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6" activeTab="15"/>
  </bookViews>
  <sheets>
    <sheet name="FE2010" sheetId="1" r:id="rId1"/>
    <sheet name="Correlation" sheetId="2" r:id="rId2"/>
    <sheet name="EngDisplModel" sheetId="3" r:id="rId3"/>
    <sheet name="EngDisplMAPE" sheetId="4" r:id="rId4"/>
    <sheet name="RandPartition" sheetId="5" r:id="rId5"/>
    <sheet name="Set1" sheetId="6" r:id="rId6"/>
    <sheet name="Set2" sheetId="7" r:id="rId7"/>
    <sheet name="Set3" sheetId="8" r:id="rId8"/>
    <sheet name="Trainset12" sheetId="9" r:id="rId9"/>
    <sheet name="TestSet3" sheetId="10" r:id="rId10"/>
    <sheet name="TrainSet23" sheetId="11" r:id="rId11"/>
    <sheet name="TestSet1" sheetId="12" r:id="rId12"/>
    <sheet name="TrainSet13" sheetId="13" r:id="rId13"/>
    <sheet name="TestSet2" sheetId="14" r:id="rId14"/>
    <sheet name="BetaCoefficients" sheetId="15" r:id="rId15"/>
    <sheet name="Solver" sheetId="16" r:id="rId16"/>
  </sheets>
  <definedNames>
    <definedName name="solver_adj" localSheetId="15" hidden="1">Solver!$I$5:$I$6</definedName>
    <definedName name="solver_cvg" localSheetId="15" hidden="1">0.0001</definedName>
    <definedName name="solver_drv" localSheetId="15" hidden="1">1</definedName>
    <definedName name="solver_est" localSheetId="15" hidden="1">1</definedName>
    <definedName name="solver_itr" localSheetId="15" hidden="1">100</definedName>
    <definedName name="solver_lin" localSheetId="15" hidden="1">2</definedName>
    <definedName name="solver_neg" localSheetId="15" hidden="1">2</definedName>
    <definedName name="solver_num" localSheetId="15" hidden="1">0</definedName>
    <definedName name="solver_nwt" localSheetId="15" hidden="1">1</definedName>
    <definedName name="solver_opt" localSheetId="15" hidden="1">Solver!$I$9</definedName>
    <definedName name="solver_pre" localSheetId="15" hidden="1">0.000001</definedName>
    <definedName name="solver_scl" localSheetId="15" hidden="1">2</definedName>
    <definedName name="solver_sho" localSheetId="15" hidden="1">2</definedName>
    <definedName name="solver_tim" localSheetId="15" hidden="1">100</definedName>
    <definedName name="solver_tol" localSheetId="15" hidden="1">0.05</definedName>
    <definedName name="solver_typ" localSheetId="15" hidden="1">2</definedName>
    <definedName name="solver_val" localSheetId="15" hidden="1">0</definedName>
  </definedNames>
  <calcPr calcId="124519"/>
</workbook>
</file>

<file path=xl/calcChain.xml><?xml version="1.0" encoding="utf-8"?>
<calcChain xmlns="http://schemas.openxmlformats.org/spreadsheetml/2006/main">
  <c r="C3" i="16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741"/>
  <c r="D741" s="1"/>
  <c r="E741" s="1"/>
  <c r="C742"/>
  <c r="D742" s="1"/>
  <c r="E742" s="1"/>
  <c r="C743"/>
  <c r="D743" s="1"/>
  <c r="E743" s="1"/>
  <c r="C744"/>
  <c r="D744" s="1"/>
  <c r="E744" s="1"/>
  <c r="C745"/>
  <c r="D745" s="1"/>
  <c r="E745" s="1"/>
  <c r="C746"/>
  <c r="D746" s="1"/>
  <c r="E746" s="1"/>
  <c r="C747"/>
  <c r="D747" s="1"/>
  <c r="E747" s="1"/>
  <c r="C748"/>
  <c r="D748" s="1"/>
  <c r="E748" s="1"/>
  <c r="C749"/>
  <c r="D749" s="1"/>
  <c r="E749" s="1"/>
  <c r="C750"/>
  <c r="D750" s="1"/>
  <c r="E750" s="1"/>
  <c r="C751"/>
  <c r="D751" s="1"/>
  <c r="E751" s="1"/>
  <c r="C752"/>
  <c r="D752" s="1"/>
  <c r="E752" s="1"/>
  <c r="C753"/>
  <c r="D753" s="1"/>
  <c r="E753" s="1"/>
  <c r="C754"/>
  <c r="D754" s="1"/>
  <c r="E754" s="1"/>
  <c r="C755"/>
  <c r="D755" s="1"/>
  <c r="E755" s="1"/>
  <c r="C756"/>
  <c r="D756" s="1"/>
  <c r="E756" s="1"/>
  <c r="C757"/>
  <c r="D757" s="1"/>
  <c r="E757" s="1"/>
  <c r="C758"/>
  <c r="D758" s="1"/>
  <c r="E758" s="1"/>
  <c r="C759"/>
  <c r="D759" s="1"/>
  <c r="E759" s="1"/>
  <c r="C760"/>
  <c r="D760" s="1"/>
  <c r="E760" s="1"/>
  <c r="C761"/>
  <c r="D761" s="1"/>
  <c r="E761" s="1"/>
  <c r="C762"/>
  <c r="D762" s="1"/>
  <c r="E762" s="1"/>
  <c r="C763"/>
  <c r="D763" s="1"/>
  <c r="E763" s="1"/>
  <c r="C764"/>
  <c r="D764" s="1"/>
  <c r="E764" s="1"/>
  <c r="C765"/>
  <c r="D765" s="1"/>
  <c r="E765" s="1"/>
  <c r="C766"/>
  <c r="D766" s="1"/>
  <c r="E766" s="1"/>
  <c r="C767"/>
  <c r="D767" s="1"/>
  <c r="E767" s="1"/>
  <c r="C768"/>
  <c r="D768" s="1"/>
  <c r="E768" s="1"/>
  <c r="C769"/>
  <c r="D769" s="1"/>
  <c r="E769" s="1"/>
  <c r="C770"/>
  <c r="D770" s="1"/>
  <c r="E770" s="1"/>
  <c r="C771"/>
  <c r="D771" s="1"/>
  <c r="E771" s="1"/>
  <c r="C772"/>
  <c r="D772" s="1"/>
  <c r="E772" s="1"/>
  <c r="C773"/>
  <c r="D773" s="1"/>
  <c r="E773" s="1"/>
  <c r="C774"/>
  <c r="D774" s="1"/>
  <c r="E774" s="1"/>
  <c r="C775"/>
  <c r="D775" s="1"/>
  <c r="E775" s="1"/>
  <c r="C776"/>
  <c r="D776" s="1"/>
  <c r="E776" s="1"/>
  <c r="C777"/>
  <c r="D777" s="1"/>
  <c r="E777" s="1"/>
  <c r="C778"/>
  <c r="D778" s="1"/>
  <c r="E778" s="1"/>
  <c r="C779"/>
  <c r="D779" s="1"/>
  <c r="E779" s="1"/>
  <c r="C780"/>
  <c r="D780" s="1"/>
  <c r="E780" s="1"/>
  <c r="C781"/>
  <c r="D781" s="1"/>
  <c r="E781" s="1"/>
  <c r="C782"/>
  <c r="D782" s="1"/>
  <c r="E782" s="1"/>
  <c r="C783"/>
  <c r="D783" s="1"/>
  <c r="E783" s="1"/>
  <c r="C784"/>
  <c r="D784" s="1"/>
  <c r="E784" s="1"/>
  <c r="C785"/>
  <c r="D785" s="1"/>
  <c r="E785" s="1"/>
  <c r="C786"/>
  <c r="D786" s="1"/>
  <c r="E786" s="1"/>
  <c r="C787"/>
  <c r="D787" s="1"/>
  <c r="E787" s="1"/>
  <c r="C788"/>
  <c r="D788" s="1"/>
  <c r="E788" s="1"/>
  <c r="C789"/>
  <c r="D789" s="1"/>
  <c r="E789" s="1"/>
  <c r="C790"/>
  <c r="D790" s="1"/>
  <c r="E790" s="1"/>
  <c r="C791"/>
  <c r="D791" s="1"/>
  <c r="E791" s="1"/>
  <c r="C792"/>
  <c r="D792" s="1"/>
  <c r="E792" s="1"/>
  <c r="C793"/>
  <c r="D793" s="1"/>
  <c r="E793" s="1"/>
  <c r="C794"/>
  <c r="D794" s="1"/>
  <c r="E794" s="1"/>
  <c r="C795"/>
  <c r="D795" s="1"/>
  <c r="E795" s="1"/>
  <c r="C796"/>
  <c r="D796" s="1"/>
  <c r="E796" s="1"/>
  <c r="C797"/>
  <c r="D797" s="1"/>
  <c r="E797" s="1"/>
  <c r="C798"/>
  <c r="D798" s="1"/>
  <c r="E798" s="1"/>
  <c r="C799"/>
  <c r="D799" s="1"/>
  <c r="E799" s="1"/>
  <c r="C800"/>
  <c r="D800" s="1"/>
  <c r="E800" s="1"/>
  <c r="C801"/>
  <c r="D801" s="1"/>
  <c r="E801" s="1"/>
  <c r="C802"/>
  <c r="D802" s="1"/>
  <c r="E802" s="1"/>
  <c r="C803"/>
  <c r="D803" s="1"/>
  <c r="E803" s="1"/>
  <c r="C804"/>
  <c r="D804" s="1"/>
  <c r="E804" s="1"/>
  <c r="C805"/>
  <c r="D805" s="1"/>
  <c r="E805" s="1"/>
  <c r="C806"/>
  <c r="D806" s="1"/>
  <c r="E806" s="1"/>
  <c r="C807"/>
  <c r="D807" s="1"/>
  <c r="E807" s="1"/>
  <c r="C808"/>
  <c r="D808" s="1"/>
  <c r="E808" s="1"/>
  <c r="C809"/>
  <c r="D809" s="1"/>
  <c r="E809" s="1"/>
  <c r="C810"/>
  <c r="D810" s="1"/>
  <c r="E810" s="1"/>
  <c r="C811"/>
  <c r="D811" s="1"/>
  <c r="E811" s="1"/>
  <c r="C812"/>
  <c r="D812" s="1"/>
  <c r="E812" s="1"/>
  <c r="C813"/>
  <c r="D813" s="1"/>
  <c r="E813" s="1"/>
  <c r="C814"/>
  <c r="D814" s="1"/>
  <c r="E814" s="1"/>
  <c r="C815"/>
  <c r="D815" s="1"/>
  <c r="E815" s="1"/>
  <c r="C816"/>
  <c r="D816" s="1"/>
  <c r="E816" s="1"/>
  <c r="C817"/>
  <c r="D817" s="1"/>
  <c r="E817" s="1"/>
  <c r="C818"/>
  <c r="D818" s="1"/>
  <c r="E818" s="1"/>
  <c r="C819"/>
  <c r="D819" s="1"/>
  <c r="E819" s="1"/>
  <c r="C820"/>
  <c r="D820" s="1"/>
  <c r="E820" s="1"/>
  <c r="C821"/>
  <c r="D821" s="1"/>
  <c r="E821" s="1"/>
  <c r="C822"/>
  <c r="D822" s="1"/>
  <c r="E822" s="1"/>
  <c r="C823"/>
  <c r="D823" s="1"/>
  <c r="E823" s="1"/>
  <c r="C824"/>
  <c r="D824" s="1"/>
  <c r="E824" s="1"/>
  <c r="C825"/>
  <c r="D825" s="1"/>
  <c r="E825" s="1"/>
  <c r="C826"/>
  <c r="D826" s="1"/>
  <c r="E826" s="1"/>
  <c r="C827"/>
  <c r="D827" s="1"/>
  <c r="E827" s="1"/>
  <c r="C828"/>
  <c r="D828" s="1"/>
  <c r="E828" s="1"/>
  <c r="C829"/>
  <c r="D829" s="1"/>
  <c r="E829" s="1"/>
  <c r="C830"/>
  <c r="D830" s="1"/>
  <c r="E830" s="1"/>
  <c r="C831"/>
  <c r="D831" s="1"/>
  <c r="E831" s="1"/>
  <c r="C832"/>
  <c r="D832" s="1"/>
  <c r="E832" s="1"/>
  <c r="C833"/>
  <c r="D833" s="1"/>
  <c r="E833" s="1"/>
  <c r="C834"/>
  <c r="D834" s="1"/>
  <c r="E834" s="1"/>
  <c r="C835"/>
  <c r="D835" s="1"/>
  <c r="E835" s="1"/>
  <c r="C836"/>
  <c r="D836" s="1"/>
  <c r="E836" s="1"/>
  <c r="C837"/>
  <c r="D837" s="1"/>
  <c r="E837" s="1"/>
  <c r="C838"/>
  <c r="D838" s="1"/>
  <c r="E838" s="1"/>
  <c r="C839"/>
  <c r="D839" s="1"/>
  <c r="E839" s="1"/>
  <c r="C840"/>
  <c r="D840" s="1"/>
  <c r="E840" s="1"/>
  <c r="C841"/>
  <c r="D841" s="1"/>
  <c r="E841" s="1"/>
  <c r="C842"/>
  <c r="D842" s="1"/>
  <c r="E842" s="1"/>
  <c r="C843"/>
  <c r="D843" s="1"/>
  <c r="E843" s="1"/>
  <c r="C844"/>
  <c r="D844" s="1"/>
  <c r="E844" s="1"/>
  <c r="C845"/>
  <c r="D845" s="1"/>
  <c r="E845" s="1"/>
  <c r="C846"/>
  <c r="D846" s="1"/>
  <c r="E846" s="1"/>
  <c r="C847"/>
  <c r="D847" s="1"/>
  <c r="E847" s="1"/>
  <c r="C848"/>
  <c r="D848" s="1"/>
  <c r="E848" s="1"/>
  <c r="C849"/>
  <c r="D849" s="1"/>
  <c r="E849" s="1"/>
  <c r="C850"/>
  <c r="D850" s="1"/>
  <c r="E850" s="1"/>
  <c r="C851"/>
  <c r="D851" s="1"/>
  <c r="E851" s="1"/>
  <c r="C852"/>
  <c r="D852" s="1"/>
  <c r="E852" s="1"/>
  <c r="C853"/>
  <c r="D853" s="1"/>
  <c r="E853" s="1"/>
  <c r="C854"/>
  <c r="D854" s="1"/>
  <c r="E854" s="1"/>
  <c r="C855"/>
  <c r="D855" s="1"/>
  <c r="E855" s="1"/>
  <c r="C856"/>
  <c r="D856" s="1"/>
  <c r="E856" s="1"/>
  <c r="C857"/>
  <c r="D857" s="1"/>
  <c r="E857" s="1"/>
  <c r="C858"/>
  <c r="D858" s="1"/>
  <c r="E858" s="1"/>
  <c r="C859"/>
  <c r="D859" s="1"/>
  <c r="E859" s="1"/>
  <c r="C860"/>
  <c r="D860" s="1"/>
  <c r="E860" s="1"/>
  <c r="C861"/>
  <c r="D861" s="1"/>
  <c r="E861" s="1"/>
  <c r="C862"/>
  <c r="D862" s="1"/>
  <c r="E862" s="1"/>
  <c r="C863"/>
  <c r="D863" s="1"/>
  <c r="E863" s="1"/>
  <c r="C864"/>
  <c r="D864" s="1"/>
  <c r="E864" s="1"/>
  <c r="C865"/>
  <c r="D865" s="1"/>
  <c r="E865" s="1"/>
  <c r="C866"/>
  <c r="D866" s="1"/>
  <c r="E866" s="1"/>
  <c r="C867"/>
  <c r="D867" s="1"/>
  <c r="E867" s="1"/>
  <c r="C868"/>
  <c r="D868" s="1"/>
  <c r="E868" s="1"/>
  <c r="C869"/>
  <c r="D869" s="1"/>
  <c r="E869" s="1"/>
  <c r="C870"/>
  <c r="D870" s="1"/>
  <c r="E870" s="1"/>
  <c r="C871"/>
  <c r="D871" s="1"/>
  <c r="E871" s="1"/>
  <c r="C872"/>
  <c r="D872" s="1"/>
  <c r="E872" s="1"/>
  <c r="C873"/>
  <c r="D873" s="1"/>
  <c r="E873" s="1"/>
  <c r="C874"/>
  <c r="D874" s="1"/>
  <c r="E874" s="1"/>
  <c r="C875"/>
  <c r="D875" s="1"/>
  <c r="E875" s="1"/>
  <c r="C876"/>
  <c r="D876" s="1"/>
  <c r="E876" s="1"/>
  <c r="C877"/>
  <c r="D877" s="1"/>
  <c r="E877" s="1"/>
  <c r="C878"/>
  <c r="D878" s="1"/>
  <c r="E878" s="1"/>
  <c r="C879"/>
  <c r="D879" s="1"/>
  <c r="E879" s="1"/>
  <c r="C880"/>
  <c r="D880" s="1"/>
  <c r="E880" s="1"/>
  <c r="C881"/>
  <c r="D881" s="1"/>
  <c r="E881" s="1"/>
  <c r="C882"/>
  <c r="D882" s="1"/>
  <c r="E882" s="1"/>
  <c r="C883"/>
  <c r="D883" s="1"/>
  <c r="E883" s="1"/>
  <c r="C884"/>
  <c r="D884" s="1"/>
  <c r="E884" s="1"/>
  <c r="C885"/>
  <c r="D885" s="1"/>
  <c r="E885" s="1"/>
  <c r="C886"/>
  <c r="D886" s="1"/>
  <c r="E886" s="1"/>
  <c r="C887"/>
  <c r="D887" s="1"/>
  <c r="E887" s="1"/>
  <c r="C888"/>
  <c r="D888" s="1"/>
  <c r="E888" s="1"/>
  <c r="C889"/>
  <c r="D889" s="1"/>
  <c r="E889" s="1"/>
  <c r="C890"/>
  <c r="D890" s="1"/>
  <c r="E890" s="1"/>
  <c r="C891"/>
  <c r="D891" s="1"/>
  <c r="E891" s="1"/>
  <c r="C892"/>
  <c r="D892" s="1"/>
  <c r="E892" s="1"/>
  <c r="C893"/>
  <c r="D893" s="1"/>
  <c r="E893" s="1"/>
  <c r="C894"/>
  <c r="D894" s="1"/>
  <c r="E894" s="1"/>
  <c r="C895"/>
  <c r="D895" s="1"/>
  <c r="E895" s="1"/>
  <c r="C896"/>
  <c r="D896" s="1"/>
  <c r="E896" s="1"/>
  <c r="C897"/>
  <c r="D897" s="1"/>
  <c r="E897" s="1"/>
  <c r="C898"/>
  <c r="D898" s="1"/>
  <c r="E898" s="1"/>
  <c r="C899"/>
  <c r="D899" s="1"/>
  <c r="E899" s="1"/>
  <c r="C900"/>
  <c r="D900" s="1"/>
  <c r="E900" s="1"/>
  <c r="C901"/>
  <c r="D901" s="1"/>
  <c r="E901" s="1"/>
  <c r="C902"/>
  <c r="D902" s="1"/>
  <c r="E902" s="1"/>
  <c r="C903"/>
  <c r="D903" s="1"/>
  <c r="E903" s="1"/>
  <c r="C904"/>
  <c r="D904" s="1"/>
  <c r="E904" s="1"/>
  <c r="C905"/>
  <c r="D905" s="1"/>
  <c r="E905" s="1"/>
  <c r="C906"/>
  <c r="D906" s="1"/>
  <c r="E906" s="1"/>
  <c r="C907"/>
  <c r="D907" s="1"/>
  <c r="E907" s="1"/>
  <c r="C908"/>
  <c r="D908" s="1"/>
  <c r="E908" s="1"/>
  <c r="C909"/>
  <c r="D909" s="1"/>
  <c r="E909" s="1"/>
  <c r="C910"/>
  <c r="D910" s="1"/>
  <c r="E910" s="1"/>
  <c r="C911"/>
  <c r="D911" s="1"/>
  <c r="E911" s="1"/>
  <c r="C912"/>
  <c r="D912" s="1"/>
  <c r="E912" s="1"/>
  <c r="C913"/>
  <c r="D913" s="1"/>
  <c r="E913" s="1"/>
  <c r="C914"/>
  <c r="D914" s="1"/>
  <c r="E914" s="1"/>
  <c r="C915"/>
  <c r="D915" s="1"/>
  <c r="E915" s="1"/>
  <c r="C916"/>
  <c r="D916" s="1"/>
  <c r="E916" s="1"/>
  <c r="C917"/>
  <c r="D917" s="1"/>
  <c r="E917" s="1"/>
  <c r="C918"/>
  <c r="D918" s="1"/>
  <c r="E918" s="1"/>
  <c r="C919"/>
  <c r="D919" s="1"/>
  <c r="E919" s="1"/>
  <c r="C920"/>
  <c r="D920" s="1"/>
  <c r="E920" s="1"/>
  <c r="C921"/>
  <c r="D921" s="1"/>
  <c r="E921" s="1"/>
  <c r="C922"/>
  <c r="D922" s="1"/>
  <c r="E922" s="1"/>
  <c r="C923"/>
  <c r="D923" s="1"/>
  <c r="E923" s="1"/>
  <c r="C924"/>
  <c r="D924" s="1"/>
  <c r="E924" s="1"/>
  <c r="C925"/>
  <c r="D925" s="1"/>
  <c r="E925" s="1"/>
  <c r="C926"/>
  <c r="D926" s="1"/>
  <c r="E926" s="1"/>
  <c r="C927"/>
  <c r="D927" s="1"/>
  <c r="E927" s="1"/>
  <c r="C928"/>
  <c r="D928" s="1"/>
  <c r="E928" s="1"/>
  <c r="C929"/>
  <c r="D929" s="1"/>
  <c r="E929" s="1"/>
  <c r="C930"/>
  <c r="D930" s="1"/>
  <c r="E930" s="1"/>
  <c r="C931"/>
  <c r="D931" s="1"/>
  <c r="E931" s="1"/>
  <c r="C932"/>
  <c r="D932" s="1"/>
  <c r="E932" s="1"/>
  <c r="C933"/>
  <c r="D933" s="1"/>
  <c r="E933" s="1"/>
  <c r="C934"/>
  <c r="D934" s="1"/>
  <c r="E934" s="1"/>
  <c r="C935"/>
  <c r="D935" s="1"/>
  <c r="E935" s="1"/>
  <c r="C936"/>
  <c r="D936" s="1"/>
  <c r="E936" s="1"/>
  <c r="C937"/>
  <c r="D937" s="1"/>
  <c r="E937" s="1"/>
  <c r="C938"/>
  <c r="D938" s="1"/>
  <c r="E938" s="1"/>
  <c r="C939"/>
  <c r="D939" s="1"/>
  <c r="E939" s="1"/>
  <c r="C940"/>
  <c r="D940" s="1"/>
  <c r="E940" s="1"/>
  <c r="C941"/>
  <c r="D941" s="1"/>
  <c r="E941" s="1"/>
  <c r="C942"/>
  <c r="D942" s="1"/>
  <c r="E942" s="1"/>
  <c r="C943"/>
  <c r="D943" s="1"/>
  <c r="E943" s="1"/>
  <c r="C944"/>
  <c r="D944" s="1"/>
  <c r="E944" s="1"/>
  <c r="C945"/>
  <c r="D945" s="1"/>
  <c r="E945" s="1"/>
  <c r="C946"/>
  <c r="D946" s="1"/>
  <c r="E946" s="1"/>
  <c r="C947"/>
  <c r="D947" s="1"/>
  <c r="E947" s="1"/>
  <c r="C948"/>
  <c r="D948" s="1"/>
  <c r="E948" s="1"/>
  <c r="C949"/>
  <c r="D949" s="1"/>
  <c r="E949" s="1"/>
  <c r="C950"/>
  <c r="D950" s="1"/>
  <c r="E950" s="1"/>
  <c r="C951"/>
  <c r="D951" s="1"/>
  <c r="E951" s="1"/>
  <c r="C952"/>
  <c r="D952" s="1"/>
  <c r="E952" s="1"/>
  <c r="C953"/>
  <c r="D953" s="1"/>
  <c r="E953" s="1"/>
  <c r="C954"/>
  <c r="D954" s="1"/>
  <c r="E954" s="1"/>
  <c r="C955"/>
  <c r="D955" s="1"/>
  <c r="E955" s="1"/>
  <c r="C956"/>
  <c r="D956" s="1"/>
  <c r="E956" s="1"/>
  <c r="C957"/>
  <c r="D957" s="1"/>
  <c r="E957" s="1"/>
  <c r="C958"/>
  <c r="D958" s="1"/>
  <c r="E958" s="1"/>
  <c r="C959"/>
  <c r="D959" s="1"/>
  <c r="E959" s="1"/>
  <c r="C960"/>
  <c r="D960" s="1"/>
  <c r="E960" s="1"/>
  <c r="C961"/>
  <c r="D961" s="1"/>
  <c r="E961" s="1"/>
  <c r="C962"/>
  <c r="D962" s="1"/>
  <c r="E962" s="1"/>
  <c r="C963"/>
  <c r="D963" s="1"/>
  <c r="E963" s="1"/>
  <c r="C964"/>
  <c r="D964" s="1"/>
  <c r="E964" s="1"/>
  <c r="C965"/>
  <c r="D965" s="1"/>
  <c r="E965" s="1"/>
  <c r="C966"/>
  <c r="D966" s="1"/>
  <c r="E966" s="1"/>
  <c r="C967"/>
  <c r="D967" s="1"/>
  <c r="E967" s="1"/>
  <c r="C968"/>
  <c r="D968" s="1"/>
  <c r="E968" s="1"/>
  <c r="C969"/>
  <c r="D969" s="1"/>
  <c r="E969" s="1"/>
  <c r="C970"/>
  <c r="D970" s="1"/>
  <c r="E970" s="1"/>
  <c r="C971"/>
  <c r="D971" s="1"/>
  <c r="E971" s="1"/>
  <c r="C972"/>
  <c r="D972" s="1"/>
  <c r="E972" s="1"/>
  <c r="C973"/>
  <c r="D973" s="1"/>
  <c r="E973" s="1"/>
  <c r="C974"/>
  <c r="D974" s="1"/>
  <c r="E974" s="1"/>
  <c r="C975"/>
  <c r="D975" s="1"/>
  <c r="E975" s="1"/>
  <c r="C976"/>
  <c r="D976" s="1"/>
  <c r="E976" s="1"/>
  <c r="C977"/>
  <c r="D977" s="1"/>
  <c r="E977" s="1"/>
  <c r="C978"/>
  <c r="D978" s="1"/>
  <c r="E978" s="1"/>
  <c r="C979"/>
  <c r="D979" s="1"/>
  <c r="E979" s="1"/>
  <c r="C980"/>
  <c r="D980" s="1"/>
  <c r="E980" s="1"/>
  <c r="C981"/>
  <c r="D981" s="1"/>
  <c r="E981" s="1"/>
  <c r="C982"/>
  <c r="D982" s="1"/>
  <c r="E982" s="1"/>
  <c r="C983"/>
  <c r="D983" s="1"/>
  <c r="E983" s="1"/>
  <c r="C984"/>
  <c r="D984" s="1"/>
  <c r="E984" s="1"/>
  <c r="C985"/>
  <c r="D985" s="1"/>
  <c r="E985" s="1"/>
  <c r="C986"/>
  <c r="D986" s="1"/>
  <c r="E986" s="1"/>
  <c r="C987"/>
  <c r="D987" s="1"/>
  <c r="E987" s="1"/>
  <c r="C988"/>
  <c r="D988" s="1"/>
  <c r="E988" s="1"/>
  <c r="C989"/>
  <c r="D989" s="1"/>
  <c r="E989" s="1"/>
  <c r="C990"/>
  <c r="D990" s="1"/>
  <c r="E990" s="1"/>
  <c r="C991"/>
  <c r="D991" s="1"/>
  <c r="E991" s="1"/>
  <c r="C992"/>
  <c r="D992" s="1"/>
  <c r="E992" s="1"/>
  <c r="C993"/>
  <c r="D993" s="1"/>
  <c r="E993" s="1"/>
  <c r="C994"/>
  <c r="D994" s="1"/>
  <c r="E994" s="1"/>
  <c r="C995"/>
  <c r="D995" s="1"/>
  <c r="E995" s="1"/>
  <c r="C996"/>
  <c r="D996" s="1"/>
  <c r="E996" s="1"/>
  <c r="C997"/>
  <c r="D997" s="1"/>
  <c r="E997" s="1"/>
  <c r="C998"/>
  <c r="D998" s="1"/>
  <c r="E998" s="1"/>
  <c r="C999"/>
  <c r="D999" s="1"/>
  <c r="E999" s="1"/>
  <c r="C1000"/>
  <c r="D1000" s="1"/>
  <c r="E1000" s="1"/>
  <c r="C1001"/>
  <c r="D1001" s="1"/>
  <c r="E1001" s="1"/>
  <c r="C1002"/>
  <c r="D1002" s="1"/>
  <c r="E1002" s="1"/>
  <c r="C1003"/>
  <c r="D1003" s="1"/>
  <c r="E1003" s="1"/>
  <c r="C1004"/>
  <c r="D1004" s="1"/>
  <c r="E1004" s="1"/>
  <c r="C1005"/>
  <c r="D1005" s="1"/>
  <c r="E1005" s="1"/>
  <c r="C1006"/>
  <c r="D1006" s="1"/>
  <c r="E1006" s="1"/>
  <c r="C1007"/>
  <c r="D1007" s="1"/>
  <c r="E1007" s="1"/>
  <c r="C1008"/>
  <c r="D1008" s="1"/>
  <c r="E1008" s="1"/>
  <c r="C1009"/>
  <c r="D1009" s="1"/>
  <c r="E1009" s="1"/>
  <c r="C1010"/>
  <c r="D1010" s="1"/>
  <c r="E1010" s="1"/>
  <c r="C1011"/>
  <c r="D1011" s="1"/>
  <c r="E1011" s="1"/>
  <c r="C1012"/>
  <c r="D1012" s="1"/>
  <c r="E1012" s="1"/>
  <c r="C1013"/>
  <c r="D1013" s="1"/>
  <c r="E1013" s="1"/>
  <c r="C1014"/>
  <c r="D1014" s="1"/>
  <c r="E1014" s="1"/>
  <c r="C1015"/>
  <c r="D1015" s="1"/>
  <c r="E1015" s="1"/>
  <c r="C1016"/>
  <c r="D1016" s="1"/>
  <c r="E1016" s="1"/>
  <c r="C1017"/>
  <c r="D1017" s="1"/>
  <c r="E1017" s="1"/>
  <c r="C1018"/>
  <c r="D1018" s="1"/>
  <c r="E1018" s="1"/>
  <c r="C1019"/>
  <c r="D1019" s="1"/>
  <c r="E1019" s="1"/>
  <c r="C1020"/>
  <c r="D1020" s="1"/>
  <c r="E1020" s="1"/>
  <c r="C1021"/>
  <c r="D1021" s="1"/>
  <c r="E1021" s="1"/>
  <c r="C1022"/>
  <c r="D1022" s="1"/>
  <c r="E1022" s="1"/>
  <c r="C1023"/>
  <c r="D1023" s="1"/>
  <c r="E1023" s="1"/>
  <c r="C1024"/>
  <c r="D1024" s="1"/>
  <c r="E1024" s="1"/>
  <c r="C1025"/>
  <c r="D1025" s="1"/>
  <c r="E1025" s="1"/>
  <c r="C1026"/>
  <c r="D1026" s="1"/>
  <c r="E1026" s="1"/>
  <c r="C1027"/>
  <c r="D1027" s="1"/>
  <c r="E1027" s="1"/>
  <c r="C1028"/>
  <c r="D1028" s="1"/>
  <c r="E1028" s="1"/>
  <c r="C1029"/>
  <c r="D1029" s="1"/>
  <c r="E1029" s="1"/>
  <c r="C1030"/>
  <c r="D1030" s="1"/>
  <c r="E1030" s="1"/>
  <c r="C1031"/>
  <c r="D1031" s="1"/>
  <c r="E1031" s="1"/>
  <c r="C1032"/>
  <c r="D1032" s="1"/>
  <c r="E1032" s="1"/>
  <c r="C1033"/>
  <c r="D1033" s="1"/>
  <c r="E1033" s="1"/>
  <c r="C1034"/>
  <c r="D1034" s="1"/>
  <c r="E1034" s="1"/>
  <c r="C1035"/>
  <c r="D1035" s="1"/>
  <c r="E1035" s="1"/>
  <c r="C1036"/>
  <c r="D1036" s="1"/>
  <c r="E1036" s="1"/>
  <c r="C1037"/>
  <c r="D1037" s="1"/>
  <c r="E1037" s="1"/>
  <c r="C1038"/>
  <c r="D1038" s="1"/>
  <c r="E1038" s="1"/>
  <c r="C1039"/>
  <c r="D1039" s="1"/>
  <c r="E1039" s="1"/>
  <c r="C1040"/>
  <c r="D1040" s="1"/>
  <c r="E1040" s="1"/>
  <c r="C1041"/>
  <c r="D1041" s="1"/>
  <c r="E1041" s="1"/>
  <c r="C1042"/>
  <c r="D1042" s="1"/>
  <c r="E1042" s="1"/>
  <c r="C1043"/>
  <c r="D1043" s="1"/>
  <c r="E1043" s="1"/>
  <c r="C1044"/>
  <c r="D1044" s="1"/>
  <c r="E1044" s="1"/>
  <c r="C1045"/>
  <c r="D1045" s="1"/>
  <c r="E1045" s="1"/>
  <c r="C1046"/>
  <c r="D1046" s="1"/>
  <c r="E1046" s="1"/>
  <c r="C1047"/>
  <c r="D1047" s="1"/>
  <c r="E1047" s="1"/>
  <c r="C1048"/>
  <c r="D1048" s="1"/>
  <c r="E1048" s="1"/>
  <c r="C1049"/>
  <c r="D1049" s="1"/>
  <c r="E1049" s="1"/>
  <c r="C1050"/>
  <c r="D1050" s="1"/>
  <c r="E1050" s="1"/>
  <c r="C1051"/>
  <c r="D1051" s="1"/>
  <c r="E1051" s="1"/>
  <c r="C1052"/>
  <c r="D1052" s="1"/>
  <c r="E1052" s="1"/>
  <c r="C1053"/>
  <c r="D1053" s="1"/>
  <c r="E1053" s="1"/>
  <c r="C1054"/>
  <c r="D1054" s="1"/>
  <c r="E1054" s="1"/>
  <c r="C1055"/>
  <c r="D1055" s="1"/>
  <c r="E1055" s="1"/>
  <c r="C1056"/>
  <c r="D1056" s="1"/>
  <c r="E1056" s="1"/>
  <c r="C1057"/>
  <c r="D1057" s="1"/>
  <c r="E1057" s="1"/>
  <c r="C1058"/>
  <c r="D1058" s="1"/>
  <c r="E1058" s="1"/>
  <c r="C1059"/>
  <c r="D1059" s="1"/>
  <c r="E1059" s="1"/>
  <c r="C1060"/>
  <c r="D1060" s="1"/>
  <c r="E1060" s="1"/>
  <c r="C1061"/>
  <c r="D1061" s="1"/>
  <c r="E1061" s="1"/>
  <c r="C1062"/>
  <c r="D1062" s="1"/>
  <c r="E1062" s="1"/>
  <c r="C1063"/>
  <c r="D1063" s="1"/>
  <c r="E1063" s="1"/>
  <c r="C1064"/>
  <c r="D1064" s="1"/>
  <c r="E1064" s="1"/>
  <c r="C1065"/>
  <c r="D1065" s="1"/>
  <c r="E1065" s="1"/>
  <c r="C1066"/>
  <c r="D1066" s="1"/>
  <c r="E1066" s="1"/>
  <c r="C1067"/>
  <c r="D1067" s="1"/>
  <c r="E1067" s="1"/>
  <c r="C1068"/>
  <c r="D1068" s="1"/>
  <c r="E1068" s="1"/>
  <c r="C1069"/>
  <c r="D1069" s="1"/>
  <c r="E1069" s="1"/>
  <c r="C1070"/>
  <c r="D1070" s="1"/>
  <c r="E1070" s="1"/>
  <c r="C1071"/>
  <c r="D1071" s="1"/>
  <c r="E1071" s="1"/>
  <c r="C1072"/>
  <c r="D1072" s="1"/>
  <c r="E1072" s="1"/>
  <c r="C1073"/>
  <c r="D1073" s="1"/>
  <c r="E1073" s="1"/>
  <c r="C1074"/>
  <c r="D1074" s="1"/>
  <c r="E1074" s="1"/>
  <c r="C1075"/>
  <c r="D1075" s="1"/>
  <c r="E1075" s="1"/>
  <c r="C1076"/>
  <c r="D1076" s="1"/>
  <c r="E1076" s="1"/>
  <c r="C1077"/>
  <c r="D1077" s="1"/>
  <c r="E1077" s="1"/>
  <c r="C1078"/>
  <c r="D1078" s="1"/>
  <c r="E1078" s="1"/>
  <c r="C1079"/>
  <c r="D1079" s="1"/>
  <c r="E1079" s="1"/>
  <c r="C1080"/>
  <c r="D1080" s="1"/>
  <c r="E1080" s="1"/>
  <c r="C1081"/>
  <c r="D1081" s="1"/>
  <c r="E1081" s="1"/>
  <c r="C1082"/>
  <c r="D1082" s="1"/>
  <c r="E1082" s="1"/>
  <c r="C1083"/>
  <c r="D1083" s="1"/>
  <c r="E1083" s="1"/>
  <c r="C1084"/>
  <c r="D1084" s="1"/>
  <c r="E1084" s="1"/>
  <c r="C1085"/>
  <c r="D1085" s="1"/>
  <c r="E1085" s="1"/>
  <c r="C1086"/>
  <c r="D1086" s="1"/>
  <c r="E1086" s="1"/>
  <c r="C1087"/>
  <c r="D1087" s="1"/>
  <c r="E1087" s="1"/>
  <c r="C1088"/>
  <c r="D1088" s="1"/>
  <c r="E1088" s="1"/>
  <c r="C1089"/>
  <c r="D1089" s="1"/>
  <c r="E1089" s="1"/>
  <c r="C1090"/>
  <c r="D1090" s="1"/>
  <c r="E1090" s="1"/>
  <c r="C1091"/>
  <c r="D1091" s="1"/>
  <c r="E1091" s="1"/>
  <c r="C1092"/>
  <c r="D1092" s="1"/>
  <c r="E1092" s="1"/>
  <c r="C1093"/>
  <c r="D1093" s="1"/>
  <c r="E1093" s="1"/>
  <c r="C1094"/>
  <c r="D1094" s="1"/>
  <c r="E1094" s="1"/>
  <c r="C1095"/>
  <c r="D1095" s="1"/>
  <c r="E1095" s="1"/>
  <c r="C1096"/>
  <c r="D1096" s="1"/>
  <c r="E1096" s="1"/>
  <c r="C1097"/>
  <c r="D1097" s="1"/>
  <c r="E1097" s="1"/>
  <c r="C1098"/>
  <c r="D1098" s="1"/>
  <c r="E1098" s="1"/>
  <c r="C1099"/>
  <c r="D1099" s="1"/>
  <c r="E1099" s="1"/>
  <c r="C1100"/>
  <c r="D1100" s="1"/>
  <c r="E1100" s="1"/>
  <c r="C1101"/>
  <c r="D1101" s="1"/>
  <c r="E1101" s="1"/>
  <c r="C1102"/>
  <c r="D1102" s="1"/>
  <c r="E1102" s="1"/>
  <c r="C1103"/>
  <c r="D1103" s="1"/>
  <c r="E1103" s="1"/>
  <c r="C1104"/>
  <c r="D1104" s="1"/>
  <c r="E1104" s="1"/>
  <c r="C1105"/>
  <c r="D1105" s="1"/>
  <c r="E1105" s="1"/>
  <c r="C1106"/>
  <c r="D1106" s="1"/>
  <c r="E1106" s="1"/>
  <c r="C1107"/>
  <c r="D1107" s="1"/>
  <c r="E1107" s="1"/>
  <c r="C1108"/>
  <c r="D1108" s="1"/>
  <c r="E1108" s="1"/>
  <c r="C2"/>
  <c r="D2" s="1"/>
  <c r="E2" s="1"/>
  <c r="C6" i="15"/>
  <c r="B6"/>
  <c r="I9" i="16" l="1"/>
  <c r="H18" i="14"/>
  <c r="C3"/>
  <c r="C4"/>
  <c r="C5"/>
  <c r="C6"/>
  <c r="C7"/>
  <c r="C8"/>
  <c r="C9"/>
  <c r="C10"/>
  <c r="C11"/>
  <c r="C12"/>
  <c r="C13"/>
  <c r="D13" s="1"/>
  <c r="J13" s="1"/>
  <c r="C14"/>
  <c r="C15"/>
  <c r="D15" s="1"/>
  <c r="E15" s="1"/>
  <c r="C16"/>
  <c r="C17"/>
  <c r="D17" s="1"/>
  <c r="E17" s="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2"/>
  <c r="D370"/>
  <c r="E370" s="1"/>
  <c r="D369"/>
  <c r="D368"/>
  <c r="D367"/>
  <c r="D366"/>
  <c r="D365"/>
  <c r="D364"/>
  <c r="D363"/>
  <c r="D362"/>
  <c r="D361"/>
  <c r="D360"/>
  <c r="J360" s="1"/>
  <c r="D359"/>
  <c r="J359" s="1"/>
  <c r="D358"/>
  <c r="J358" s="1"/>
  <c r="D357"/>
  <c r="J357" s="1"/>
  <c r="D356"/>
  <c r="J356" s="1"/>
  <c r="D355"/>
  <c r="J355" s="1"/>
  <c r="D354"/>
  <c r="J354" s="1"/>
  <c r="D353"/>
  <c r="J353" s="1"/>
  <c r="D352"/>
  <c r="J352" s="1"/>
  <c r="D351"/>
  <c r="J351" s="1"/>
  <c r="D350"/>
  <c r="J350" s="1"/>
  <c r="D349"/>
  <c r="J349" s="1"/>
  <c r="D348"/>
  <c r="J348" s="1"/>
  <c r="D347"/>
  <c r="J347" s="1"/>
  <c r="D346"/>
  <c r="J346" s="1"/>
  <c r="D345"/>
  <c r="J345" s="1"/>
  <c r="D344"/>
  <c r="J344" s="1"/>
  <c r="D343"/>
  <c r="J343" s="1"/>
  <c r="D342"/>
  <c r="J342" s="1"/>
  <c r="D341"/>
  <c r="J341" s="1"/>
  <c r="D340"/>
  <c r="J340" s="1"/>
  <c r="D339"/>
  <c r="J339" s="1"/>
  <c r="D338"/>
  <c r="J338" s="1"/>
  <c r="D337"/>
  <c r="J337" s="1"/>
  <c r="D336"/>
  <c r="J336" s="1"/>
  <c r="D335"/>
  <c r="J335" s="1"/>
  <c r="D334"/>
  <c r="J334" s="1"/>
  <c r="D333"/>
  <c r="J333" s="1"/>
  <c r="D332"/>
  <c r="J332" s="1"/>
  <c r="D331"/>
  <c r="J331" s="1"/>
  <c r="D330"/>
  <c r="J330" s="1"/>
  <c r="D329"/>
  <c r="J329" s="1"/>
  <c r="D328"/>
  <c r="J328" s="1"/>
  <c r="D327"/>
  <c r="J327" s="1"/>
  <c r="D326"/>
  <c r="J326" s="1"/>
  <c r="D325"/>
  <c r="J325" s="1"/>
  <c r="D324"/>
  <c r="J324" s="1"/>
  <c r="D323"/>
  <c r="J323" s="1"/>
  <c r="D322"/>
  <c r="J322" s="1"/>
  <c r="D321"/>
  <c r="J321" s="1"/>
  <c r="D320"/>
  <c r="J320" s="1"/>
  <c r="D319"/>
  <c r="J319" s="1"/>
  <c r="D318"/>
  <c r="J318" s="1"/>
  <c r="D317"/>
  <c r="J317" s="1"/>
  <c r="D316"/>
  <c r="J316" s="1"/>
  <c r="D315"/>
  <c r="J315" s="1"/>
  <c r="D314"/>
  <c r="J314" s="1"/>
  <c r="D313"/>
  <c r="J313" s="1"/>
  <c r="D312"/>
  <c r="J312" s="1"/>
  <c r="D311"/>
  <c r="J311" s="1"/>
  <c r="D310"/>
  <c r="J310" s="1"/>
  <c r="D309"/>
  <c r="J309" s="1"/>
  <c r="D308"/>
  <c r="J308" s="1"/>
  <c r="D307"/>
  <c r="J307" s="1"/>
  <c r="D306"/>
  <c r="J306" s="1"/>
  <c r="D305"/>
  <c r="J305" s="1"/>
  <c r="D304"/>
  <c r="J304" s="1"/>
  <c r="D303"/>
  <c r="J303" s="1"/>
  <c r="D302"/>
  <c r="J302" s="1"/>
  <c r="D301"/>
  <c r="J301" s="1"/>
  <c r="D300"/>
  <c r="J300" s="1"/>
  <c r="D299"/>
  <c r="J299" s="1"/>
  <c r="D298"/>
  <c r="J298" s="1"/>
  <c r="D297"/>
  <c r="J297" s="1"/>
  <c r="D296"/>
  <c r="J296" s="1"/>
  <c r="D295"/>
  <c r="J295" s="1"/>
  <c r="D294"/>
  <c r="J294" s="1"/>
  <c r="D293"/>
  <c r="J293" s="1"/>
  <c r="D292"/>
  <c r="J292" s="1"/>
  <c r="D291"/>
  <c r="J291" s="1"/>
  <c r="D290"/>
  <c r="J290" s="1"/>
  <c r="D289"/>
  <c r="J289" s="1"/>
  <c r="D288"/>
  <c r="J288" s="1"/>
  <c r="D287"/>
  <c r="J287" s="1"/>
  <c r="D286"/>
  <c r="J286" s="1"/>
  <c r="D285"/>
  <c r="J285" s="1"/>
  <c r="D284"/>
  <c r="J284" s="1"/>
  <c r="D283"/>
  <c r="J283" s="1"/>
  <c r="D282"/>
  <c r="J282" s="1"/>
  <c r="D281"/>
  <c r="J281" s="1"/>
  <c r="D280"/>
  <c r="J280" s="1"/>
  <c r="D279"/>
  <c r="J279" s="1"/>
  <c r="D278"/>
  <c r="J278" s="1"/>
  <c r="D277"/>
  <c r="J277" s="1"/>
  <c r="D276"/>
  <c r="J276" s="1"/>
  <c r="D275"/>
  <c r="J275" s="1"/>
  <c r="D274"/>
  <c r="J274" s="1"/>
  <c r="D273"/>
  <c r="J273" s="1"/>
  <c r="D272"/>
  <c r="J272" s="1"/>
  <c r="D271"/>
  <c r="J271" s="1"/>
  <c r="D270"/>
  <c r="J270" s="1"/>
  <c r="D269"/>
  <c r="J269" s="1"/>
  <c r="D268"/>
  <c r="J268" s="1"/>
  <c r="D267"/>
  <c r="J267" s="1"/>
  <c r="D266"/>
  <c r="J266" s="1"/>
  <c r="D265"/>
  <c r="J265" s="1"/>
  <c r="D264"/>
  <c r="J264" s="1"/>
  <c r="D263"/>
  <c r="J263" s="1"/>
  <c r="D262"/>
  <c r="J262" s="1"/>
  <c r="D261"/>
  <c r="J261" s="1"/>
  <c r="D260"/>
  <c r="J260" s="1"/>
  <c r="D259"/>
  <c r="J259" s="1"/>
  <c r="D258"/>
  <c r="J258" s="1"/>
  <c r="D257"/>
  <c r="J257" s="1"/>
  <c r="D256"/>
  <c r="J256" s="1"/>
  <c r="D255"/>
  <c r="J255" s="1"/>
  <c r="D254"/>
  <c r="J254" s="1"/>
  <c r="D253"/>
  <c r="J253" s="1"/>
  <c r="D252"/>
  <c r="J252" s="1"/>
  <c r="D251"/>
  <c r="J251" s="1"/>
  <c r="D250"/>
  <c r="J250" s="1"/>
  <c r="D249"/>
  <c r="J249" s="1"/>
  <c r="D248"/>
  <c r="J248" s="1"/>
  <c r="D247"/>
  <c r="J247" s="1"/>
  <c r="D246"/>
  <c r="J246" s="1"/>
  <c r="D245"/>
  <c r="J245" s="1"/>
  <c r="D244"/>
  <c r="J244" s="1"/>
  <c r="D243"/>
  <c r="J243" s="1"/>
  <c r="D242"/>
  <c r="J242" s="1"/>
  <c r="D241"/>
  <c r="J241" s="1"/>
  <c r="D240"/>
  <c r="J240" s="1"/>
  <c r="D239"/>
  <c r="J239" s="1"/>
  <c r="D238"/>
  <c r="J238" s="1"/>
  <c r="D237"/>
  <c r="J237" s="1"/>
  <c r="D236"/>
  <c r="J236" s="1"/>
  <c r="D235"/>
  <c r="J235" s="1"/>
  <c r="D234"/>
  <c r="J234" s="1"/>
  <c r="D233"/>
  <c r="J233" s="1"/>
  <c r="D232"/>
  <c r="J232" s="1"/>
  <c r="D231"/>
  <c r="J231" s="1"/>
  <c r="D230"/>
  <c r="J230" s="1"/>
  <c r="D229"/>
  <c r="J229" s="1"/>
  <c r="D228"/>
  <c r="J228" s="1"/>
  <c r="D227"/>
  <c r="J227" s="1"/>
  <c r="D226"/>
  <c r="J226" s="1"/>
  <c r="D225"/>
  <c r="J225" s="1"/>
  <c r="D224"/>
  <c r="J224" s="1"/>
  <c r="D223"/>
  <c r="J223" s="1"/>
  <c r="D222"/>
  <c r="J222" s="1"/>
  <c r="D221"/>
  <c r="J221" s="1"/>
  <c r="D220"/>
  <c r="J220" s="1"/>
  <c r="D219"/>
  <c r="J219" s="1"/>
  <c r="D218"/>
  <c r="J218" s="1"/>
  <c r="D217"/>
  <c r="J217" s="1"/>
  <c r="D216"/>
  <c r="J216" s="1"/>
  <c r="D215"/>
  <c r="J215" s="1"/>
  <c r="D214"/>
  <c r="J214" s="1"/>
  <c r="D213"/>
  <c r="J213" s="1"/>
  <c r="D212"/>
  <c r="J212" s="1"/>
  <c r="D211"/>
  <c r="J211" s="1"/>
  <c r="D210"/>
  <c r="J210" s="1"/>
  <c r="D209"/>
  <c r="J209" s="1"/>
  <c r="D208"/>
  <c r="D207"/>
  <c r="J207" s="1"/>
  <c r="D206"/>
  <c r="J206" s="1"/>
  <c r="D205"/>
  <c r="J205" s="1"/>
  <c r="D204"/>
  <c r="J204" s="1"/>
  <c r="D203"/>
  <c r="J203" s="1"/>
  <c r="D202"/>
  <c r="J202" s="1"/>
  <c r="D201"/>
  <c r="J201" s="1"/>
  <c r="D200"/>
  <c r="D199"/>
  <c r="D198"/>
  <c r="D197"/>
  <c r="D196"/>
  <c r="D195"/>
  <c r="J195" s="1"/>
  <c r="D194"/>
  <c r="D193"/>
  <c r="J193" s="1"/>
  <c r="D192"/>
  <c r="J192" s="1"/>
  <c r="D191"/>
  <c r="J191" s="1"/>
  <c r="D190"/>
  <c r="J190" s="1"/>
  <c r="D189"/>
  <c r="J189" s="1"/>
  <c r="D188"/>
  <c r="J188" s="1"/>
  <c r="D187"/>
  <c r="J187" s="1"/>
  <c r="D186"/>
  <c r="J186" s="1"/>
  <c r="D185"/>
  <c r="J185" s="1"/>
  <c r="D184"/>
  <c r="J184" s="1"/>
  <c r="D183"/>
  <c r="J183" s="1"/>
  <c r="D182"/>
  <c r="J182" s="1"/>
  <c r="D181"/>
  <c r="D180"/>
  <c r="E180" s="1"/>
  <c r="D179"/>
  <c r="E179" s="1"/>
  <c r="D178"/>
  <c r="E178" s="1"/>
  <c r="D177"/>
  <c r="D176"/>
  <c r="E176" s="1"/>
  <c r="D175"/>
  <c r="E175" s="1"/>
  <c r="D174"/>
  <c r="E174" s="1"/>
  <c r="D173"/>
  <c r="D172"/>
  <c r="E172" s="1"/>
  <c r="D171"/>
  <c r="E171" s="1"/>
  <c r="D170"/>
  <c r="E170" s="1"/>
  <c r="D169"/>
  <c r="D168"/>
  <c r="E168" s="1"/>
  <c r="D167"/>
  <c r="E167" s="1"/>
  <c r="D166"/>
  <c r="E166" s="1"/>
  <c r="D165"/>
  <c r="D164"/>
  <c r="E164" s="1"/>
  <c r="D163"/>
  <c r="E163" s="1"/>
  <c r="D162"/>
  <c r="E162" s="1"/>
  <c r="D161"/>
  <c r="D160"/>
  <c r="E160" s="1"/>
  <c r="D159"/>
  <c r="E159" s="1"/>
  <c r="D158"/>
  <c r="E158" s="1"/>
  <c r="D157"/>
  <c r="D156"/>
  <c r="E156" s="1"/>
  <c r="D155"/>
  <c r="E155" s="1"/>
  <c r="D154"/>
  <c r="E154" s="1"/>
  <c r="D153"/>
  <c r="D152"/>
  <c r="E152" s="1"/>
  <c r="D151"/>
  <c r="E151" s="1"/>
  <c r="D150"/>
  <c r="E150" s="1"/>
  <c r="D149"/>
  <c r="D148"/>
  <c r="E148" s="1"/>
  <c r="D147"/>
  <c r="E147" s="1"/>
  <c r="D146"/>
  <c r="E146" s="1"/>
  <c r="D145"/>
  <c r="D144"/>
  <c r="E144" s="1"/>
  <c r="D143"/>
  <c r="E143" s="1"/>
  <c r="D142"/>
  <c r="E142" s="1"/>
  <c r="D141"/>
  <c r="D140"/>
  <c r="E140" s="1"/>
  <c r="D139"/>
  <c r="E139" s="1"/>
  <c r="D138"/>
  <c r="E138" s="1"/>
  <c r="D137"/>
  <c r="D136"/>
  <c r="E136" s="1"/>
  <c r="D135"/>
  <c r="E135" s="1"/>
  <c r="D134"/>
  <c r="E134" s="1"/>
  <c r="D133"/>
  <c r="D132"/>
  <c r="E132" s="1"/>
  <c r="D131"/>
  <c r="E131" s="1"/>
  <c r="D130"/>
  <c r="E130" s="1"/>
  <c r="D129"/>
  <c r="D128"/>
  <c r="E128" s="1"/>
  <c r="D127"/>
  <c r="E127" s="1"/>
  <c r="D126"/>
  <c r="E126" s="1"/>
  <c r="D125"/>
  <c r="D124"/>
  <c r="E124" s="1"/>
  <c r="D123"/>
  <c r="E123" s="1"/>
  <c r="D122"/>
  <c r="E122" s="1"/>
  <c r="D121"/>
  <c r="D120"/>
  <c r="E120" s="1"/>
  <c r="D119"/>
  <c r="E119" s="1"/>
  <c r="D118"/>
  <c r="E118" s="1"/>
  <c r="D117"/>
  <c r="D116"/>
  <c r="E116" s="1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6"/>
  <c r="E16" s="1"/>
  <c r="D14"/>
  <c r="E14" s="1"/>
  <c r="D12"/>
  <c r="J12" s="1"/>
  <c r="H11"/>
  <c r="D11"/>
  <c r="D10"/>
  <c r="E10" s="1"/>
  <c r="D9"/>
  <c r="J9" s="1"/>
  <c r="D8"/>
  <c r="J8" s="1"/>
  <c r="D7"/>
  <c r="J7" s="1"/>
  <c r="D6"/>
  <c r="J6" s="1"/>
  <c r="D5"/>
  <c r="J5" s="1"/>
  <c r="D4"/>
  <c r="J4" s="1"/>
  <c r="D3"/>
  <c r="J3" s="1"/>
  <c r="D2"/>
  <c r="J2" s="1"/>
  <c r="J32" i="13"/>
  <c r="J25"/>
  <c r="J24"/>
  <c r="J22"/>
  <c r="J21"/>
  <c r="J8"/>
  <c r="J7"/>
  <c r="J6"/>
  <c r="J5"/>
  <c r="J4"/>
  <c r="J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2"/>
  <c r="J29"/>
  <c r="H14" i="1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2"/>
  <c r="H18"/>
  <c r="H11"/>
  <c r="J32" i="11"/>
  <c r="J29"/>
  <c r="J2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2"/>
  <c r="J22"/>
  <c r="J21"/>
  <c r="J8"/>
  <c r="J7"/>
  <c r="J6"/>
  <c r="J5"/>
  <c r="J4"/>
  <c r="J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2"/>
  <c r="H14" i="10"/>
  <c r="H11"/>
  <c r="H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2"/>
  <c r="H1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2"/>
  <c r="J34" i="9"/>
  <c r="J31"/>
  <c r="J2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2"/>
  <c r="J27"/>
  <c r="J26"/>
  <c r="J24"/>
  <c r="J23"/>
  <c r="J10"/>
  <c r="J9"/>
  <c r="J8"/>
  <c r="J7"/>
  <c r="J6"/>
  <c r="J5"/>
  <c r="E117" i="14" l="1"/>
  <c r="J117"/>
  <c r="E121"/>
  <c r="J121"/>
  <c r="E125"/>
  <c r="J125"/>
  <c r="E129"/>
  <c r="J129"/>
  <c r="E133"/>
  <c r="J133"/>
  <c r="E137"/>
  <c r="J137"/>
  <c r="E141"/>
  <c r="J141"/>
  <c r="E145"/>
  <c r="J145"/>
  <c r="E149"/>
  <c r="J149"/>
  <c r="E153"/>
  <c r="J153"/>
  <c r="E157"/>
  <c r="J157"/>
  <c r="E161"/>
  <c r="J161"/>
  <c r="E165"/>
  <c r="J165"/>
  <c r="E169"/>
  <c r="J169"/>
  <c r="E173"/>
  <c r="J173"/>
  <c r="E177"/>
  <c r="J177"/>
  <c r="J16"/>
  <c r="J119"/>
  <c r="J123"/>
  <c r="J127"/>
  <c r="J131"/>
  <c r="J135"/>
  <c r="J139"/>
  <c r="J143"/>
  <c r="J147"/>
  <c r="J151"/>
  <c r="J155"/>
  <c r="J159"/>
  <c r="J163"/>
  <c r="J167"/>
  <c r="J171"/>
  <c r="J175"/>
  <c r="J179"/>
  <c r="J11"/>
  <c r="E11"/>
  <c r="J20"/>
  <c r="E20"/>
  <c r="J22"/>
  <c r="E22"/>
  <c r="J24"/>
  <c r="E24"/>
  <c r="J26"/>
  <c r="E26"/>
  <c r="J28"/>
  <c r="E28"/>
  <c r="J30"/>
  <c r="E30"/>
  <c r="J32"/>
  <c r="E32"/>
  <c r="J34"/>
  <c r="E34"/>
  <c r="J36"/>
  <c r="E36"/>
  <c r="J38"/>
  <c r="E38"/>
  <c r="J40"/>
  <c r="E40"/>
  <c r="J42"/>
  <c r="E42"/>
  <c r="J44"/>
  <c r="E44"/>
  <c r="J46"/>
  <c r="E46"/>
  <c r="J48"/>
  <c r="E48"/>
  <c r="J50"/>
  <c r="E50"/>
  <c r="J52"/>
  <c r="E52"/>
  <c r="J54"/>
  <c r="E54"/>
  <c r="J56"/>
  <c r="E56"/>
  <c r="J58"/>
  <c r="E58"/>
  <c r="J60"/>
  <c r="E60"/>
  <c r="J62"/>
  <c r="E62"/>
  <c r="J64"/>
  <c r="E64"/>
  <c r="J66"/>
  <c r="E66"/>
  <c r="J68"/>
  <c r="E68"/>
  <c r="J70"/>
  <c r="E70"/>
  <c r="J72"/>
  <c r="E72"/>
  <c r="J74"/>
  <c r="E74"/>
  <c r="J76"/>
  <c r="E76"/>
  <c r="J78"/>
  <c r="E78"/>
  <c r="J80"/>
  <c r="E80"/>
  <c r="J82"/>
  <c r="E82"/>
  <c r="J84"/>
  <c r="E84"/>
  <c r="J86"/>
  <c r="E86"/>
  <c r="J88"/>
  <c r="E88"/>
  <c r="J90"/>
  <c r="E90"/>
  <c r="J92"/>
  <c r="E92"/>
  <c r="J94"/>
  <c r="E94"/>
  <c r="J96"/>
  <c r="E96"/>
  <c r="J98"/>
  <c r="E98"/>
  <c r="J100"/>
  <c r="E100"/>
  <c r="J102"/>
  <c r="E102"/>
  <c r="J104"/>
  <c r="E104"/>
  <c r="J106"/>
  <c r="E106"/>
  <c r="J108"/>
  <c r="E108"/>
  <c r="J110"/>
  <c r="E110"/>
  <c r="J112"/>
  <c r="E112"/>
  <c r="J114"/>
  <c r="E114"/>
  <c r="E2"/>
  <c r="E3"/>
  <c r="E4"/>
  <c r="E5"/>
  <c r="E6"/>
  <c r="E7"/>
  <c r="E8"/>
  <c r="E9"/>
  <c r="J10"/>
  <c r="J14"/>
  <c r="J18"/>
  <c r="E18"/>
  <c r="J19"/>
  <c r="E19"/>
  <c r="J21"/>
  <c r="E21"/>
  <c r="J23"/>
  <c r="E23"/>
  <c r="J25"/>
  <c r="E25"/>
  <c r="J27"/>
  <c r="E27"/>
  <c r="J29"/>
  <c r="E29"/>
  <c r="J31"/>
  <c r="E31"/>
  <c r="J33"/>
  <c r="E33"/>
  <c r="J35"/>
  <c r="E35"/>
  <c r="J37"/>
  <c r="E37"/>
  <c r="J39"/>
  <c r="E39"/>
  <c r="J41"/>
  <c r="E41"/>
  <c r="J43"/>
  <c r="E43"/>
  <c r="J45"/>
  <c r="E45"/>
  <c r="J47"/>
  <c r="E47"/>
  <c r="J49"/>
  <c r="E49"/>
  <c r="J51"/>
  <c r="E51"/>
  <c r="J53"/>
  <c r="E53"/>
  <c r="J55"/>
  <c r="E55"/>
  <c r="J57"/>
  <c r="E57"/>
  <c r="J59"/>
  <c r="E59"/>
  <c r="J61"/>
  <c r="E61"/>
  <c r="J63"/>
  <c r="E63"/>
  <c r="J65"/>
  <c r="E65"/>
  <c r="J67"/>
  <c r="E67"/>
  <c r="J69"/>
  <c r="E69"/>
  <c r="J71"/>
  <c r="E71"/>
  <c r="J73"/>
  <c r="E73"/>
  <c r="J75"/>
  <c r="E75"/>
  <c r="J77"/>
  <c r="E77"/>
  <c r="J79"/>
  <c r="E79"/>
  <c r="J81"/>
  <c r="E81"/>
  <c r="J83"/>
  <c r="E83"/>
  <c r="J85"/>
  <c r="E85"/>
  <c r="J87"/>
  <c r="E87"/>
  <c r="J89"/>
  <c r="E89"/>
  <c r="J91"/>
  <c r="E91"/>
  <c r="J93"/>
  <c r="E93"/>
  <c r="J95"/>
  <c r="E95"/>
  <c r="J97"/>
  <c r="E97"/>
  <c r="J99"/>
  <c r="E99"/>
  <c r="J101"/>
  <c r="E101"/>
  <c r="J103"/>
  <c r="E103"/>
  <c r="J105"/>
  <c r="E105"/>
  <c r="J107"/>
  <c r="E107"/>
  <c r="J109"/>
  <c r="E109"/>
  <c r="J111"/>
  <c r="E111"/>
  <c r="J113"/>
  <c r="E113"/>
  <c r="E115"/>
  <c r="J115"/>
  <c r="E12"/>
  <c r="E13"/>
  <c r="J15"/>
  <c r="J17"/>
  <c r="J194"/>
  <c r="E194"/>
  <c r="J197"/>
  <c r="E197"/>
  <c r="J199"/>
  <c r="E199"/>
  <c r="J208"/>
  <c r="E208"/>
  <c r="J362"/>
  <c r="E362"/>
  <c r="J364"/>
  <c r="E364"/>
  <c r="J366"/>
  <c r="E366"/>
  <c r="J368"/>
  <c r="E368"/>
  <c r="J181"/>
  <c r="E181"/>
  <c r="J196"/>
  <c r="E196"/>
  <c r="J198"/>
  <c r="E198"/>
  <c r="J200"/>
  <c r="E200"/>
  <c r="J361"/>
  <c r="E361"/>
  <c r="J363"/>
  <c r="E363"/>
  <c r="J365"/>
  <c r="E365"/>
  <c r="J367"/>
  <c r="E367"/>
  <c r="J369"/>
  <c r="E369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164"/>
  <c r="J166"/>
  <c r="J168"/>
  <c r="J170"/>
  <c r="J172"/>
  <c r="J174"/>
  <c r="J176"/>
  <c r="J178"/>
  <c r="J180"/>
  <c r="E182"/>
  <c r="E183"/>
  <c r="E184"/>
  <c r="E185"/>
  <c r="E186"/>
  <c r="E187"/>
  <c r="E188"/>
  <c r="E189"/>
  <c r="E190"/>
  <c r="E191"/>
  <c r="E192"/>
  <c r="E193"/>
  <c r="E195"/>
  <c r="E201"/>
  <c r="E202"/>
  <c r="E203"/>
  <c r="E204"/>
  <c r="E205"/>
  <c r="E206"/>
  <c r="E207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J2" i="12"/>
  <c r="J2" i="1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260"/>
  <c r="J258"/>
  <c r="J256"/>
  <c r="J254"/>
  <c r="J252"/>
  <c r="J250"/>
  <c r="J248"/>
  <c r="J246"/>
  <c r="J244"/>
  <c r="J242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70"/>
  <c r="J168"/>
  <c r="J166"/>
  <c r="J164"/>
  <c r="J162"/>
  <c r="J160"/>
  <c r="J158"/>
  <c r="J156"/>
  <c r="J154"/>
  <c r="J152"/>
  <c r="J150"/>
  <c r="J148"/>
  <c r="J146"/>
  <c r="J144"/>
  <c r="J142"/>
  <c r="J140"/>
  <c r="J138"/>
  <c r="J136"/>
  <c r="J134"/>
  <c r="J132"/>
  <c r="J130"/>
  <c r="J128"/>
  <c r="J126"/>
  <c r="J124"/>
  <c r="J122"/>
  <c r="J120"/>
  <c r="J118"/>
  <c r="J116"/>
  <c r="J114"/>
  <c r="J112"/>
  <c r="J110"/>
  <c r="J108"/>
  <c r="J106"/>
  <c r="J104"/>
  <c r="J102"/>
  <c r="J100"/>
  <c r="J98"/>
  <c r="J96"/>
  <c r="J94"/>
  <c r="J92"/>
  <c r="J90"/>
  <c r="J88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14"/>
  <c r="J12"/>
  <c r="J10"/>
  <c r="J8"/>
  <c r="J6"/>
  <c r="J4"/>
  <c r="J369"/>
  <c r="J365"/>
  <c r="J361"/>
  <c r="J357"/>
  <c r="J353"/>
  <c r="J347"/>
  <c r="J343"/>
  <c r="J339"/>
  <c r="J335"/>
  <c r="J329"/>
  <c r="J325"/>
  <c r="J321"/>
  <c r="J317"/>
  <c r="J313"/>
  <c r="J309"/>
  <c r="J305"/>
  <c r="J301"/>
  <c r="J297"/>
  <c r="J291"/>
  <c r="J287"/>
  <c r="J285"/>
  <c r="J281"/>
  <c r="J277"/>
  <c r="J273"/>
  <c r="J269"/>
  <c r="J265"/>
  <c r="J261"/>
  <c r="J257"/>
  <c r="J255"/>
  <c r="J251"/>
  <c r="J249"/>
  <c r="J247"/>
  <c r="J245"/>
  <c r="J241"/>
  <c r="J239"/>
  <c r="J237"/>
  <c r="J235"/>
  <c r="J233"/>
  <c r="J231"/>
  <c r="J229"/>
  <c r="J227"/>
  <c r="J225"/>
  <c r="J223"/>
  <c r="J221"/>
  <c r="J219"/>
  <c r="J217"/>
  <c r="J215"/>
  <c r="J213"/>
  <c r="J211"/>
  <c r="J209"/>
  <c r="J207"/>
  <c r="J205"/>
  <c r="J203"/>
  <c r="J201"/>
  <c r="J199"/>
  <c r="J197"/>
  <c r="J195"/>
  <c r="J193"/>
  <c r="J191"/>
  <c r="J189"/>
  <c r="J187"/>
  <c r="J185"/>
  <c r="J183"/>
  <c r="J179"/>
  <c r="J175"/>
  <c r="J171"/>
  <c r="J167"/>
  <c r="J165"/>
  <c r="J163"/>
  <c r="J161"/>
  <c r="J159"/>
  <c r="J157"/>
  <c r="J155"/>
  <c r="J153"/>
  <c r="J151"/>
  <c r="J149"/>
  <c r="J147"/>
  <c r="J145"/>
  <c r="J143"/>
  <c r="J141"/>
  <c r="J139"/>
  <c r="J137"/>
  <c r="J135"/>
  <c r="J133"/>
  <c r="J131"/>
  <c r="J129"/>
  <c r="J127"/>
  <c r="J125"/>
  <c r="J123"/>
  <c r="J121"/>
  <c r="J119"/>
  <c r="J117"/>
  <c r="J115"/>
  <c r="J113"/>
  <c r="J111"/>
  <c r="J109"/>
  <c r="J107"/>
  <c r="J105"/>
  <c r="J103"/>
  <c r="J101"/>
  <c r="J99"/>
  <c r="J97"/>
  <c r="J95"/>
  <c r="J93"/>
  <c r="J91"/>
  <c r="J89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47"/>
  <c r="J4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J3"/>
  <c r="J181"/>
  <c r="J173"/>
  <c r="J367"/>
  <c r="J363"/>
  <c r="J359"/>
  <c r="J355"/>
  <c r="J351"/>
  <c r="J349"/>
  <c r="J345"/>
  <c r="J341"/>
  <c r="J337"/>
  <c r="J333"/>
  <c r="J331"/>
  <c r="J327"/>
  <c r="J323"/>
  <c r="J319"/>
  <c r="J315"/>
  <c r="J311"/>
  <c r="J307"/>
  <c r="J303"/>
  <c r="J299"/>
  <c r="J295"/>
  <c r="J293"/>
  <c r="J289"/>
  <c r="J283"/>
  <c r="J279"/>
  <c r="J275"/>
  <c r="J271"/>
  <c r="J267"/>
  <c r="J263"/>
  <c r="J259"/>
  <c r="J253"/>
  <c r="J243"/>
  <c r="J177"/>
  <c r="J169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2"/>
  <c r="H14" i="14" l="1"/>
  <c r="H9"/>
  <c r="E739" i="13"/>
  <c r="F739" s="1"/>
  <c r="E726"/>
  <c r="F726" s="1"/>
  <c r="E718"/>
  <c r="F718" s="1"/>
  <c r="E714"/>
  <c r="F714" s="1"/>
  <c r="E711"/>
  <c r="F711" s="1"/>
  <c r="E709"/>
  <c r="F709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32"/>
  <c r="F32" s="1"/>
  <c r="E31"/>
  <c r="F31" s="1"/>
  <c r="E30"/>
  <c r="F30" s="1"/>
  <c r="E27"/>
  <c r="F27" s="1"/>
  <c r="E26"/>
  <c r="F26" s="1"/>
  <c r="E24"/>
  <c r="F24" s="1"/>
  <c r="E23"/>
  <c r="F23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7"/>
  <c r="F7" s="1"/>
  <c r="E5"/>
  <c r="F5" s="1"/>
  <c r="E3"/>
  <c r="F3" s="1"/>
  <c r="E2"/>
  <c r="F2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29"/>
  <c r="F29" s="1"/>
  <c r="E28"/>
  <c r="F28" s="1"/>
  <c r="E25"/>
  <c r="F25" s="1"/>
  <c r="E22"/>
  <c r="F22" s="1"/>
  <c r="E8"/>
  <c r="F8" s="1"/>
  <c r="E6"/>
  <c r="F6" s="1"/>
  <c r="E4"/>
  <c r="F4" s="1"/>
  <c r="H9" i="12"/>
  <c r="J24" i="11"/>
  <c r="J25" s="1"/>
  <c r="I2" i="5"/>
  <c r="I3" s="1"/>
  <c r="E708" i="13" l="1"/>
  <c r="F708" s="1"/>
  <c r="G708" s="1"/>
  <c r="E710"/>
  <c r="F710" s="1"/>
  <c r="E712"/>
  <c r="F712" s="1"/>
  <c r="G712" s="1"/>
  <c r="E716"/>
  <c r="F716" s="1"/>
  <c r="E722"/>
  <c r="F722" s="1"/>
  <c r="G722" s="1"/>
  <c r="E732"/>
  <c r="F732" s="1"/>
  <c r="E720"/>
  <c r="F720" s="1"/>
  <c r="G720" s="1"/>
  <c r="E724"/>
  <c r="F724" s="1"/>
  <c r="E728"/>
  <c r="F728" s="1"/>
  <c r="G728" s="1"/>
  <c r="E736"/>
  <c r="F736" s="1"/>
  <c r="E730"/>
  <c r="F730" s="1"/>
  <c r="G730" s="1"/>
  <c r="E734"/>
  <c r="F734" s="1"/>
  <c r="E738"/>
  <c r="F738" s="1"/>
  <c r="G738" s="1"/>
  <c r="E713"/>
  <c r="F713" s="1"/>
  <c r="G713" s="1"/>
  <c r="E715"/>
  <c r="F715" s="1"/>
  <c r="G715" s="1"/>
  <c r="E717"/>
  <c r="F717" s="1"/>
  <c r="G717" s="1"/>
  <c r="E719"/>
  <c r="F719" s="1"/>
  <c r="H719" s="1"/>
  <c r="E721"/>
  <c r="F721" s="1"/>
  <c r="G721" s="1"/>
  <c r="E723"/>
  <c r="F723" s="1"/>
  <c r="G723" s="1"/>
  <c r="E725"/>
  <c r="F725" s="1"/>
  <c r="G725" s="1"/>
  <c r="E727"/>
  <c r="F727" s="1"/>
  <c r="H727" s="1"/>
  <c r="E729"/>
  <c r="F729" s="1"/>
  <c r="G729" s="1"/>
  <c r="E731"/>
  <c r="F731" s="1"/>
  <c r="G731" s="1"/>
  <c r="E733"/>
  <c r="F733" s="1"/>
  <c r="G733" s="1"/>
  <c r="E735"/>
  <c r="F735" s="1"/>
  <c r="H735" s="1"/>
  <c r="E737"/>
  <c r="F737" s="1"/>
  <c r="G737" s="1"/>
  <c r="H6"/>
  <c r="G6"/>
  <c r="H22"/>
  <c r="G22"/>
  <c r="H28"/>
  <c r="G28"/>
  <c r="H33"/>
  <c r="G33"/>
  <c r="H35"/>
  <c r="G35"/>
  <c r="H37"/>
  <c r="G37"/>
  <c r="H39"/>
  <c r="G39"/>
  <c r="H41"/>
  <c r="G41"/>
  <c r="H43"/>
  <c r="G43"/>
  <c r="H45"/>
  <c r="G45"/>
  <c r="H47"/>
  <c r="G47"/>
  <c r="H49"/>
  <c r="G49"/>
  <c r="H51"/>
  <c r="G51"/>
  <c r="H53"/>
  <c r="G53"/>
  <c r="H55"/>
  <c r="G55"/>
  <c r="H57"/>
  <c r="G57"/>
  <c r="H59"/>
  <c r="G59"/>
  <c r="H61"/>
  <c r="G61"/>
  <c r="H63"/>
  <c r="G63"/>
  <c r="H65"/>
  <c r="G65"/>
  <c r="H67"/>
  <c r="G67"/>
  <c r="H69"/>
  <c r="G69"/>
  <c r="H71"/>
  <c r="G71"/>
  <c r="H73"/>
  <c r="G73"/>
  <c r="H75"/>
  <c r="G75"/>
  <c r="H77"/>
  <c r="G77"/>
  <c r="H79"/>
  <c r="G79"/>
  <c r="H81"/>
  <c r="G81"/>
  <c r="H83"/>
  <c r="G83"/>
  <c r="H85"/>
  <c r="G85"/>
  <c r="H87"/>
  <c r="G87"/>
  <c r="H89"/>
  <c r="G89"/>
  <c r="H91"/>
  <c r="G91"/>
  <c r="H93"/>
  <c r="G93"/>
  <c r="H95"/>
  <c r="G95"/>
  <c r="H97"/>
  <c r="G97"/>
  <c r="H99"/>
  <c r="G99"/>
  <c r="H101"/>
  <c r="G101"/>
  <c r="H103"/>
  <c r="G103"/>
  <c r="H105"/>
  <c r="G105"/>
  <c r="H107"/>
  <c r="G107"/>
  <c r="H109"/>
  <c r="G109"/>
  <c r="H111"/>
  <c r="G111"/>
  <c r="H113"/>
  <c r="G113"/>
  <c r="H115"/>
  <c r="G115"/>
  <c r="H117"/>
  <c r="G117"/>
  <c r="H119"/>
  <c r="G119"/>
  <c r="H121"/>
  <c r="G121"/>
  <c r="H123"/>
  <c r="G123"/>
  <c r="H125"/>
  <c r="G125"/>
  <c r="H127"/>
  <c r="G127"/>
  <c r="H129"/>
  <c r="G129"/>
  <c r="H131"/>
  <c r="G131"/>
  <c r="H133"/>
  <c r="G133"/>
  <c r="H135"/>
  <c r="G135"/>
  <c r="H137"/>
  <c r="G137"/>
  <c r="H139"/>
  <c r="G139"/>
  <c r="H141"/>
  <c r="G141"/>
  <c r="H143"/>
  <c r="G143"/>
  <c r="H145"/>
  <c r="G145"/>
  <c r="H147"/>
  <c r="G147"/>
  <c r="H149"/>
  <c r="G149"/>
  <c r="H151"/>
  <c r="G151"/>
  <c r="H153"/>
  <c r="G153"/>
  <c r="H155"/>
  <c r="G155"/>
  <c r="H157"/>
  <c r="G157"/>
  <c r="H159"/>
  <c r="G159"/>
  <c r="H161"/>
  <c r="G161"/>
  <c r="H163"/>
  <c r="G163"/>
  <c r="H165"/>
  <c r="G165"/>
  <c r="H167"/>
  <c r="G167"/>
  <c r="H169"/>
  <c r="G169"/>
  <c r="H171"/>
  <c r="G171"/>
  <c r="H173"/>
  <c r="G173"/>
  <c r="H175"/>
  <c r="G175"/>
  <c r="H177"/>
  <c r="G177"/>
  <c r="H179"/>
  <c r="G179"/>
  <c r="H181"/>
  <c r="G181"/>
  <c r="H183"/>
  <c r="G183"/>
  <c r="H185"/>
  <c r="G185"/>
  <c r="H187"/>
  <c r="G187"/>
  <c r="H189"/>
  <c r="G189"/>
  <c r="H191"/>
  <c r="G191"/>
  <c r="H193"/>
  <c r="G193"/>
  <c r="H195"/>
  <c r="G195"/>
  <c r="H197"/>
  <c r="G197"/>
  <c r="H199"/>
  <c r="G199"/>
  <c r="H201"/>
  <c r="G201"/>
  <c r="H203"/>
  <c r="G203"/>
  <c r="H205"/>
  <c r="G205"/>
  <c r="H207"/>
  <c r="G207"/>
  <c r="H209"/>
  <c r="G209"/>
  <c r="H211"/>
  <c r="G211"/>
  <c r="H213"/>
  <c r="G213"/>
  <c r="H215"/>
  <c r="G215"/>
  <c r="H217"/>
  <c r="G217"/>
  <c r="H219"/>
  <c r="G219"/>
  <c r="H221"/>
  <c r="G221"/>
  <c r="H223"/>
  <c r="G223"/>
  <c r="H225"/>
  <c r="G225"/>
  <c r="H227"/>
  <c r="G227"/>
  <c r="G3"/>
  <c r="H3"/>
  <c r="G7"/>
  <c r="H7"/>
  <c r="G10"/>
  <c r="H10"/>
  <c r="G12"/>
  <c r="H12"/>
  <c r="G14"/>
  <c r="H14"/>
  <c r="G16"/>
  <c r="H16"/>
  <c r="G18"/>
  <c r="H18"/>
  <c r="G20"/>
  <c r="H20"/>
  <c r="G23"/>
  <c r="H23"/>
  <c r="G26"/>
  <c r="H26"/>
  <c r="G30"/>
  <c r="H30"/>
  <c r="G32"/>
  <c r="H32"/>
  <c r="H4"/>
  <c r="G4"/>
  <c r="H8"/>
  <c r="G8"/>
  <c r="H25"/>
  <c r="G25"/>
  <c r="H29"/>
  <c r="G29"/>
  <c r="H34"/>
  <c r="G34"/>
  <c r="H36"/>
  <c r="G36"/>
  <c r="H38"/>
  <c r="G38"/>
  <c r="H40"/>
  <c r="G40"/>
  <c r="H42"/>
  <c r="G42"/>
  <c r="H44"/>
  <c r="G44"/>
  <c r="H46"/>
  <c r="G46"/>
  <c r="H48"/>
  <c r="G48"/>
  <c r="H50"/>
  <c r="G50"/>
  <c r="H52"/>
  <c r="G52"/>
  <c r="H54"/>
  <c r="G54"/>
  <c r="H56"/>
  <c r="G56"/>
  <c r="H58"/>
  <c r="G58"/>
  <c r="H60"/>
  <c r="G60"/>
  <c r="H62"/>
  <c r="G62"/>
  <c r="H64"/>
  <c r="G64"/>
  <c r="H66"/>
  <c r="G66"/>
  <c r="H68"/>
  <c r="G68"/>
  <c r="H70"/>
  <c r="G70"/>
  <c r="H72"/>
  <c r="G72"/>
  <c r="H74"/>
  <c r="G74"/>
  <c r="H76"/>
  <c r="G76"/>
  <c r="H78"/>
  <c r="G78"/>
  <c r="H80"/>
  <c r="G80"/>
  <c r="H82"/>
  <c r="G82"/>
  <c r="H84"/>
  <c r="G84"/>
  <c r="H86"/>
  <c r="G86"/>
  <c r="H88"/>
  <c r="G88"/>
  <c r="H90"/>
  <c r="G90"/>
  <c r="H92"/>
  <c r="G92"/>
  <c r="H94"/>
  <c r="G94"/>
  <c r="H96"/>
  <c r="G96"/>
  <c r="H98"/>
  <c r="G98"/>
  <c r="H100"/>
  <c r="G100"/>
  <c r="H102"/>
  <c r="G102"/>
  <c r="H104"/>
  <c r="G104"/>
  <c r="H106"/>
  <c r="G106"/>
  <c r="H108"/>
  <c r="G108"/>
  <c r="H110"/>
  <c r="G110"/>
  <c r="H112"/>
  <c r="G112"/>
  <c r="H114"/>
  <c r="G114"/>
  <c r="H116"/>
  <c r="G116"/>
  <c r="H118"/>
  <c r="G118"/>
  <c r="H120"/>
  <c r="G120"/>
  <c r="H122"/>
  <c r="G122"/>
  <c r="H124"/>
  <c r="G124"/>
  <c r="H126"/>
  <c r="G126"/>
  <c r="H128"/>
  <c r="G128"/>
  <c r="H130"/>
  <c r="G130"/>
  <c r="H132"/>
  <c r="G132"/>
  <c r="H134"/>
  <c r="G134"/>
  <c r="H136"/>
  <c r="G136"/>
  <c r="H138"/>
  <c r="G138"/>
  <c r="H140"/>
  <c r="G140"/>
  <c r="H142"/>
  <c r="G142"/>
  <c r="H144"/>
  <c r="G144"/>
  <c r="H146"/>
  <c r="G146"/>
  <c r="H148"/>
  <c r="G148"/>
  <c r="H150"/>
  <c r="G150"/>
  <c r="H152"/>
  <c r="G152"/>
  <c r="H154"/>
  <c r="G154"/>
  <c r="H156"/>
  <c r="G156"/>
  <c r="H158"/>
  <c r="G158"/>
  <c r="H160"/>
  <c r="G160"/>
  <c r="H162"/>
  <c r="G162"/>
  <c r="H164"/>
  <c r="G164"/>
  <c r="H166"/>
  <c r="G166"/>
  <c r="H168"/>
  <c r="G168"/>
  <c r="H170"/>
  <c r="G170"/>
  <c r="H172"/>
  <c r="G172"/>
  <c r="H174"/>
  <c r="G174"/>
  <c r="H176"/>
  <c r="G176"/>
  <c r="H178"/>
  <c r="G178"/>
  <c r="H180"/>
  <c r="G180"/>
  <c r="H182"/>
  <c r="G182"/>
  <c r="H184"/>
  <c r="G184"/>
  <c r="H186"/>
  <c r="G186"/>
  <c r="H188"/>
  <c r="G188"/>
  <c r="H190"/>
  <c r="G190"/>
  <c r="H192"/>
  <c r="G192"/>
  <c r="H194"/>
  <c r="G194"/>
  <c r="H196"/>
  <c r="G196"/>
  <c r="H198"/>
  <c r="G198"/>
  <c r="H200"/>
  <c r="G200"/>
  <c r="H202"/>
  <c r="G202"/>
  <c r="H204"/>
  <c r="G204"/>
  <c r="H206"/>
  <c r="G206"/>
  <c r="H208"/>
  <c r="G208"/>
  <c r="H210"/>
  <c r="G210"/>
  <c r="H212"/>
  <c r="G212"/>
  <c r="H214"/>
  <c r="G214"/>
  <c r="H216"/>
  <c r="G216"/>
  <c r="H218"/>
  <c r="G218"/>
  <c r="H220"/>
  <c r="G220"/>
  <c r="H222"/>
  <c r="G222"/>
  <c r="H224"/>
  <c r="G224"/>
  <c r="H226"/>
  <c r="G226"/>
  <c r="G2"/>
  <c r="H2"/>
  <c r="G5"/>
  <c r="H5"/>
  <c r="G9"/>
  <c r="H9"/>
  <c r="G11"/>
  <c r="H11"/>
  <c r="G13"/>
  <c r="H13"/>
  <c r="G15"/>
  <c r="H15"/>
  <c r="G17"/>
  <c r="H17"/>
  <c r="G19"/>
  <c r="H19"/>
  <c r="G21"/>
  <c r="H21"/>
  <c r="G24"/>
  <c r="H24"/>
  <c r="G27"/>
  <c r="H27"/>
  <c r="G31"/>
  <c r="H31"/>
  <c r="G228"/>
  <c r="H228"/>
  <c r="G230"/>
  <c r="H230"/>
  <c r="G232"/>
  <c r="H232"/>
  <c r="G234"/>
  <c r="H234"/>
  <c r="G236"/>
  <c r="H236"/>
  <c r="G229"/>
  <c r="H229"/>
  <c r="G231"/>
  <c r="H231"/>
  <c r="G233"/>
  <c r="H233"/>
  <c r="G235"/>
  <c r="H235"/>
  <c r="G237"/>
  <c r="H237"/>
  <c r="G239"/>
  <c r="H239"/>
  <c r="G241"/>
  <c r="H241"/>
  <c r="G243"/>
  <c r="H243"/>
  <c r="G245"/>
  <c r="H245"/>
  <c r="G247"/>
  <c r="H247"/>
  <c r="G249"/>
  <c r="H249"/>
  <c r="G251"/>
  <c r="H251"/>
  <c r="G253"/>
  <c r="H253"/>
  <c r="G255"/>
  <c r="H255"/>
  <c r="G257"/>
  <c r="H257"/>
  <c r="G259"/>
  <c r="H259"/>
  <c r="G261"/>
  <c r="H261"/>
  <c r="G263"/>
  <c r="H263"/>
  <c r="G265"/>
  <c r="H265"/>
  <c r="G267"/>
  <c r="H267"/>
  <c r="G269"/>
  <c r="H269"/>
  <c r="G271"/>
  <c r="H271"/>
  <c r="G273"/>
  <c r="H273"/>
  <c r="G275"/>
  <c r="H275"/>
  <c r="G277"/>
  <c r="H277"/>
  <c r="G279"/>
  <c r="H279"/>
  <c r="G281"/>
  <c r="H281"/>
  <c r="G283"/>
  <c r="H283"/>
  <c r="G285"/>
  <c r="H285"/>
  <c r="G287"/>
  <c r="H287"/>
  <c r="G289"/>
  <c r="H289"/>
  <c r="G291"/>
  <c r="H291"/>
  <c r="G293"/>
  <c r="H293"/>
  <c r="G295"/>
  <c r="H295"/>
  <c r="G297"/>
  <c r="H297"/>
  <c r="G299"/>
  <c r="H299"/>
  <c r="G301"/>
  <c r="H301"/>
  <c r="G303"/>
  <c r="H303"/>
  <c r="G305"/>
  <c r="H305"/>
  <c r="G307"/>
  <c r="H307"/>
  <c r="G309"/>
  <c r="H309"/>
  <c r="G311"/>
  <c r="H311"/>
  <c r="G313"/>
  <c r="H313"/>
  <c r="G315"/>
  <c r="H315"/>
  <c r="G317"/>
  <c r="H317"/>
  <c r="G319"/>
  <c r="H319"/>
  <c r="G321"/>
  <c r="H321"/>
  <c r="G323"/>
  <c r="H323"/>
  <c r="G325"/>
  <c r="H325"/>
  <c r="G327"/>
  <c r="H327"/>
  <c r="G329"/>
  <c r="H329"/>
  <c r="G331"/>
  <c r="H331"/>
  <c r="G333"/>
  <c r="H333"/>
  <c r="G335"/>
  <c r="H335"/>
  <c r="G337"/>
  <c r="H337"/>
  <c r="G339"/>
  <c r="H339"/>
  <c r="G341"/>
  <c r="H341"/>
  <c r="G343"/>
  <c r="H343"/>
  <c r="G345"/>
  <c r="H345"/>
  <c r="G347"/>
  <c r="H347"/>
  <c r="G349"/>
  <c r="H349"/>
  <c r="G351"/>
  <c r="H351"/>
  <c r="G353"/>
  <c r="H353"/>
  <c r="G355"/>
  <c r="H355"/>
  <c r="G357"/>
  <c r="H357"/>
  <c r="G359"/>
  <c r="H359"/>
  <c r="G361"/>
  <c r="H361"/>
  <c r="G363"/>
  <c r="H363"/>
  <c r="G365"/>
  <c r="H365"/>
  <c r="G367"/>
  <c r="H367"/>
  <c r="G369"/>
  <c r="H369"/>
  <c r="G371"/>
  <c r="H371"/>
  <c r="G373"/>
  <c r="H373"/>
  <c r="G375"/>
  <c r="H375"/>
  <c r="G377"/>
  <c r="H377"/>
  <c r="G379"/>
  <c r="H379"/>
  <c r="G381"/>
  <c r="H381"/>
  <c r="G383"/>
  <c r="H383"/>
  <c r="G385"/>
  <c r="H385"/>
  <c r="G387"/>
  <c r="H387"/>
  <c r="G389"/>
  <c r="H389"/>
  <c r="G391"/>
  <c r="H391"/>
  <c r="G393"/>
  <c r="H393"/>
  <c r="G395"/>
  <c r="H395"/>
  <c r="G397"/>
  <c r="H397"/>
  <c r="G399"/>
  <c r="H399"/>
  <c r="G401"/>
  <c r="H401"/>
  <c r="G403"/>
  <c r="H403"/>
  <c r="G405"/>
  <c r="H405"/>
  <c r="G407"/>
  <c r="H407"/>
  <c r="G409"/>
  <c r="H409"/>
  <c r="G411"/>
  <c r="H411"/>
  <c r="G413"/>
  <c r="H413"/>
  <c r="G415"/>
  <c r="H415"/>
  <c r="G417"/>
  <c r="H417"/>
  <c r="G419"/>
  <c r="H419"/>
  <c r="G421"/>
  <c r="H421"/>
  <c r="G423"/>
  <c r="H423"/>
  <c r="G425"/>
  <c r="H425"/>
  <c r="G427"/>
  <c r="H427"/>
  <c r="G429"/>
  <c r="H429"/>
  <c r="G431"/>
  <c r="H431"/>
  <c r="G433"/>
  <c r="H433"/>
  <c r="G435"/>
  <c r="H435"/>
  <c r="G437"/>
  <c r="H437"/>
  <c r="G439"/>
  <c r="H439"/>
  <c r="G441"/>
  <c r="H441"/>
  <c r="G443"/>
  <c r="H443"/>
  <c r="G445"/>
  <c r="H445"/>
  <c r="G447"/>
  <c r="H447"/>
  <c r="G449"/>
  <c r="H449"/>
  <c r="G451"/>
  <c r="H451"/>
  <c r="G453"/>
  <c r="H453"/>
  <c r="G455"/>
  <c r="H455"/>
  <c r="G457"/>
  <c r="H457"/>
  <c r="G459"/>
  <c r="H459"/>
  <c r="G461"/>
  <c r="H461"/>
  <c r="G463"/>
  <c r="H463"/>
  <c r="G465"/>
  <c r="H465"/>
  <c r="G467"/>
  <c r="H467"/>
  <c r="G469"/>
  <c r="H469"/>
  <c r="G471"/>
  <c r="H471"/>
  <c r="G473"/>
  <c r="H473"/>
  <c r="G475"/>
  <c r="H475"/>
  <c r="G477"/>
  <c r="H477"/>
  <c r="G479"/>
  <c r="H479"/>
  <c r="G481"/>
  <c r="H481"/>
  <c r="G483"/>
  <c r="H483"/>
  <c r="G485"/>
  <c r="H485"/>
  <c r="G487"/>
  <c r="H487"/>
  <c r="G489"/>
  <c r="H489"/>
  <c r="G491"/>
  <c r="H491"/>
  <c r="G493"/>
  <c r="H493"/>
  <c r="G495"/>
  <c r="H495"/>
  <c r="G497"/>
  <c r="H497"/>
  <c r="G499"/>
  <c r="H499"/>
  <c r="G501"/>
  <c r="H501"/>
  <c r="G503"/>
  <c r="H503"/>
  <c r="G505"/>
  <c r="H505"/>
  <c r="G507"/>
  <c r="H507"/>
  <c r="G509"/>
  <c r="H509"/>
  <c r="G511"/>
  <c r="H511"/>
  <c r="G513"/>
  <c r="H513"/>
  <c r="G515"/>
  <c r="H515"/>
  <c r="G517"/>
  <c r="H517"/>
  <c r="G519"/>
  <c r="H519"/>
  <c r="G521"/>
  <c r="H521"/>
  <c r="G523"/>
  <c r="H523"/>
  <c r="G525"/>
  <c r="H525"/>
  <c r="G527"/>
  <c r="H527"/>
  <c r="G529"/>
  <c r="H529"/>
  <c r="G531"/>
  <c r="H531"/>
  <c r="G533"/>
  <c r="H533"/>
  <c r="G535"/>
  <c r="H535"/>
  <c r="G537"/>
  <c r="H537"/>
  <c r="G539"/>
  <c r="H539"/>
  <c r="G541"/>
  <c r="H541"/>
  <c r="G543"/>
  <c r="H543"/>
  <c r="G545"/>
  <c r="H545"/>
  <c r="G547"/>
  <c r="H547"/>
  <c r="G549"/>
  <c r="H549"/>
  <c r="G551"/>
  <c r="H551"/>
  <c r="G553"/>
  <c r="H553"/>
  <c r="G555"/>
  <c r="H555"/>
  <c r="G557"/>
  <c r="H557"/>
  <c r="G559"/>
  <c r="H559"/>
  <c r="G561"/>
  <c r="H561"/>
  <c r="G563"/>
  <c r="H563"/>
  <c r="G565"/>
  <c r="H565"/>
  <c r="G567"/>
  <c r="H567"/>
  <c r="G569"/>
  <c r="H569"/>
  <c r="G571"/>
  <c r="H571"/>
  <c r="G573"/>
  <c r="H573"/>
  <c r="G575"/>
  <c r="H575"/>
  <c r="G577"/>
  <c r="H577"/>
  <c r="G579"/>
  <c r="H579"/>
  <c r="G581"/>
  <c r="H581"/>
  <c r="G583"/>
  <c r="H583"/>
  <c r="G585"/>
  <c r="H585"/>
  <c r="G587"/>
  <c r="H587"/>
  <c r="G589"/>
  <c r="H589"/>
  <c r="G591"/>
  <c r="H591"/>
  <c r="G593"/>
  <c r="H593"/>
  <c r="G595"/>
  <c r="H595"/>
  <c r="G597"/>
  <c r="H597"/>
  <c r="G599"/>
  <c r="H599"/>
  <c r="G601"/>
  <c r="H601"/>
  <c r="G603"/>
  <c r="H603"/>
  <c r="G605"/>
  <c r="H605"/>
  <c r="G607"/>
  <c r="H607"/>
  <c r="G609"/>
  <c r="H609"/>
  <c r="G611"/>
  <c r="H611"/>
  <c r="G613"/>
  <c r="H613"/>
  <c r="G615"/>
  <c r="H615"/>
  <c r="G617"/>
  <c r="H617"/>
  <c r="G619"/>
  <c r="H619"/>
  <c r="G621"/>
  <c r="H621"/>
  <c r="G623"/>
  <c r="H623"/>
  <c r="G625"/>
  <c r="H625"/>
  <c r="G627"/>
  <c r="H627"/>
  <c r="G629"/>
  <c r="H629"/>
  <c r="G631"/>
  <c r="H631"/>
  <c r="G633"/>
  <c r="H633"/>
  <c r="G635"/>
  <c r="H635"/>
  <c r="G637"/>
  <c r="H637"/>
  <c r="G639"/>
  <c r="H639"/>
  <c r="G641"/>
  <c r="H641"/>
  <c r="G643"/>
  <c r="H643"/>
  <c r="G645"/>
  <c r="H645"/>
  <c r="G647"/>
  <c r="H647"/>
  <c r="G649"/>
  <c r="H649"/>
  <c r="G651"/>
  <c r="H651"/>
  <c r="G653"/>
  <c r="H653"/>
  <c r="G655"/>
  <c r="H655"/>
  <c r="G657"/>
  <c r="H657"/>
  <c r="G659"/>
  <c r="H659"/>
  <c r="G661"/>
  <c r="H661"/>
  <c r="G663"/>
  <c r="H663"/>
  <c r="G665"/>
  <c r="H665"/>
  <c r="G667"/>
  <c r="H667"/>
  <c r="G669"/>
  <c r="H669"/>
  <c r="G671"/>
  <c r="H671"/>
  <c r="G673"/>
  <c r="H673"/>
  <c r="G675"/>
  <c r="H675"/>
  <c r="G677"/>
  <c r="H677"/>
  <c r="G679"/>
  <c r="H679"/>
  <c r="G681"/>
  <c r="H681"/>
  <c r="G683"/>
  <c r="H683"/>
  <c r="G685"/>
  <c r="H685"/>
  <c r="G687"/>
  <c r="H687"/>
  <c r="G689"/>
  <c r="H689"/>
  <c r="G691"/>
  <c r="H691"/>
  <c r="G693"/>
  <c r="H693"/>
  <c r="G695"/>
  <c r="H695"/>
  <c r="G697"/>
  <c r="H697"/>
  <c r="G699"/>
  <c r="H699"/>
  <c r="G701"/>
  <c r="H701"/>
  <c r="G703"/>
  <c r="H703"/>
  <c r="G705"/>
  <c r="H705"/>
  <c r="G707"/>
  <c r="H707"/>
  <c r="G709"/>
  <c r="H709"/>
  <c r="G711"/>
  <c r="H711"/>
  <c r="H713"/>
  <c r="H715"/>
  <c r="H717"/>
  <c r="G719"/>
  <c r="H721"/>
  <c r="H723"/>
  <c r="H725"/>
  <c r="G727"/>
  <c r="H729"/>
  <c r="H731"/>
  <c r="H733"/>
  <c r="G735"/>
  <c r="H737"/>
  <c r="G739"/>
  <c r="H739"/>
  <c r="G238"/>
  <c r="H238"/>
  <c r="G240"/>
  <c r="H240"/>
  <c r="G242"/>
  <c r="H242"/>
  <c r="G244"/>
  <c r="H244"/>
  <c r="G246"/>
  <c r="H246"/>
  <c r="G248"/>
  <c r="H248"/>
  <c r="G250"/>
  <c r="H250"/>
  <c r="G252"/>
  <c r="H252"/>
  <c r="G254"/>
  <c r="H254"/>
  <c r="G256"/>
  <c r="H256"/>
  <c r="G258"/>
  <c r="H258"/>
  <c r="G260"/>
  <c r="H260"/>
  <c r="G262"/>
  <c r="H262"/>
  <c r="G264"/>
  <c r="H264"/>
  <c r="G266"/>
  <c r="H266"/>
  <c r="G268"/>
  <c r="H268"/>
  <c r="G270"/>
  <c r="H270"/>
  <c r="G272"/>
  <c r="H272"/>
  <c r="G274"/>
  <c r="H274"/>
  <c r="G276"/>
  <c r="H276"/>
  <c r="G278"/>
  <c r="H278"/>
  <c r="G280"/>
  <c r="H280"/>
  <c r="G282"/>
  <c r="H282"/>
  <c r="G284"/>
  <c r="H284"/>
  <c r="G286"/>
  <c r="H286"/>
  <c r="G288"/>
  <c r="H288"/>
  <c r="G290"/>
  <c r="H290"/>
  <c r="G292"/>
  <c r="H292"/>
  <c r="G294"/>
  <c r="H294"/>
  <c r="G296"/>
  <c r="H296"/>
  <c r="G298"/>
  <c r="H298"/>
  <c r="G300"/>
  <c r="H300"/>
  <c r="G302"/>
  <c r="H302"/>
  <c r="G304"/>
  <c r="H304"/>
  <c r="G306"/>
  <c r="H306"/>
  <c r="G308"/>
  <c r="H308"/>
  <c r="G310"/>
  <c r="H310"/>
  <c r="G312"/>
  <c r="H312"/>
  <c r="G314"/>
  <c r="H314"/>
  <c r="G316"/>
  <c r="H316"/>
  <c r="G318"/>
  <c r="H318"/>
  <c r="G320"/>
  <c r="H320"/>
  <c r="G322"/>
  <c r="H322"/>
  <c r="G324"/>
  <c r="H324"/>
  <c r="G326"/>
  <c r="H326"/>
  <c r="G328"/>
  <c r="H328"/>
  <c r="G330"/>
  <c r="H330"/>
  <c r="G332"/>
  <c r="H332"/>
  <c r="G334"/>
  <c r="H334"/>
  <c r="G336"/>
  <c r="H336"/>
  <c r="G338"/>
  <c r="H338"/>
  <c r="G340"/>
  <c r="H340"/>
  <c r="G342"/>
  <c r="H342"/>
  <c r="G344"/>
  <c r="H344"/>
  <c r="G346"/>
  <c r="H346"/>
  <c r="G348"/>
  <c r="H348"/>
  <c r="G350"/>
  <c r="H350"/>
  <c r="G352"/>
  <c r="H352"/>
  <c r="G354"/>
  <c r="H354"/>
  <c r="G356"/>
  <c r="H356"/>
  <c r="G358"/>
  <c r="H358"/>
  <c r="G360"/>
  <c r="H360"/>
  <c r="G362"/>
  <c r="H362"/>
  <c r="G364"/>
  <c r="H364"/>
  <c r="G366"/>
  <c r="H366"/>
  <c r="G368"/>
  <c r="H368"/>
  <c r="G370"/>
  <c r="H370"/>
  <c r="G372"/>
  <c r="H372"/>
  <c r="G374"/>
  <c r="H374"/>
  <c r="G376"/>
  <c r="H376"/>
  <c r="G378"/>
  <c r="H378"/>
  <c r="G380"/>
  <c r="H380"/>
  <c r="G382"/>
  <c r="H382"/>
  <c r="G384"/>
  <c r="H384"/>
  <c r="G386"/>
  <c r="H386"/>
  <c r="G388"/>
  <c r="H388"/>
  <c r="G390"/>
  <c r="H390"/>
  <c r="G392"/>
  <c r="H392"/>
  <c r="G394"/>
  <c r="H394"/>
  <c r="G396"/>
  <c r="H396"/>
  <c r="G398"/>
  <c r="H398"/>
  <c r="G400"/>
  <c r="H400"/>
  <c r="G402"/>
  <c r="H402"/>
  <c r="G404"/>
  <c r="H404"/>
  <c r="G406"/>
  <c r="H406"/>
  <c r="G408"/>
  <c r="H408"/>
  <c r="G410"/>
  <c r="H410"/>
  <c r="G412"/>
  <c r="H412"/>
  <c r="G414"/>
  <c r="H414"/>
  <c r="G416"/>
  <c r="H416"/>
  <c r="G418"/>
  <c r="H418"/>
  <c r="G420"/>
  <c r="H420"/>
  <c r="G422"/>
  <c r="H422"/>
  <c r="G424"/>
  <c r="H424"/>
  <c r="G426"/>
  <c r="H426"/>
  <c r="G428"/>
  <c r="H428"/>
  <c r="G430"/>
  <c r="H430"/>
  <c r="G432"/>
  <c r="H432"/>
  <c r="G434"/>
  <c r="H434"/>
  <c r="G436"/>
  <c r="H436"/>
  <c r="G438"/>
  <c r="H438"/>
  <c r="G440"/>
  <c r="H440"/>
  <c r="G442"/>
  <c r="H442"/>
  <c r="G444"/>
  <c r="H444"/>
  <c r="G446"/>
  <c r="H446"/>
  <c r="G448"/>
  <c r="H448"/>
  <c r="G450"/>
  <c r="H450"/>
  <c r="G452"/>
  <c r="H452"/>
  <c r="G454"/>
  <c r="H454"/>
  <c r="G456"/>
  <c r="H456"/>
  <c r="G458"/>
  <c r="H458"/>
  <c r="G460"/>
  <c r="H460"/>
  <c r="G462"/>
  <c r="H462"/>
  <c r="G464"/>
  <c r="H464"/>
  <c r="G466"/>
  <c r="H466"/>
  <c r="G468"/>
  <c r="H468"/>
  <c r="G470"/>
  <c r="H470"/>
  <c r="G472"/>
  <c r="H472"/>
  <c r="G474"/>
  <c r="H474"/>
  <c r="G476"/>
  <c r="H476"/>
  <c r="G478"/>
  <c r="H478"/>
  <c r="G480"/>
  <c r="H480"/>
  <c r="G482"/>
  <c r="H482"/>
  <c r="G484"/>
  <c r="H484"/>
  <c r="G486"/>
  <c r="H486"/>
  <c r="G488"/>
  <c r="H488"/>
  <c r="G490"/>
  <c r="H490"/>
  <c r="G492"/>
  <c r="H492"/>
  <c r="G494"/>
  <c r="H494"/>
  <c r="G496"/>
  <c r="H496"/>
  <c r="G498"/>
  <c r="H498"/>
  <c r="G500"/>
  <c r="H500"/>
  <c r="G502"/>
  <c r="H502"/>
  <c r="G504"/>
  <c r="H504"/>
  <c r="G506"/>
  <c r="H506"/>
  <c r="G508"/>
  <c r="H508"/>
  <c r="G510"/>
  <c r="H510"/>
  <c r="G512"/>
  <c r="H512"/>
  <c r="G514"/>
  <c r="H514"/>
  <c r="G516"/>
  <c r="H516"/>
  <c r="G518"/>
  <c r="H518"/>
  <c r="G520"/>
  <c r="H520"/>
  <c r="G522"/>
  <c r="H522"/>
  <c r="G524"/>
  <c r="H524"/>
  <c r="G526"/>
  <c r="H526"/>
  <c r="G528"/>
  <c r="H528"/>
  <c r="G530"/>
  <c r="H530"/>
  <c r="G532"/>
  <c r="H532"/>
  <c r="G534"/>
  <c r="H534"/>
  <c r="G536"/>
  <c r="H536"/>
  <c r="G538"/>
  <c r="H538"/>
  <c r="G540"/>
  <c r="H540"/>
  <c r="G542"/>
  <c r="H542"/>
  <c r="G544"/>
  <c r="H544"/>
  <c r="G546"/>
  <c r="H546"/>
  <c r="G548"/>
  <c r="H548"/>
  <c r="G550"/>
  <c r="H550"/>
  <c r="G552"/>
  <c r="H552"/>
  <c r="G554"/>
  <c r="H554"/>
  <c r="G556"/>
  <c r="H556"/>
  <c r="G558"/>
  <c r="H558"/>
  <c r="G560"/>
  <c r="H560"/>
  <c r="G562"/>
  <c r="H562"/>
  <c r="G564"/>
  <c r="H564"/>
  <c r="G566"/>
  <c r="H566"/>
  <c r="G568"/>
  <c r="H568"/>
  <c r="G570"/>
  <c r="H570"/>
  <c r="G572"/>
  <c r="H572"/>
  <c r="G574"/>
  <c r="H574"/>
  <c r="G576"/>
  <c r="H576"/>
  <c r="G578"/>
  <c r="H578"/>
  <c r="G580"/>
  <c r="H580"/>
  <c r="G582"/>
  <c r="H582"/>
  <c r="G584"/>
  <c r="H584"/>
  <c r="G586"/>
  <c r="H586"/>
  <c r="G588"/>
  <c r="H588"/>
  <c r="G590"/>
  <c r="H590"/>
  <c r="G592"/>
  <c r="H592"/>
  <c r="G594"/>
  <c r="H594"/>
  <c r="G596"/>
  <c r="H596"/>
  <c r="G598"/>
  <c r="H598"/>
  <c r="G600"/>
  <c r="H600"/>
  <c r="G602"/>
  <c r="H602"/>
  <c r="G604"/>
  <c r="H604"/>
  <c r="G606"/>
  <c r="H606"/>
  <c r="G608"/>
  <c r="H608"/>
  <c r="G610"/>
  <c r="H610"/>
  <c r="G612"/>
  <c r="H612"/>
  <c r="G614"/>
  <c r="H614"/>
  <c r="G616"/>
  <c r="H616"/>
  <c r="G618"/>
  <c r="H618"/>
  <c r="G620"/>
  <c r="H620"/>
  <c r="G622"/>
  <c r="H622"/>
  <c r="G624"/>
  <c r="H624"/>
  <c r="G626"/>
  <c r="H626"/>
  <c r="G628"/>
  <c r="H628"/>
  <c r="G630"/>
  <c r="H630"/>
  <c r="G632"/>
  <c r="H632"/>
  <c r="G634"/>
  <c r="H634"/>
  <c r="G636"/>
  <c r="H636"/>
  <c r="G638"/>
  <c r="H638"/>
  <c r="G640"/>
  <c r="H640"/>
  <c r="G642"/>
  <c r="H642"/>
  <c r="G644"/>
  <c r="H644"/>
  <c r="G646"/>
  <c r="H646"/>
  <c r="G648"/>
  <c r="H648"/>
  <c r="G650"/>
  <c r="H650"/>
  <c r="G652"/>
  <c r="H652"/>
  <c r="G654"/>
  <c r="H654"/>
  <c r="G656"/>
  <c r="H656"/>
  <c r="G658"/>
  <c r="H658"/>
  <c r="G660"/>
  <c r="H660"/>
  <c r="G662"/>
  <c r="H662"/>
  <c r="G664"/>
  <c r="H664"/>
  <c r="G666"/>
  <c r="H666"/>
  <c r="G668"/>
  <c r="H668"/>
  <c r="G670"/>
  <c r="H670"/>
  <c r="G672"/>
  <c r="H672"/>
  <c r="G674"/>
  <c r="H674"/>
  <c r="G676"/>
  <c r="H676"/>
  <c r="G678"/>
  <c r="H678"/>
  <c r="G680"/>
  <c r="H680"/>
  <c r="G682"/>
  <c r="H682"/>
  <c r="G684"/>
  <c r="H684"/>
  <c r="G686"/>
  <c r="H686"/>
  <c r="G688"/>
  <c r="H688"/>
  <c r="G690"/>
  <c r="H690"/>
  <c r="G692"/>
  <c r="H692"/>
  <c r="G694"/>
  <c r="H694"/>
  <c r="G696"/>
  <c r="H696"/>
  <c r="G698"/>
  <c r="H698"/>
  <c r="G700"/>
  <c r="H700"/>
  <c r="G702"/>
  <c r="H702"/>
  <c r="G704"/>
  <c r="H704"/>
  <c r="G706"/>
  <c r="H706"/>
  <c r="H708"/>
  <c r="G710"/>
  <c r="H710"/>
  <c r="H712"/>
  <c r="G714"/>
  <c r="H714"/>
  <c r="G716"/>
  <c r="H716"/>
  <c r="G718"/>
  <c r="H718"/>
  <c r="H720"/>
  <c r="H722"/>
  <c r="G724"/>
  <c r="H724"/>
  <c r="G726"/>
  <c r="H726"/>
  <c r="H728"/>
  <c r="H730"/>
  <c r="G732"/>
  <c r="H732"/>
  <c r="G734"/>
  <c r="H734"/>
  <c r="G736"/>
  <c r="H736"/>
  <c r="H738"/>
  <c r="C3" i="4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741"/>
  <c r="D741" s="1"/>
  <c r="E741" s="1"/>
  <c r="C742"/>
  <c r="D742" s="1"/>
  <c r="E742" s="1"/>
  <c r="C743"/>
  <c r="D743" s="1"/>
  <c r="E743" s="1"/>
  <c r="C744"/>
  <c r="D744" s="1"/>
  <c r="E744" s="1"/>
  <c r="C745"/>
  <c r="D745" s="1"/>
  <c r="E745" s="1"/>
  <c r="C746"/>
  <c r="D746" s="1"/>
  <c r="E746" s="1"/>
  <c r="C747"/>
  <c r="D747" s="1"/>
  <c r="E747" s="1"/>
  <c r="C748"/>
  <c r="D748" s="1"/>
  <c r="E748" s="1"/>
  <c r="C749"/>
  <c r="D749" s="1"/>
  <c r="E749" s="1"/>
  <c r="C750"/>
  <c r="D750" s="1"/>
  <c r="E750" s="1"/>
  <c r="C751"/>
  <c r="D751" s="1"/>
  <c r="E751" s="1"/>
  <c r="C752"/>
  <c r="D752" s="1"/>
  <c r="E752" s="1"/>
  <c r="C753"/>
  <c r="D753" s="1"/>
  <c r="E753" s="1"/>
  <c r="C754"/>
  <c r="D754" s="1"/>
  <c r="E754" s="1"/>
  <c r="C755"/>
  <c r="D755" s="1"/>
  <c r="E755" s="1"/>
  <c r="C756"/>
  <c r="D756" s="1"/>
  <c r="E756" s="1"/>
  <c r="C757"/>
  <c r="D757" s="1"/>
  <c r="E757" s="1"/>
  <c r="C758"/>
  <c r="D758" s="1"/>
  <c r="E758" s="1"/>
  <c r="C759"/>
  <c r="D759" s="1"/>
  <c r="E759" s="1"/>
  <c r="C760"/>
  <c r="D760" s="1"/>
  <c r="E760" s="1"/>
  <c r="C761"/>
  <c r="D761" s="1"/>
  <c r="E761" s="1"/>
  <c r="C762"/>
  <c r="D762" s="1"/>
  <c r="E762" s="1"/>
  <c r="C763"/>
  <c r="D763" s="1"/>
  <c r="E763" s="1"/>
  <c r="C764"/>
  <c r="D764" s="1"/>
  <c r="E764" s="1"/>
  <c r="C765"/>
  <c r="D765" s="1"/>
  <c r="E765" s="1"/>
  <c r="C766"/>
  <c r="D766" s="1"/>
  <c r="E766" s="1"/>
  <c r="C767"/>
  <c r="D767" s="1"/>
  <c r="E767" s="1"/>
  <c r="C768"/>
  <c r="D768" s="1"/>
  <c r="E768" s="1"/>
  <c r="C769"/>
  <c r="D769" s="1"/>
  <c r="E769" s="1"/>
  <c r="C770"/>
  <c r="D770" s="1"/>
  <c r="E770" s="1"/>
  <c r="C771"/>
  <c r="D771" s="1"/>
  <c r="E771" s="1"/>
  <c r="C772"/>
  <c r="D772" s="1"/>
  <c r="E772" s="1"/>
  <c r="C773"/>
  <c r="D773" s="1"/>
  <c r="E773" s="1"/>
  <c r="C774"/>
  <c r="D774" s="1"/>
  <c r="E774" s="1"/>
  <c r="C775"/>
  <c r="D775" s="1"/>
  <c r="E775" s="1"/>
  <c r="C776"/>
  <c r="D776" s="1"/>
  <c r="E776" s="1"/>
  <c r="C777"/>
  <c r="D777" s="1"/>
  <c r="E777" s="1"/>
  <c r="C778"/>
  <c r="D778" s="1"/>
  <c r="E778" s="1"/>
  <c r="C779"/>
  <c r="D779" s="1"/>
  <c r="E779" s="1"/>
  <c r="C780"/>
  <c r="D780" s="1"/>
  <c r="E780" s="1"/>
  <c r="C781"/>
  <c r="D781" s="1"/>
  <c r="E781" s="1"/>
  <c r="C782"/>
  <c r="D782" s="1"/>
  <c r="E782" s="1"/>
  <c r="C783"/>
  <c r="D783" s="1"/>
  <c r="E783" s="1"/>
  <c r="C784"/>
  <c r="D784" s="1"/>
  <c r="E784" s="1"/>
  <c r="C785"/>
  <c r="D785" s="1"/>
  <c r="E785" s="1"/>
  <c r="C786"/>
  <c r="D786" s="1"/>
  <c r="E786" s="1"/>
  <c r="C787"/>
  <c r="D787" s="1"/>
  <c r="E787" s="1"/>
  <c r="C788"/>
  <c r="D788" s="1"/>
  <c r="E788" s="1"/>
  <c r="C789"/>
  <c r="D789" s="1"/>
  <c r="E789" s="1"/>
  <c r="C790"/>
  <c r="D790" s="1"/>
  <c r="E790" s="1"/>
  <c r="C791"/>
  <c r="D791" s="1"/>
  <c r="E791" s="1"/>
  <c r="C792"/>
  <c r="D792" s="1"/>
  <c r="E792" s="1"/>
  <c r="C793"/>
  <c r="D793" s="1"/>
  <c r="E793" s="1"/>
  <c r="C794"/>
  <c r="D794" s="1"/>
  <c r="E794" s="1"/>
  <c r="C795"/>
  <c r="D795" s="1"/>
  <c r="E795" s="1"/>
  <c r="C796"/>
  <c r="D796" s="1"/>
  <c r="E796" s="1"/>
  <c r="C797"/>
  <c r="D797" s="1"/>
  <c r="E797" s="1"/>
  <c r="C798"/>
  <c r="D798" s="1"/>
  <c r="E798" s="1"/>
  <c r="C799"/>
  <c r="D799" s="1"/>
  <c r="E799" s="1"/>
  <c r="C800"/>
  <c r="D800" s="1"/>
  <c r="E800" s="1"/>
  <c r="C801"/>
  <c r="D801" s="1"/>
  <c r="E801" s="1"/>
  <c r="C802"/>
  <c r="D802" s="1"/>
  <c r="E802" s="1"/>
  <c r="C803"/>
  <c r="D803" s="1"/>
  <c r="E803" s="1"/>
  <c r="C804"/>
  <c r="D804" s="1"/>
  <c r="E804" s="1"/>
  <c r="C805"/>
  <c r="D805" s="1"/>
  <c r="E805" s="1"/>
  <c r="C806"/>
  <c r="D806" s="1"/>
  <c r="E806" s="1"/>
  <c r="C807"/>
  <c r="D807" s="1"/>
  <c r="E807" s="1"/>
  <c r="C808"/>
  <c r="D808" s="1"/>
  <c r="E808" s="1"/>
  <c r="C809"/>
  <c r="D809" s="1"/>
  <c r="E809" s="1"/>
  <c r="C810"/>
  <c r="D810" s="1"/>
  <c r="E810" s="1"/>
  <c r="C811"/>
  <c r="D811" s="1"/>
  <c r="E811" s="1"/>
  <c r="C812"/>
  <c r="D812" s="1"/>
  <c r="E812" s="1"/>
  <c r="C813"/>
  <c r="D813" s="1"/>
  <c r="E813" s="1"/>
  <c r="C814"/>
  <c r="D814" s="1"/>
  <c r="E814" s="1"/>
  <c r="C815"/>
  <c r="D815" s="1"/>
  <c r="E815" s="1"/>
  <c r="C816"/>
  <c r="D816" s="1"/>
  <c r="E816" s="1"/>
  <c r="C817"/>
  <c r="D817" s="1"/>
  <c r="E817" s="1"/>
  <c r="C818"/>
  <c r="D818" s="1"/>
  <c r="E818" s="1"/>
  <c r="C819"/>
  <c r="D819" s="1"/>
  <c r="E819" s="1"/>
  <c r="C820"/>
  <c r="D820" s="1"/>
  <c r="E820" s="1"/>
  <c r="C821"/>
  <c r="D821" s="1"/>
  <c r="E821" s="1"/>
  <c r="C822"/>
  <c r="D822" s="1"/>
  <c r="E822" s="1"/>
  <c r="C823"/>
  <c r="D823" s="1"/>
  <c r="E823" s="1"/>
  <c r="C824"/>
  <c r="D824" s="1"/>
  <c r="E824" s="1"/>
  <c r="C825"/>
  <c r="D825" s="1"/>
  <c r="E825" s="1"/>
  <c r="C826"/>
  <c r="D826" s="1"/>
  <c r="E826" s="1"/>
  <c r="C827"/>
  <c r="D827" s="1"/>
  <c r="E827" s="1"/>
  <c r="C828"/>
  <c r="D828" s="1"/>
  <c r="E828" s="1"/>
  <c r="C829"/>
  <c r="D829" s="1"/>
  <c r="E829" s="1"/>
  <c r="C830"/>
  <c r="D830" s="1"/>
  <c r="E830" s="1"/>
  <c r="C831"/>
  <c r="D831" s="1"/>
  <c r="E831" s="1"/>
  <c r="C832"/>
  <c r="D832" s="1"/>
  <c r="E832" s="1"/>
  <c r="C833"/>
  <c r="D833" s="1"/>
  <c r="E833" s="1"/>
  <c r="C834"/>
  <c r="D834" s="1"/>
  <c r="E834" s="1"/>
  <c r="C835"/>
  <c r="D835" s="1"/>
  <c r="E835" s="1"/>
  <c r="C836"/>
  <c r="D836" s="1"/>
  <c r="E836" s="1"/>
  <c r="C837"/>
  <c r="D837" s="1"/>
  <c r="E837" s="1"/>
  <c r="C838"/>
  <c r="D838" s="1"/>
  <c r="E838" s="1"/>
  <c r="C839"/>
  <c r="D839" s="1"/>
  <c r="E839" s="1"/>
  <c r="C840"/>
  <c r="D840" s="1"/>
  <c r="E840" s="1"/>
  <c r="C841"/>
  <c r="D841" s="1"/>
  <c r="E841" s="1"/>
  <c r="C842"/>
  <c r="D842" s="1"/>
  <c r="E842" s="1"/>
  <c r="C843"/>
  <c r="D843" s="1"/>
  <c r="E843" s="1"/>
  <c r="C844"/>
  <c r="D844" s="1"/>
  <c r="E844" s="1"/>
  <c r="C845"/>
  <c r="D845" s="1"/>
  <c r="E845" s="1"/>
  <c r="C846"/>
  <c r="D846" s="1"/>
  <c r="E846" s="1"/>
  <c r="C847"/>
  <c r="D847" s="1"/>
  <c r="E847" s="1"/>
  <c r="C848"/>
  <c r="D848" s="1"/>
  <c r="E848" s="1"/>
  <c r="C849"/>
  <c r="D849" s="1"/>
  <c r="E849" s="1"/>
  <c r="C850"/>
  <c r="D850" s="1"/>
  <c r="E850" s="1"/>
  <c r="C851"/>
  <c r="D851" s="1"/>
  <c r="E851" s="1"/>
  <c r="C852"/>
  <c r="D852" s="1"/>
  <c r="E852" s="1"/>
  <c r="C853"/>
  <c r="D853" s="1"/>
  <c r="E853" s="1"/>
  <c r="C854"/>
  <c r="D854" s="1"/>
  <c r="E854" s="1"/>
  <c r="C855"/>
  <c r="D855" s="1"/>
  <c r="E855" s="1"/>
  <c r="C856"/>
  <c r="D856" s="1"/>
  <c r="E856" s="1"/>
  <c r="C857"/>
  <c r="D857" s="1"/>
  <c r="E857" s="1"/>
  <c r="C858"/>
  <c r="D858" s="1"/>
  <c r="E858" s="1"/>
  <c r="C859"/>
  <c r="D859" s="1"/>
  <c r="E859" s="1"/>
  <c r="C860"/>
  <c r="D860" s="1"/>
  <c r="E860" s="1"/>
  <c r="C861"/>
  <c r="D861" s="1"/>
  <c r="E861" s="1"/>
  <c r="C862"/>
  <c r="D862" s="1"/>
  <c r="E862" s="1"/>
  <c r="C863"/>
  <c r="D863" s="1"/>
  <c r="E863" s="1"/>
  <c r="C864"/>
  <c r="D864" s="1"/>
  <c r="E864" s="1"/>
  <c r="C865"/>
  <c r="D865" s="1"/>
  <c r="E865" s="1"/>
  <c r="C866"/>
  <c r="D866" s="1"/>
  <c r="E866" s="1"/>
  <c r="C867"/>
  <c r="D867" s="1"/>
  <c r="E867" s="1"/>
  <c r="C868"/>
  <c r="D868" s="1"/>
  <c r="E868" s="1"/>
  <c r="C869"/>
  <c r="D869" s="1"/>
  <c r="E869" s="1"/>
  <c r="C870"/>
  <c r="D870" s="1"/>
  <c r="E870" s="1"/>
  <c r="C871"/>
  <c r="D871" s="1"/>
  <c r="E871" s="1"/>
  <c r="C872"/>
  <c r="D872" s="1"/>
  <c r="E872" s="1"/>
  <c r="C873"/>
  <c r="D873" s="1"/>
  <c r="E873" s="1"/>
  <c r="C874"/>
  <c r="D874" s="1"/>
  <c r="E874" s="1"/>
  <c r="C875"/>
  <c r="D875" s="1"/>
  <c r="E875" s="1"/>
  <c r="C876"/>
  <c r="D876" s="1"/>
  <c r="E876" s="1"/>
  <c r="C877"/>
  <c r="D877" s="1"/>
  <c r="E877" s="1"/>
  <c r="C878"/>
  <c r="D878" s="1"/>
  <c r="E878" s="1"/>
  <c r="C879"/>
  <c r="D879" s="1"/>
  <c r="E879" s="1"/>
  <c r="C880"/>
  <c r="D880" s="1"/>
  <c r="E880" s="1"/>
  <c r="C881"/>
  <c r="D881" s="1"/>
  <c r="E881" s="1"/>
  <c r="C882"/>
  <c r="D882" s="1"/>
  <c r="E882" s="1"/>
  <c r="C883"/>
  <c r="D883" s="1"/>
  <c r="E883" s="1"/>
  <c r="C884"/>
  <c r="D884" s="1"/>
  <c r="E884" s="1"/>
  <c r="C885"/>
  <c r="D885" s="1"/>
  <c r="E885" s="1"/>
  <c r="C886"/>
  <c r="D886" s="1"/>
  <c r="E886" s="1"/>
  <c r="C887"/>
  <c r="D887" s="1"/>
  <c r="E887" s="1"/>
  <c r="C888"/>
  <c r="D888" s="1"/>
  <c r="E888" s="1"/>
  <c r="C889"/>
  <c r="D889" s="1"/>
  <c r="E889" s="1"/>
  <c r="C890"/>
  <c r="D890" s="1"/>
  <c r="E890" s="1"/>
  <c r="C891"/>
  <c r="D891" s="1"/>
  <c r="E891" s="1"/>
  <c r="C892"/>
  <c r="D892" s="1"/>
  <c r="E892" s="1"/>
  <c r="C893"/>
  <c r="D893" s="1"/>
  <c r="E893" s="1"/>
  <c r="C894"/>
  <c r="D894" s="1"/>
  <c r="E894" s="1"/>
  <c r="C895"/>
  <c r="D895" s="1"/>
  <c r="E895" s="1"/>
  <c r="C896"/>
  <c r="D896" s="1"/>
  <c r="E896" s="1"/>
  <c r="C897"/>
  <c r="D897" s="1"/>
  <c r="E897" s="1"/>
  <c r="C898"/>
  <c r="D898" s="1"/>
  <c r="E898" s="1"/>
  <c r="C899"/>
  <c r="D899" s="1"/>
  <c r="E899" s="1"/>
  <c r="C900"/>
  <c r="D900" s="1"/>
  <c r="E900" s="1"/>
  <c r="C901"/>
  <c r="D901" s="1"/>
  <c r="E901" s="1"/>
  <c r="C902"/>
  <c r="D902" s="1"/>
  <c r="E902" s="1"/>
  <c r="C903"/>
  <c r="D903" s="1"/>
  <c r="E903" s="1"/>
  <c r="C904"/>
  <c r="D904" s="1"/>
  <c r="E904" s="1"/>
  <c r="C905"/>
  <c r="D905" s="1"/>
  <c r="E905" s="1"/>
  <c r="C906"/>
  <c r="D906" s="1"/>
  <c r="E906" s="1"/>
  <c r="C907"/>
  <c r="D907" s="1"/>
  <c r="E907" s="1"/>
  <c r="C908"/>
  <c r="D908" s="1"/>
  <c r="E908" s="1"/>
  <c r="C909"/>
  <c r="D909" s="1"/>
  <c r="E909" s="1"/>
  <c r="C910"/>
  <c r="D910" s="1"/>
  <c r="E910" s="1"/>
  <c r="C911"/>
  <c r="D911" s="1"/>
  <c r="E911" s="1"/>
  <c r="C912"/>
  <c r="D912" s="1"/>
  <c r="E912" s="1"/>
  <c r="C913"/>
  <c r="D913" s="1"/>
  <c r="E913" s="1"/>
  <c r="C914"/>
  <c r="D914" s="1"/>
  <c r="E914" s="1"/>
  <c r="C915"/>
  <c r="D915" s="1"/>
  <c r="E915" s="1"/>
  <c r="C916"/>
  <c r="D916" s="1"/>
  <c r="E916" s="1"/>
  <c r="C917"/>
  <c r="D917" s="1"/>
  <c r="E917" s="1"/>
  <c r="C918"/>
  <c r="D918" s="1"/>
  <c r="E918" s="1"/>
  <c r="C919"/>
  <c r="D919" s="1"/>
  <c r="E919" s="1"/>
  <c r="C920"/>
  <c r="D920" s="1"/>
  <c r="E920" s="1"/>
  <c r="C921"/>
  <c r="D921" s="1"/>
  <c r="E921" s="1"/>
  <c r="C922"/>
  <c r="D922" s="1"/>
  <c r="E922" s="1"/>
  <c r="C923"/>
  <c r="D923" s="1"/>
  <c r="E923" s="1"/>
  <c r="C924"/>
  <c r="D924" s="1"/>
  <c r="E924" s="1"/>
  <c r="C925"/>
  <c r="D925" s="1"/>
  <c r="E925" s="1"/>
  <c r="C926"/>
  <c r="D926" s="1"/>
  <c r="E926" s="1"/>
  <c r="C927"/>
  <c r="D927" s="1"/>
  <c r="E927" s="1"/>
  <c r="C928"/>
  <c r="D928" s="1"/>
  <c r="E928" s="1"/>
  <c r="C929"/>
  <c r="D929" s="1"/>
  <c r="E929" s="1"/>
  <c r="C930"/>
  <c r="D930" s="1"/>
  <c r="E930" s="1"/>
  <c r="C931"/>
  <c r="D931" s="1"/>
  <c r="E931" s="1"/>
  <c r="C932"/>
  <c r="D932" s="1"/>
  <c r="E932" s="1"/>
  <c r="C933"/>
  <c r="D933" s="1"/>
  <c r="E933" s="1"/>
  <c r="C934"/>
  <c r="D934" s="1"/>
  <c r="E934" s="1"/>
  <c r="C935"/>
  <c r="D935" s="1"/>
  <c r="E935" s="1"/>
  <c r="C936"/>
  <c r="D936" s="1"/>
  <c r="E936" s="1"/>
  <c r="C937"/>
  <c r="D937" s="1"/>
  <c r="E937" s="1"/>
  <c r="C938"/>
  <c r="D938" s="1"/>
  <c r="E938" s="1"/>
  <c r="C939"/>
  <c r="D939" s="1"/>
  <c r="E939" s="1"/>
  <c r="C940"/>
  <c r="D940" s="1"/>
  <c r="E940" s="1"/>
  <c r="C941"/>
  <c r="D941" s="1"/>
  <c r="E941" s="1"/>
  <c r="C942"/>
  <c r="D942" s="1"/>
  <c r="E942" s="1"/>
  <c r="C943"/>
  <c r="D943" s="1"/>
  <c r="E943" s="1"/>
  <c r="C944"/>
  <c r="D944" s="1"/>
  <c r="E944" s="1"/>
  <c r="C945"/>
  <c r="D945" s="1"/>
  <c r="E945" s="1"/>
  <c r="C946"/>
  <c r="D946" s="1"/>
  <c r="E946" s="1"/>
  <c r="C947"/>
  <c r="D947" s="1"/>
  <c r="E947" s="1"/>
  <c r="C948"/>
  <c r="D948" s="1"/>
  <c r="E948" s="1"/>
  <c r="C949"/>
  <c r="D949" s="1"/>
  <c r="E949" s="1"/>
  <c r="C950"/>
  <c r="D950" s="1"/>
  <c r="E950" s="1"/>
  <c r="C951"/>
  <c r="D951" s="1"/>
  <c r="E951" s="1"/>
  <c r="C952"/>
  <c r="D952" s="1"/>
  <c r="E952" s="1"/>
  <c r="C953"/>
  <c r="D953" s="1"/>
  <c r="E953" s="1"/>
  <c r="C954"/>
  <c r="D954" s="1"/>
  <c r="E954" s="1"/>
  <c r="C955"/>
  <c r="D955" s="1"/>
  <c r="E955" s="1"/>
  <c r="C956"/>
  <c r="D956" s="1"/>
  <c r="E956" s="1"/>
  <c r="C957"/>
  <c r="D957" s="1"/>
  <c r="E957" s="1"/>
  <c r="C958"/>
  <c r="D958" s="1"/>
  <c r="E958" s="1"/>
  <c r="C959"/>
  <c r="D959" s="1"/>
  <c r="E959" s="1"/>
  <c r="C960"/>
  <c r="D960" s="1"/>
  <c r="E960" s="1"/>
  <c r="C961"/>
  <c r="D961" s="1"/>
  <c r="E961" s="1"/>
  <c r="C962"/>
  <c r="D962" s="1"/>
  <c r="E962" s="1"/>
  <c r="C963"/>
  <c r="D963" s="1"/>
  <c r="E963" s="1"/>
  <c r="C964"/>
  <c r="D964" s="1"/>
  <c r="E964" s="1"/>
  <c r="C965"/>
  <c r="D965" s="1"/>
  <c r="E965" s="1"/>
  <c r="C966"/>
  <c r="D966" s="1"/>
  <c r="E966" s="1"/>
  <c r="C967"/>
  <c r="D967" s="1"/>
  <c r="E967" s="1"/>
  <c r="C968"/>
  <c r="D968" s="1"/>
  <c r="E968" s="1"/>
  <c r="C969"/>
  <c r="D969" s="1"/>
  <c r="E969" s="1"/>
  <c r="C970"/>
  <c r="D970" s="1"/>
  <c r="E970" s="1"/>
  <c r="C971"/>
  <c r="D971" s="1"/>
  <c r="E971" s="1"/>
  <c r="C972"/>
  <c r="D972" s="1"/>
  <c r="E972" s="1"/>
  <c r="C973"/>
  <c r="D973" s="1"/>
  <c r="E973" s="1"/>
  <c r="C974"/>
  <c r="D974" s="1"/>
  <c r="E974" s="1"/>
  <c r="C975"/>
  <c r="D975" s="1"/>
  <c r="E975" s="1"/>
  <c r="C976"/>
  <c r="D976" s="1"/>
  <c r="E976" s="1"/>
  <c r="C977"/>
  <c r="D977" s="1"/>
  <c r="E977" s="1"/>
  <c r="C978"/>
  <c r="D978" s="1"/>
  <c r="E978" s="1"/>
  <c r="C979"/>
  <c r="D979" s="1"/>
  <c r="E979" s="1"/>
  <c r="C980"/>
  <c r="D980" s="1"/>
  <c r="E980" s="1"/>
  <c r="C981"/>
  <c r="D981" s="1"/>
  <c r="E981" s="1"/>
  <c r="C982"/>
  <c r="D982" s="1"/>
  <c r="E982" s="1"/>
  <c r="C983"/>
  <c r="D983" s="1"/>
  <c r="E983" s="1"/>
  <c r="C984"/>
  <c r="D984" s="1"/>
  <c r="E984" s="1"/>
  <c r="C985"/>
  <c r="D985" s="1"/>
  <c r="E985" s="1"/>
  <c r="C986"/>
  <c r="D986" s="1"/>
  <c r="E986" s="1"/>
  <c r="C987"/>
  <c r="D987" s="1"/>
  <c r="E987" s="1"/>
  <c r="C988"/>
  <c r="D988" s="1"/>
  <c r="E988" s="1"/>
  <c r="C989"/>
  <c r="D989" s="1"/>
  <c r="E989" s="1"/>
  <c r="C990"/>
  <c r="D990" s="1"/>
  <c r="E990" s="1"/>
  <c r="C991"/>
  <c r="D991" s="1"/>
  <c r="E991" s="1"/>
  <c r="C992"/>
  <c r="D992" s="1"/>
  <c r="E992" s="1"/>
  <c r="C993"/>
  <c r="D993" s="1"/>
  <c r="E993" s="1"/>
  <c r="C994"/>
  <c r="D994" s="1"/>
  <c r="E994" s="1"/>
  <c r="C995"/>
  <c r="D995" s="1"/>
  <c r="E995" s="1"/>
  <c r="C996"/>
  <c r="D996" s="1"/>
  <c r="E996" s="1"/>
  <c r="C997"/>
  <c r="D997" s="1"/>
  <c r="E997" s="1"/>
  <c r="C998"/>
  <c r="D998" s="1"/>
  <c r="E998" s="1"/>
  <c r="C999"/>
  <c r="D999" s="1"/>
  <c r="E999" s="1"/>
  <c r="C1000"/>
  <c r="D1000" s="1"/>
  <c r="E1000" s="1"/>
  <c r="C1001"/>
  <c r="D1001" s="1"/>
  <c r="E1001" s="1"/>
  <c r="C1002"/>
  <c r="D1002" s="1"/>
  <c r="E1002" s="1"/>
  <c r="C1003"/>
  <c r="D1003" s="1"/>
  <c r="E1003" s="1"/>
  <c r="C1004"/>
  <c r="D1004" s="1"/>
  <c r="E1004" s="1"/>
  <c r="C1005"/>
  <c r="D1005" s="1"/>
  <c r="E1005" s="1"/>
  <c r="C1006"/>
  <c r="D1006" s="1"/>
  <c r="E1006" s="1"/>
  <c r="C1007"/>
  <c r="D1007" s="1"/>
  <c r="E1007" s="1"/>
  <c r="C1008"/>
  <c r="D1008" s="1"/>
  <c r="E1008" s="1"/>
  <c r="C1009"/>
  <c r="D1009" s="1"/>
  <c r="E1009" s="1"/>
  <c r="C1010"/>
  <c r="D1010" s="1"/>
  <c r="E1010" s="1"/>
  <c r="C1011"/>
  <c r="D1011" s="1"/>
  <c r="E1011" s="1"/>
  <c r="C1012"/>
  <c r="D1012" s="1"/>
  <c r="E1012" s="1"/>
  <c r="C1013"/>
  <c r="D1013" s="1"/>
  <c r="E1013" s="1"/>
  <c r="C1014"/>
  <c r="D1014" s="1"/>
  <c r="E1014" s="1"/>
  <c r="C1015"/>
  <c r="D1015" s="1"/>
  <c r="E1015" s="1"/>
  <c r="C1016"/>
  <c r="D1016" s="1"/>
  <c r="E1016" s="1"/>
  <c r="C1017"/>
  <c r="D1017" s="1"/>
  <c r="E1017" s="1"/>
  <c r="C1018"/>
  <c r="D1018" s="1"/>
  <c r="E1018" s="1"/>
  <c r="C1019"/>
  <c r="D1019" s="1"/>
  <c r="E1019" s="1"/>
  <c r="C1020"/>
  <c r="D1020" s="1"/>
  <c r="E1020" s="1"/>
  <c r="C1021"/>
  <c r="D1021" s="1"/>
  <c r="E1021" s="1"/>
  <c r="C1022"/>
  <c r="D1022" s="1"/>
  <c r="E1022" s="1"/>
  <c r="C1023"/>
  <c r="D1023" s="1"/>
  <c r="E1023" s="1"/>
  <c r="C1024"/>
  <c r="D1024" s="1"/>
  <c r="E1024" s="1"/>
  <c r="C1025"/>
  <c r="D1025" s="1"/>
  <c r="E1025" s="1"/>
  <c r="C1026"/>
  <c r="D1026" s="1"/>
  <c r="E1026" s="1"/>
  <c r="C1027"/>
  <c r="D1027" s="1"/>
  <c r="E1027" s="1"/>
  <c r="C1028"/>
  <c r="D1028" s="1"/>
  <c r="E1028" s="1"/>
  <c r="C1029"/>
  <c r="D1029" s="1"/>
  <c r="E1029" s="1"/>
  <c r="C1030"/>
  <c r="D1030" s="1"/>
  <c r="E1030" s="1"/>
  <c r="C1031"/>
  <c r="D1031" s="1"/>
  <c r="E1031" s="1"/>
  <c r="C1032"/>
  <c r="D1032" s="1"/>
  <c r="E1032" s="1"/>
  <c r="C1033"/>
  <c r="D1033" s="1"/>
  <c r="E1033" s="1"/>
  <c r="C1034"/>
  <c r="D1034" s="1"/>
  <c r="E1034" s="1"/>
  <c r="C1035"/>
  <c r="D1035" s="1"/>
  <c r="E1035" s="1"/>
  <c r="C1036"/>
  <c r="D1036" s="1"/>
  <c r="E1036" s="1"/>
  <c r="C1037"/>
  <c r="D1037" s="1"/>
  <c r="E1037" s="1"/>
  <c r="C1038"/>
  <c r="D1038" s="1"/>
  <c r="E1038" s="1"/>
  <c r="C1039"/>
  <c r="D1039" s="1"/>
  <c r="E1039" s="1"/>
  <c r="C1040"/>
  <c r="D1040" s="1"/>
  <c r="E1040" s="1"/>
  <c r="C1041"/>
  <c r="D1041" s="1"/>
  <c r="E1041" s="1"/>
  <c r="C1042"/>
  <c r="D1042" s="1"/>
  <c r="E1042" s="1"/>
  <c r="C1043"/>
  <c r="D1043" s="1"/>
  <c r="E1043" s="1"/>
  <c r="C1044"/>
  <c r="D1044" s="1"/>
  <c r="E1044" s="1"/>
  <c r="C1045"/>
  <c r="D1045" s="1"/>
  <c r="E1045" s="1"/>
  <c r="C1046"/>
  <c r="D1046" s="1"/>
  <c r="E1046" s="1"/>
  <c r="C1047"/>
  <c r="D1047" s="1"/>
  <c r="E1047" s="1"/>
  <c r="C1048"/>
  <c r="D1048" s="1"/>
  <c r="E1048" s="1"/>
  <c r="C1049"/>
  <c r="D1049" s="1"/>
  <c r="E1049" s="1"/>
  <c r="C1050"/>
  <c r="D1050" s="1"/>
  <c r="E1050" s="1"/>
  <c r="C1051"/>
  <c r="D1051" s="1"/>
  <c r="E1051" s="1"/>
  <c r="C1052"/>
  <c r="D1052" s="1"/>
  <c r="E1052" s="1"/>
  <c r="C1053"/>
  <c r="D1053" s="1"/>
  <c r="E1053" s="1"/>
  <c r="C1054"/>
  <c r="D1054" s="1"/>
  <c r="E1054" s="1"/>
  <c r="C1055"/>
  <c r="D1055" s="1"/>
  <c r="E1055" s="1"/>
  <c r="C1056"/>
  <c r="D1056" s="1"/>
  <c r="E1056" s="1"/>
  <c r="C1057"/>
  <c r="D1057" s="1"/>
  <c r="E1057" s="1"/>
  <c r="C1058"/>
  <c r="D1058" s="1"/>
  <c r="E1058" s="1"/>
  <c r="C1059"/>
  <c r="D1059" s="1"/>
  <c r="E1059" s="1"/>
  <c r="C1060"/>
  <c r="D1060" s="1"/>
  <c r="E1060" s="1"/>
  <c r="C1061"/>
  <c r="D1061" s="1"/>
  <c r="E1061" s="1"/>
  <c r="C1062"/>
  <c r="D1062" s="1"/>
  <c r="E1062" s="1"/>
  <c r="C1063"/>
  <c r="D1063" s="1"/>
  <c r="E1063" s="1"/>
  <c r="C1064"/>
  <c r="D1064" s="1"/>
  <c r="E1064" s="1"/>
  <c r="C1065"/>
  <c r="D1065" s="1"/>
  <c r="E1065" s="1"/>
  <c r="C1066"/>
  <c r="D1066" s="1"/>
  <c r="E1066" s="1"/>
  <c r="C1067"/>
  <c r="D1067" s="1"/>
  <c r="E1067" s="1"/>
  <c r="C1068"/>
  <c r="D1068" s="1"/>
  <c r="E1068" s="1"/>
  <c r="C1069"/>
  <c r="D1069" s="1"/>
  <c r="E1069" s="1"/>
  <c r="C1070"/>
  <c r="D1070" s="1"/>
  <c r="E1070" s="1"/>
  <c r="C1071"/>
  <c r="D1071" s="1"/>
  <c r="E1071" s="1"/>
  <c r="C1072"/>
  <c r="D1072" s="1"/>
  <c r="E1072" s="1"/>
  <c r="C1073"/>
  <c r="D1073" s="1"/>
  <c r="E1073" s="1"/>
  <c r="C1074"/>
  <c r="D1074" s="1"/>
  <c r="E1074" s="1"/>
  <c r="C1075"/>
  <c r="D1075" s="1"/>
  <c r="E1075" s="1"/>
  <c r="C1076"/>
  <c r="D1076" s="1"/>
  <c r="E1076" s="1"/>
  <c r="C1077"/>
  <c r="D1077" s="1"/>
  <c r="E1077" s="1"/>
  <c r="C1078"/>
  <c r="D1078" s="1"/>
  <c r="E1078" s="1"/>
  <c r="C1079"/>
  <c r="D1079" s="1"/>
  <c r="E1079" s="1"/>
  <c r="C1080"/>
  <c r="D1080" s="1"/>
  <c r="E1080" s="1"/>
  <c r="C1081"/>
  <c r="D1081" s="1"/>
  <c r="E1081" s="1"/>
  <c r="C1082"/>
  <c r="D1082" s="1"/>
  <c r="E1082" s="1"/>
  <c r="C1083"/>
  <c r="D1083" s="1"/>
  <c r="E1083" s="1"/>
  <c r="C1084"/>
  <c r="D1084" s="1"/>
  <c r="E1084" s="1"/>
  <c r="C1085"/>
  <c r="D1085" s="1"/>
  <c r="E1085" s="1"/>
  <c r="C1086"/>
  <c r="D1086" s="1"/>
  <c r="E1086" s="1"/>
  <c r="C1087"/>
  <c r="D1087" s="1"/>
  <c r="E1087" s="1"/>
  <c r="C1088"/>
  <c r="D1088" s="1"/>
  <c r="E1088" s="1"/>
  <c r="C1089"/>
  <c r="D1089" s="1"/>
  <c r="E1089" s="1"/>
  <c r="C1090"/>
  <c r="D1090" s="1"/>
  <c r="E1090" s="1"/>
  <c r="C1091"/>
  <c r="D1091" s="1"/>
  <c r="E1091" s="1"/>
  <c r="C1092"/>
  <c r="D1092" s="1"/>
  <c r="E1092" s="1"/>
  <c r="C1093"/>
  <c r="D1093" s="1"/>
  <c r="E1093" s="1"/>
  <c r="C1094"/>
  <c r="D1094" s="1"/>
  <c r="E1094" s="1"/>
  <c r="C1095"/>
  <c r="D1095" s="1"/>
  <c r="E1095" s="1"/>
  <c r="C1096"/>
  <c r="D1096" s="1"/>
  <c r="E1096" s="1"/>
  <c r="C1097"/>
  <c r="D1097" s="1"/>
  <c r="E1097" s="1"/>
  <c r="C1098"/>
  <c r="D1098" s="1"/>
  <c r="E1098" s="1"/>
  <c r="C1099"/>
  <c r="D1099" s="1"/>
  <c r="E1099" s="1"/>
  <c r="C1100"/>
  <c r="D1100" s="1"/>
  <c r="E1100" s="1"/>
  <c r="C1101"/>
  <c r="D1101" s="1"/>
  <c r="E1101" s="1"/>
  <c r="C1102"/>
  <c r="D1102" s="1"/>
  <c r="E1102" s="1"/>
  <c r="C1103"/>
  <c r="D1103" s="1"/>
  <c r="E1103" s="1"/>
  <c r="C1104"/>
  <c r="D1104" s="1"/>
  <c r="E1104" s="1"/>
  <c r="C1105"/>
  <c r="D1105" s="1"/>
  <c r="E1105" s="1"/>
  <c r="C1106"/>
  <c r="D1106" s="1"/>
  <c r="E1106" s="1"/>
  <c r="C1107"/>
  <c r="D1107" s="1"/>
  <c r="E1107" s="1"/>
  <c r="C1108"/>
  <c r="D1108" s="1"/>
  <c r="E1108" s="1"/>
  <c r="C2"/>
  <c r="D2" s="1"/>
  <c r="E2" s="1"/>
  <c r="H11" s="1"/>
  <c r="H7"/>
  <c r="H6" i="3"/>
  <c r="H5"/>
  <c r="H8" s="1"/>
  <c r="H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2"/>
  <c r="H7" s="1"/>
  <c r="H2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2"/>
  <c r="H4" s="1"/>
  <c r="H21" s="1"/>
  <c r="H24" s="1"/>
  <c r="C11" i="2"/>
  <c r="C10"/>
  <c r="C9"/>
  <c r="C8"/>
  <c r="J27" i="13" l="1"/>
  <c r="H25" i="3"/>
  <c r="H13" i="4"/>
  <c r="E3" i="3" l="1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E723"/>
  <c r="E725"/>
  <c r="E727"/>
  <c r="E729"/>
  <c r="E731"/>
  <c r="E733"/>
  <c r="E735"/>
  <c r="E737"/>
  <c r="E739"/>
  <c r="E741"/>
  <c r="E743"/>
  <c r="E745"/>
  <c r="E747"/>
  <c r="E749"/>
  <c r="E751"/>
  <c r="E753"/>
  <c r="E755"/>
  <c r="E757"/>
  <c r="E759"/>
  <c r="E761"/>
  <c r="E763"/>
  <c r="E765"/>
  <c r="E767"/>
  <c r="E769"/>
  <c r="E771"/>
  <c r="E773"/>
  <c r="E775"/>
  <c r="E777"/>
  <c r="E779"/>
  <c r="E781"/>
  <c r="E783"/>
  <c r="E785"/>
  <c r="E787"/>
  <c r="E789"/>
  <c r="E791"/>
  <c r="E793"/>
  <c r="E795"/>
  <c r="E797"/>
  <c r="E799"/>
  <c r="E801"/>
  <c r="E803"/>
  <c r="E805"/>
  <c r="E807"/>
  <c r="E809"/>
  <c r="E811"/>
  <c r="E813"/>
  <c r="E815"/>
  <c r="E817"/>
  <c r="E819"/>
  <c r="E821"/>
  <c r="E823"/>
  <c r="E825"/>
  <c r="E827"/>
  <c r="E829"/>
  <c r="E831"/>
  <c r="E833"/>
  <c r="E835"/>
  <c r="E837"/>
  <c r="E839"/>
  <c r="E841"/>
  <c r="E843"/>
  <c r="E845"/>
  <c r="E847"/>
  <c r="E849"/>
  <c r="E851"/>
  <c r="E853"/>
  <c r="E855"/>
  <c r="E857"/>
  <c r="E859"/>
  <c r="E861"/>
  <c r="E863"/>
  <c r="E865"/>
  <c r="E867"/>
  <c r="E869"/>
  <c r="E871"/>
  <c r="E873"/>
  <c r="E875"/>
  <c r="E877"/>
  <c r="E879"/>
  <c r="E881"/>
  <c r="E883"/>
  <c r="E885"/>
  <c r="E887"/>
  <c r="E889"/>
  <c r="E891"/>
  <c r="E893"/>
  <c r="E895"/>
  <c r="E897"/>
  <c r="E899"/>
  <c r="E901"/>
  <c r="E903"/>
  <c r="E905"/>
  <c r="E907"/>
  <c r="E909"/>
  <c r="E911"/>
  <c r="E913"/>
  <c r="E915"/>
  <c r="E917"/>
  <c r="E919"/>
  <c r="E921"/>
  <c r="E923"/>
  <c r="E925"/>
  <c r="E927"/>
  <c r="E929"/>
  <c r="E931"/>
  <c r="E933"/>
  <c r="E935"/>
  <c r="E937"/>
  <c r="E939"/>
  <c r="E941"/>
  <c r="E943"/>
  <c r="E945"/>
  <c r="E947"/>
  <c r="E949"/>
  <c r="E951"/>
  <c r="E953"/>
  <c r="E955"/>
  <c r="E957"/>
  <c r="E959"/>
  <c r="E961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4"/>
  <c r="E176"/>
  <c r="E178"/>
  <c r="E180"/>
  <c r="E182"/>
  <c r="E184"/>
  <c r="E186"/>
  <c r="E188"/>
  <c r="E190"/>
  <c r="E192"/>
  <c r="E194"/>
  <c r="E196"/>
  <c r="E198"/>
  <c r="E200"/>
  <c r="E202"/>
  <c r="E204"/>
  <c r="E206"/>
  <c r="E208"/>
  <c r="E210"/>
  <c r="E212"/>
  <c r="E214"/>
  <c r="E216"/>
  <c r="E218"/>
  <c r="E220"/>
  <c r="E222"/>
  <c r="E224"/>
  <c r="E226"/>
  <c r="E228"/>
  <c r="E230"/>
  <c r="E232"/>
  <c r="E234"/>
  <c r="E236"/>
  <c r="E238"/>
  <c r="E240"/>
  <c r="E242"/>
  <c r="E244"/>
  <c r="E246"/>
  <c r="E248"/>
  <c r="E250"/>
  <c r="E252"/>
  <c r="E254"/>
  <c r="E256"/>
  <c r="E258"/>
  <c r="E260"/>
  <c r="E262"/>
  <c r="E264"/>
  <c r="E266"/>
  <c r="E268"/>
  <c r="E270"/>
  <c r="E272"/>
  <c r="E274"/>
  <c r="E276"/>
  <c r="E278"/>
  <c r="E280"/>
  <c r="E282"/>
  <c r="E284"/>
  <c r="E286"/>
  <c r="E288"/>
  <c r="E290"/>
  <c r="E292"/>
  <c r="E294"/>
  <c r="E296"/>
  <c r="E298"/>
  <c r="E300"/>
  <c r="E302"/>
  <c r="E304"/>
  <c r="E306"/>
  <c r="E308"/>
  <c r="E310"/>
  <c r="E312"/>
  <c r="E314"/>
  <c r="E316"/>
  <c r="E318"/>
  <c r="E320"/>
  <c r="E322"/>
  <c r="E324"/>
  <c r="E326"/>
  <c r="E328"/>
  <c r="E330"/>
  <c r="E332"/>
  <c r="E334"/>
  <c r="E336"/>
  <c r="E338"/>
  <c r="E340"/>
  <c r="E342"/>
  <c r="E346"/>
  <c r="E350"/>
  <c r="E354"/>
  <c r="E358"/>
  <c r="E362"/>
  <c r="E366"/>
  <c r="E370"/>
  <c r="E374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50"/>
  <c r="E454"/>
  <c r="E458"/>
  <c r="E462"/>
  <c r="E466"/>
  <c r="E470"/>
  <c r="E474"/>
  <c r="E478"/>
  <c r="E482"/>
  <c r="E486"/>
  <c r="E490"/>
  <c r="E494"/>
  <c r="E498"/>
  <c r="E502"/>
  <c r="E506"/>
  <c r="E510"/>
  <c r="E514"/>
  <c r="E518"/>
  <c r="E522"/>
  <c r="E526"/>
  <c r="E530"/>
  <c r="E534"/>
  <c r="E538"/>
  <c r="E542"/>
  <c r="E546"/>
  <c r="E550"/>
  <c r="E554"/>
  <c r="E558"/>
  <c r="E562"/>
  <c r="E566"/>
  <c r="E570"/>
  <c r="E574"/>
  <c r="E578"/>
  <c r="E582"/>
  <c r="E586"/>
  <c r="E590"/>
  <c r="E594"/>
  <c r="E598"/>
  <c r="E602"/>
  <c r="E606"/>
  <c r="E610"/>
  <c r="E614"/>
  <c r="E618"/>
  <c r="E622"/>
  <c r="E626"/>
  <c r="E630"/>
  <c r="E634"/>
  <c r="E638"/>
  <c r="E642"/>
  <c r="E646"/>
  <c r="E650"/>
  <c r="E654"/>
  <c r="E658"/>
  <c r="E662"/>
  <c r="E666"/>
  <c r="E670"/>
  <c r="E674"/>
  <c r="E678"/>
  <c r="E682"/>
  <c r="E686"/>
  <c r="E690"/>
  <c r="E694"/>
  <c r="E698"/>
  <c r="E702"/>
  <c r="E706"/>
  <c r="E710"/>
  <c r="E714"/>
  <c r="E718"/>
  <c r="E722"/>
  <c r="E726"/>
  <c r="E730"/>
  <c r="E734"/>
  <c r="E738"/>
  <c r="E742"/>
  <c r="E746"/>
  <c r="E750"/>
  <c r="E754"/>
  <c r="E758"/>
  <c r="E762"/>
  <c r="E766"/>
  <c r="E770"/>
  <c r="E774"/>
  <c r="E778"/>
  <c r="E782"/>
  <c r="E786"/>
  <c r="E790"/>
  <c r="E794"/>
  <c r="E798"/>
  <c r="E802"/>
  <c r="E806"/>
  <c r="E810"/>
  <c r="E814"/>
  <c r="E818"/>
  <c r="E822"/>
  <c r="E826"/>
  <c r="E830"/>
  <c r="E834"/>
  <c r="E838"/>
  <c r="E842"/>
  <c r="E846"/>
  <c r="E850"/>
  <c r="E854"/>
  <c r="E858"/>
  <c r="E862"/>
  <c r="E866"/>
  <c r="E870"/>
  <c r="E874"/>
  <c r="E878"/>
  <c r="E882"/>
  <c r="E886"/>
  <c r="E890"/>
  <c r="E894"/>
  <c r="E898"/>
  <c r="E902"/>
  <c r="E906"/>
  <c r="E910"/>
  <c r="E914"/>
  <c r="E918"/>
  <c r="E922"/>
  <c r="E926"/>
  <c r="E930"/>
  <c r="E934"/>
  <c r="E938"/>
  <c r="E942"/>
  <c r="E946"/>
  <c r="E950"/>
  <c r="E954"/>
  <c r="E958"/>
  <c r="E962"/>
  <c r="E964"/>
  <c r="E966"/>
  <c r="E968"/>
  <c r="E970"/>
  <c r="E972"/>
  <c r="E974"/>
  <c r="E976"/>
  <c r="E978"/>
  <c r="E980"/>
  <c r="E982"/>
  <c r="E984"/>
  <c r="E986"/>
  <c r="E988"/>
  <c r="E990"/>
  <c r="E992"/>
  <c r="E994"/>
  <c r="E996"/>
  <c r="E998"/>
  <c r="E1000"/>
  <c r="E1002"/>
  <c r="E1004"/>
  <c r="E1006"/>
  <c r="E1008"/>
  <c r="E1010"/>
  <c r="E1012"/>
  <c r="E1014"/>
  <c r="E1016"/>
  <c r="E1018"/>
  <c r="E1020"/>
  <c r="E1022"/>
  <c r="E1024"/>
  <c r="E1026"/>
  <c r="E1028"/>
  <c r="E1030"/>
  <c r="E1032"/>
  <c r="E1034"/>
  <c r="E1036"/>
  <c r="E1038"/>
  <c r="E1040"/>
  <c r="E1042"/>
  <c r="E1044"/>
  <c r="E1046"/>
  <c r="E1048"/>
  <c r="E1050"/>
  <c r="E1052"/>
  <c r="E1054"/>
  <c r="E1056"/>
  <c r="E1058"/>
  <c r="E1060"/>
  <c r="E1062"/>
  <c r="E1064"/>
  <c r="E1066"/>
  <c r="E1068"/>
  <c r="E1070"/>
  <c r="E1072"/>
  <c r="E1074"/>
  <c r="E1076"/>
  <c r="E1078"/>
  <c r="E1080"/>
  <c r="E1082"/>
  <c r="E1084"/>
  <c r="E1086"/>
  <c r="E1088"/>
  <c r="E1090"/>
  <c r="E1092"/>
  <c r="E1094"/>
  <c r="E1096"/>
  <c r="E1098"/>
  <c r="E1100"/>
  <c r="E1102"/>
  <c r="E1104"/>
  <c r="E1106"/>
  <c r="E1108"/>
  <c r="E344"/>
  <c r="E348"/>
  <c r="E352"/>
  <c r="E356"/>
  <c r="E360"/>
  <c r="E364"/>
  <c r="E368"/>
  <c r="E372"/>
  <c r="E376"/>
  <c r="E380"/>
  <c r="E384"/>
  <c r="E388"/>
  <c r="E392"/>
  <c r="E396"/>
  <c r="E400"/>
  <c r="E404"/>
  <c r="E408"/>
  <c r="E412"/>
  <c r="E416"/>
  <c r="E420"/>
  <c r="E424"/>
  <c r="E428"/>
  <c r="E432"/>
  <c r="E436"/>
  <c r="E440"/>
  <c r="E444"/>
  <c r="E448"/>
  <c r="E452"/>
  <c r="E456"/>
  <c r="E460"/>
  <c r="E464"/>
  <c r="E468"/>
  <c r="E472"/>
  <c r="E476"/>
  <c r="E480"/>
  <c r="E484"/>
  <c r="E488"/>
  <c r="E492"/>
  <c r="E496"/>
  <c r="E500"/>
  <c r="E504"/>
  <c r="E508"/>
  <c r="E512"/>
  <c r="E516"/>
  <c r="E520"/>
  <c r="E524"/>
  <c r="E528"/>
  <c r="E532"/>
  <c r="E536"/>
  <c r="E540"/>
  <c r="E544"/>
  <c r="E548"/>
  <c r="E552"/>
  <c r="E556"/>
  <c r="E560"/>
  <c r="E564"/>
  <c r="E568"/>
  <c r="E572"/>
  <c r="E576"/>
  <c r="E580"/>
  <c r="E584"/>
  <c r="E588"/>
  <c r="E592"/>
  <c r="E596"/>
  <c r="E600"/>
  <c r="E604"/>
  <c r="E608"/>
  <c r="E612"/>
  <c r="E616"/>
  <c r="E620"/>
  <c r="E624"/>
  <c r="E628"/>
  <c r="E632"/>
  <c r="E636"/>
  <c r="E640"/>
  <c r="E644"/>
  <c r="E648"/>
  <c r="E652"/>
  <c r="E656"/>
  <c r="E660"/>
  <c r="E664"/>
  <c r="E668"/>
  <c r="E672"/>
  <c r="E676"/>
  <c r="E680"/>
  <c r="E684"/>
  <c r="E688"/>
  <c r="E692"/>
  <c r="E696"/>
  <c r="E700"/>
  <c r="E704"/>
  <c r="E708"/>
  <c r="E712"/>
  <c r="E716"/>
  <c r="E720"/>
  <c r="E724"/>
  <c r="E728"/>
  <c r="E732"/>
  <c r="E736"/>
  <c r="E740"/>
  <c r="E744"/>
  <c r="E748"/>
  <c r="E752"/>
  <c r="E756"/>
  <c r="E760"/>
  <c r="E764"/>
  <c r="E768"/>
  <c r="E772"/>
  <c r="E776"/>
  <c r="E780"/>
  <c r="E784"/>
  <c r="E788"/>
  <c r="E792"/>
  <c r="E796"/>
  <c r="E800"/>
  <c r="E804"/>
  <c r="E808"/>
  <c r="E812"/>
  <c r="E816"/>
  <c r="E820"/>
  <c r="E824"/>
  <c r="E828"/>
  <c r="E832"/>
  <c r="E836"/>
  <c r="E840"/>
  <c r="E844"/>
  <c r="E848"/>
  <c r="E852"/>
  <c r="E856"/>
  <c r="E860"/>
  <c r="E864"/>
  <c r="E868"/>
  <c r="E872"/>
  <c r="E876"/>
  <c r="E880"/>
  <c r="E884"/>
  <c r="E888"/>
  <c r="E892"/>
  <c r="E896"/>
  <c r="E900"/>
  <c r="E904"/>
  <c r="E908"/>
  <c r="E912"/>
  <c r="E916"/>
  <c r="E920"/>
  <c r="E924"/>
  <c r="E928"/>
  <c r="E932"/>
  <c r="E936"/>
  <c r="E940"/>
  <c r="E944"/>
  <c r="E948"/>
  <c r="E952"/>
  <c r="E956"/>
  <c r="E960"/>
  <c r="E963"/>
  <c r="E965"/>
  <c r="E967"/>
  <c r="E969"/>
  <c r="E971"/>
  <c r="E973"/>
  <c r="E975"/>
  <c r="E977"/>
  <c r="E979"/>
  <c r="E981"/>
  <c r="E983"/>
  <c r="E985"/>
  <c r="E987"/>
  <c r="E989"/>
  <c r="E991"/>
  <c r="E993"/>
  <c r="E995"/>
  <c r="E997"/>
  <c r="E999"/>
  <c r="E1001"/>
  <c r="E1003"/>
  <c r="E1005"/>
  <c r="E1007"/>
  <c r="E1009"/>
  <c r="E1011"/>
  <c r="E1013"/>
  <c r="E1015"/>
  <c r="E1017"/>
  <c r="E1019"/>
  <c r="E1021"/>
  <c r="E1023"/>
  <c r="E1025"/>
  <c r="E1027"/>
  <c r="E1029"/>
  <c r="E1031"/>
  <c r="E1033"/>
  <c r="E1035"/>
  <c r="E1037"/>
  <c r="E1039"/>
  <c r="E1041"/>
  <c r="E1043"/>
  <c r="E1045"/>
  <c r="E1047"/>
  <c r="E1049"/>
  <c r="E1051"/>
  <c r="E1053"/>
  <c r="E1055"/>
  <c r="E1057"/>
  <c r="E1059"/>
  <c r="E1061"/>
  <c r="E1063"/>
  <c r="E1065"/>
  <c r="E1067"/>
  <c r="E1069"/>
  <c r="E1071"/>
  <c r="E1073"/>
  <c r="E1075"/>
  <c r="E1077"/>
  <c r="E1079"/>
  <c r="E1081"/>
  <c r="E1083"/>
  <c r="E1085"/>
  <c r="E1087"/>
  <c r="E1089"/>
  <c r="E1091"/>
  <c r="E1093"/>
  <c r="E1095"/>
  <c r="E1097"/>
  <c r="E1099"/>
  <c r="E1101"/>
  <c r="E1103"/>
  <c r="E1105"/>
  <c r="E1107"/>
  <c r="E2"/>
</calcChain>
</file>

<file path=xl/sharedStrings.xml><?xml version="1.0" encoding="utf-8"?>
<sst xmlns="http://schemas.openxmlformats.org/spreadsheetml/2006/main" count="250" uniqueCount="78">
  <si>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</si>
  <si>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</si>
  <si>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</si>
  <si>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</si>
  <si>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</si>
  <si>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</si>
  <si>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</si>
  <si>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</si>
  <si>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</si>
  <si>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</si>
  <si>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Correlation</t>
  </si>
  <si>
    <t>xiyi</t>
  </si>
  <si>
    <t>xiSquare</t>
  </si>
  <si>
    <t>n</t>
  </si>
  <si>
    <t>summation(xiyi)</t>
  </si>
  <si>
    <t>xbar</t>
  </si>
  <si>
    <t>ybar</t>
  </si>
  <si>
    <t>summation(xi square)</t>
  </si>
  <si>
    <t xml:space="preserve">x bar square </t>
  </si>
  <si>
    <t>Beta0</t>
  </si>
  <si>
    <t>ybar - Beta1 xbar</t>
  </si>
  <si>
    <t>Beta1</t>
  </si>
  <si>
    <t>summation(xiyi) - nxbar ybar/summation(xi)square - n xbar square</t>
  </si>
  <si>
    <t xml:space="preserve">Numerator </t>
  </si>
  <si>
    <t>summation(xiyi) - nxbar yar</t>
  </si>
  <si>
    <t>Denominator</t>
  </si>
  <si>
    <t>summation(xi)square - n xbar square</t>
  </si>
  <si>
    <t>Numerator</t>
  </si>
  <si>
    <t>EngDispl-X</t>
  </si>
  <si>
    <t>FE-Y</t>
  </si>
  <si>
    <t>Prediction(y=Beta0+Beta1*X)</t>
  </si>
  <si>
    <t xml:space="preserve">FE-at </t>
  </si>
  <si>
    <t>EngDispl (X)</t>
  </si>
  <si>
    <t>ft</t>
  </si>
  <si>
    <t>at-ft</t>
  </si>
  <si>
    <t>at-ft/at</t>
  </si>
  <si>
    <t>MAPE</t>
  </si>
  <si>
    <t>1/n[absolutesummation(at - ft)/at]</t>
  </si>
  <si>
    <t>at</t>
  </si>
  <si>
    <t>Actuals</t>
  </si>
  <si>
    <t xml:space="preserve">Forecasted </t>
  </si>
  <si>
    <t>Abs Summation</t>
  </si>
  <si>
    <t>MAPE @ Percent</t>
  </si>
  <si>
    <t>MAPE*100</t>
  </si>
  <si>
    <t xml:space="preserve">MAPE   </t>
  </si>
  <si>
    <t>ft(y=Beta0+Beta1*X)</t>
  </si>
  <si>
    <t>3 part size</t>
  </si>
  <si>
    <t>1 part</t>
  </si>
  <si>
    <t>1part</t>
  </si>
  <si>
    <t>3 part</t>
  </si>
  <si>
    <t xml:space="preserve">2 Part </t>
  </si>
  <si>
    <t>Rand Partition</t>
  </si>
  <si>
    <t>FE (Y)</t>
  </si>
  <si>
    <t>Beta0+Beta1*x</t>
  </si>
  <si>
    <t>SSE</t>
  </si>
  <si>
    <t>Correlation-r</t>
  </si>
  <si>
    <t>[100/n]*Summation[abs(at-ft/at)]</t>
  </si>
  <si>
    <t>FE(Y)</t>
  </si>
  <si>
    <t xml:space="preserve">Error </t>
  </si>
  <si>
    <t xml:space="preserve">Error Square </t>
  </si>
  <si>
    <t>Error -at-ft</t>
  </si>
  <si>
    <t>abs((at-ft)/at)</t>
  </si>
  <si>
    <t>FE (Y)-at</t>
  </si>
  <si>
    <t xml:space="preserve">Prediction FE </t>
  </si>
  <si>
    <t xml:space="preserve">Predicted FE </t>
  </si>
  <si>
    <t xml:space="preserve">Correlation -r </t>
  </si>
  <si>
    <t>Train Set Name</t>
  </si>
  <si>
    <t xml:space="preserve">TrainSet12 </t>
  </si>
  <si>
    <t xml:space="preserve">TrainSet23 </t>
  </si>
  <si>
    <t>TrainSet13</t>
  </si>
  <si>
    <t>Average</t>
  </si>
  <si>
    <t>Beta0+Beta1x</t>
  </si>
  <si>
    <t>Y- Predict</t>
  </si>
  <si>
    <t>EngDispl-x</t>
  </si>
  <si>
    <t>FE-y</t>
  </si>
  <si>
    <t>error</t>
  </si>
  <si>
    <t>Error square</t>
  </si>
  <si>
    <t>SSE -Sum of square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</si>
</sst>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08"/>
  <sheetViews>
    <sheetView topLeftCell="A1084" workbookViewId="0">
      <selection sqref="A1:C1108"/>
    </sheetView>
  </sheetViews>
  <sheetFormatPr defaultRowHeight="15"/>
  <cols>
    <col min="1" max="1" width="8.5703125" style="1" bestFit="1" customWidth="1"/>
    <col min="2" max="3" width="8" style="1" bestFit="1" customWidth="1"/>
    <col min="4" max="4" width="10.28515625" style="1" bestFit="1" customWidth="1"/>
    <col min="5" max="5" width="11.85546875" style="1" bestFit="1" customWidth="1"/>
    <col min="6" max="6" width="17.28515625" style="1" bestFit="1" customWidth="1"/>
    <col min="7" max="7" width="17.5703125" style="1" bestFit="1" customWidth="1"/>
    <col min="8" max="8" width="19.7109375" style="1" bestFit="1" customWidth="1"/>
    <col min="9" max="9" width="15.140625" style="1" bestFit="1" customWidth="1"/>
    <col min="10" max="10" width="11.85546875" style="1" bestFit="1" customWidth="1"/>
    <col min="11" max="12" width="9.140625" style="1"/>
    <col min="13" max="13" width="19.7109375" style="1" bestFit="1" customWidth="1"/>
    <col min="14" max="14" width="12.7109375" style="1" bestFit="1" customWidth="1"/>
    <col min="15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4.7</v>
      </c>
      <c r="B2" s="1">
        <v>8</v>
      </c>
      <c r="C2" s="1">
        <v>28.0198</v>
      </c>
      <c r="D2" s="1">
        <v>6</v>
      </c>
      <c r="E2" s="1">
        <v>1</v>
      </c>
      <c r="F2" s="1">
        <v>0</v>
      </c>
      <c r="G2" s="1">
        <v>2</v>
      </c>
      <c r="H2" s="1">
        <v>2</v>
      </c>
      <c r="I2" s="1">
        <v>1</v>
      </c>
      <c r="J2" s="1">
        <v>0</v>
      </c>
    </row>
    <row r="3" spans="1:10">
      <c r="A3" s="1">
        <v>4.7</v>
      </c>
      <c r="B3" s="1">
        <v>8</v>
      </c>
      <c r="C3" s="1">
        <v>25.609400000000001</v>
      </c>
      <c r="D3" s="1">
        <v>6</v>
      </c>
      <c r="E3" s="1">
        <v>1</v>
      </c>
      <c r="F3" s="1">
        <v>0</v>
      </c>
      <c r="G3" s="1">
        <v>2</v>
      </c>
      <c r="H3" s="1">
        <v>2</v>
      </c>
      <c r="I3" s="1">
        <v>1</v>
      </c>
      <c r="J3" s="1">
        <v>0</v>
      </c>
    </row>
    <row r="4" spans="1:10">
      <c r="A4" s="1">
        <v>4.2</v>
      </c>
      <c r="B4" s="1">
        <v>8</v>
      </c>
      <c r="C4" s="1">
        <v>26.8</v>
      </c>
      <c r="D4" s="1">
        <v>6</v>
      </c>
      <c r="E4" s="1">
        <v>1</v>
      </c>
      <c r="F4" s="1">
        <v>0</v>
      </c>
      <c r="G4" s="1">
        <v>2</v>
      </c>
      <c r="H4" s="1">
        <v>2</v>
      </c>
      <c r="I4" s="1">
        <v>1</v>
      </c>
      <c r="J4" s="1">
        <v>0</v>
      </c>
    </row>
    <row r="5" spans="1:10">
      <c r="A5" s="1">
        <v>4.2</v>
      </c>
      <c r="B5" s="1">
        <v>8</v>
      </c>
      <c r="C5" s="1">
        <v>25.045100000000001</v>
      </c>
      <c r="D5" s="1">
        <v>6</v>
      </c>
      <c r="E5" s="1">
        <v>1</v>
      </c>
      <c r="F5" s="1">
        <v>0</v>
      </c>
      <c r="G5" s="1">
        <v>2</v>
      </c>
      <c r="H5" s="1">
        <v>2</v>
      </c>
      <c r="I5" s="1">
        <v>1</v>
      </c>
      <c r="J5" s="1">
        <v>0</v>
      </c>
    </row>
    <row r="6" spans="1:10">
      <c r="A6" s="1">
        <v>5.2</v>
      </c>
      <c r="B6" s="1">
        <v>10</v>
      </c>
      <c r="C6" s="1">
        <v>24.8</v>
      </c>
      <c r="D6" s="1">
        <v>6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</row>
    <row r="7" spans="1:10">
      <c r="A7" s="1">
        <v>5.2</v>
      </c>
      <c r="B7" s="1">
        <v>10</v>
      </c>
      <c r="C7" s="1">
        <v>23.9</v>
      </c>
      <c r="D7" s="1">
        <v>6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</row>
    <row r="8" spans="1:10">
      <c r="A8" s="1">
        <v>2</v>
      </c>
      <c r="B8" s="1">
        <v>4</v>
      </c>
      <c r="C8" s="1">
        <v>39.7256</v>
      </c>
      <c r="D8" s="1">
        <v>6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</row>
    <row r="9" spans="1:10">
      <c r="A9" s="1">
        <v>6</v>
      </c>
      <c r="B9" s="1">
        <v>12</v>
      </c>
      <c r="C9" s="1">
        <v>24.4</v>
      </c>
      <c r="D9" s="1">
        <v>6</v>
      </c>
      <c r="E9" s="1">
        <v>0</v>
      </c>
      <c r="F9" s="1">
        <v>0</v>
      </c>
      <c r="G9" s="1">
        <v>2</v>
      </c>
      <c r="H9" s="1">
        <v>2</v>
      </c>
      <c r="I9" s="1">
        <v>1</v>
      </c>
      <c r="J9" s="1">
        <v>0</v>
      </c>
    </row>
    <row r="10" spans="1:10">
      <c r="A10" s="1">
        <v>3</v>
      </c>
      <c r="B10" s="1">
        <v>6</v>
      </c>
      <c r="C10" s="1">
        <v>39.710299999999997</v>
      </c>
      <c r="D10" s="1">
        <v>6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1</v>
      </c>
    </row>
    <row r="11" spans="1:10">
      <c r="A11" s="1">
        <v>3</v>
      </c>
      <c r="B11" s="1">
        <v>6</v>
      </c>
      <c r="C11" s="1">
        <v>38.7896</v>
      </c>
      <c r="D11" s="1">
        <v>6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1</v>
      </c>
    </row>
    <row r="12" spans="1:10">
      <c r="A12" s="1">
        <v>3</v>
      </c>
      <c r="B12" s="1">
        <v>6</v>
      </c>
      <c r="C12" s="1">
        <v>33.629600000000003</v>
      </c>
      <c r="D12" s="1">
        <v>7</v>
      </c>
      <c r="E12" s="1">
        <v>1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</row>
    <row r="13" spans="1:10">
      <c r="A13" s="1">
        <v>3</v>
      </c>
      <c r="B13" s="1">
        <v>6</v>
      </c>
      <c r="C13" s="1">
        <v>35.267800000000001</v>
      </c>
      <c r="D13" s="1">
        <v>6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</row>
    <row r="14" spans="1:10">
      <c r="A14" s="1">
        <v>8</v>
      </c>
      <c r="B14" s="1">
        <v>16</v>
      </c>
      <c r="C14" s="1">
        <v>17.8</v>
      </c>
      <c r="D14" s="1">
        <v>7</v>
      </c>
      <c r="E14" s="1">
        <v>0</v>
      </c>
      <c r="F14" s="1">
        <v>0</v>
      </c>
      <c r="G14" s="1">
        <v>2</v>
      </c>
      <c r="H14" s="1">
        <v>2</v>
      </c>
      <c r="I14" s="1">
        <v>1</v>
      </c>
      <c r="J14" s="1">
        <v>0</v>
      </c>
    </row>
    <row r="15" spans="1:10">
      <c r="A15" s="1">
        <v>6.2</v>
      </c>
      <c r="B15" s="1">
        <v>8</v>
      </c>
      <c r="C15" s="1">
        <v>27.1</v>
      </c>
      <c r="D15" s="1">
        <v>6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</row>
    <row r="16" spans="1:10">
      <c r="A16" s="1">
        <v>6.2</v>
      </c>
      <c r="B16" s="1">
        <v>8</v>
      </c>
      <c r="C16" s="1">
        <v>34.349299999999999</v>
      </c>
      <c r="D16" s="1">
        <v>6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</row>
    <row r="17" spans="1:10">
      <c r="A17" s="1">
        <v>6.2</v>
      </c>
      <c r="B17" s="1">
        <v>8</v>
      </c>
      <c r="C17" s="1">
        <v>35.799999999999997</v>
      </c>
      <c r="D17" s="1">
        <v>6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</row>
    <row r="18" spans="1:10">
      <c r="A18" s="1">
        <v>7</v>
      </c>
      <c r="B18" s="1">
        <v>8</v>
      </c>
      <c r="C18" s="1">
        <v>33.700000000000003</v>
      </c>
      <c r="D18" s="1">
        <v>6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</row>
    <row r="19" spans="1:10">
      <c r="A19" s="1">
        <v>8.4</v>
      </c>
      <c r="B19" s="1">
        <v>10</v>
      </c>
      <c r="C19" s="1">
        <v>30</v>
      </c>
      <c r="D19" s="1">
        <v>6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</row>
    <row r="20" spans="1:10">
      <c r="A20" s="1">
        <v>8.4</v>
      </c>
      <c r="B20" s="1">
        <v>10</v>
      </c>
      <c r="C20" s="1">
        <v>30</v>
      </c>
      <c r="D20" s="1">
        <v>6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</row>
    <row r="21" spans="1:10">
      <c r="A21" s="1">
        <v>4.5</v>
      </c>
      <c r="B21" s="1">
        <v>8</v>
      </c>
      <c r="C21" s="1">
        <v>24.349900000000002</v>
      </c>
      <c r="D21" s="1">
        <v>7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0</v>
      </c>
    </row>
    <row r="22" spans="1:10">
      <c r="A22" s="1">
        <v>5.7</v>
      </c>
      <c r="B22" s="1">
        <v>12</v>
      </c>
      <c r="C22" s="1">
        <v>20.99</v>
      </c>
      <c r="D22" s="1">
        <v>6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</row>
    <row r="23" spans="1:10">
      <c r="A23" s="1">
        <v>5.7</v>
      </c>
      <c r="B23" s="1">
        <v>12</v>
      </c>
      <c r="C23" s="1">
        <v>21.1</v>
      </c>
      <c r="D23" s="1">
        <v>6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</row>
    <row r="24" spans="1:10">
      <c r="A24" s="1">
        <v>5.2</v>
      </c>
      <c r="B24" s="1">
        <v>10</v>
      </c>
      <c r="C24" s="1">
        <v>25.4</v>
      </c>
      <c r="D24" s="1">
        <v>6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</row>
    <row r="25" spans="1:10">
      <c r="A25" s="1">
        <v>5.2</v>
      </c>
      <c r="B25" s="1">
        <v>10</v>
      </c>
      <c r="C25" s="1">
        <v>24</v>
      </c>
      <c r="D25" s="1">
        <v>6</v>
      </c>
      <c r="E25" s="1">
        <v>0</v>
      </c>
      <c r="F25" s="1">
        <v>0</v>
      </c>
      <c r="G25" s="1">
        <v>2</v>
      </c>
      <c r="H25" s="1">
        <v>2</v>
      </c>
      <c r="I25" s="1">
        <v>1</v>
      </c>
      <c r="J25" s="1">
        <v>0</v>
      </c>
    </row>
    <row r="26" spans="1:10">
      <c r="A26" s="1">
        <v>5.2</v>
      </c>
      <c r="B26" s="1">
        <v>10</v>
      </c>
      <c r="C26" s="1">
        <v>25.4</v>
      </c>
      <c r="D26" s="1">
        <v>6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</row>
    <row r="27" spans="1:10">
      <c r="A27" s="1">
        <v>5.2</v>
      </c>
      <c r="B27" s="1">
        <v>10</v>
      </c>
      <c r="C27" s="1">
        <v>22.6</v>
      </c>
      <c r="D27" s="1">
        <v>6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</row>
    <row r="28" spans="1:10">
      <c r="A28" s="1">
        <v>6.5</v>
      </c>
      <c r="B28" s="1">
        <v>12</v>
      </c>
      <c r="C28" s="1">
        <v>17.5</v>
      </c>
      <c r="D28" s="1">
        <v>7</v>
      </c>
      <c r="E28" s="1">
        <v>0</v>
      </c>
      <c r="F28" s="1">
        <v>0</v>
      </c>
      <c r="G28" s="1">
        <v>2</v>
      </c>
      <c r="H28" s="1">
        <v>2</v>
      </c>
      <c r="I28" s="1">
        <v>1</v>
      </c>
      <c r="J28" s="1">
        <v>0</v>
      </c>
    </row>
    <row r="29" spans="1:10">
      <c r="A29" s="1">
        <v>6.5</v>
      </c>
      <c r="B29" s="1">
        <v>12</v>
      </c>
      <c r="C29" s="1">
        <v>19.899999999999999</v>
      </c>
      <c r="D29" s="1">
        <v>7</v>
      </c>
      <c r="E29" s="1">
        <v>0</v>
      </c>
      <c r="F29" s="1">
        <v>0</v>
      </c>
      <c r="G29" s="1">
        <v>2</v>
      </c>
      <c r="H29" s="1">
        <v>2</v>
      </c>
      <c r="I29" s="1">
        <v>1</v>
      </c>
      <c r="J29" s="1">
        <v>0</v>
      </c>
    </row>
    <row r="30" spans="1:10">
      <c r="A30" s="1">
        <v>6.5</v>
      </c>
      <c r="B30" s="1">
        <v>12</v>
      </c>
      <c r="C30" s="1">
        <v>19.899999999999999</v>
      </c>
      <c r="D30" s="1">
        <v>7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</row>
    <row r="31" spans="1:10">
      <c r="A31" s="1">
        <v>6.5</v>
      </c>
      <c r="B31" s="1">
        <v>12</v>
      </c>
      <c r="C31" s="1">
        <v>17.5</v>
      </c>
      <c r="D31" s="1">
        <v>7</v>
      </c>
      <c r="E31" s="1">
        <v>0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</row>
    <row r="32" spans="1:10">
      <c r="A32" s="1">
        <v>6.5</v>
      </c>
      <c r="B32" s="1">
        <v>12</v>
      </c>
      <c r="C32" s="1">
        <v>19.899999999999999</v>
      </c>
      <c r="D32" s="1">
        <v>7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</row>
    <row r="33" spans="1:10">
      <c r="A33" s="1">
        <v>1.8</v>
      </c>
      <c r="B33" s="1">
        <v>4</v>
      </c>
      <c r="C33" s="1">
        <v>37.619999999999997</v>
      </c>
      <c r="D33" s="1">
        <v>6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1</v>
      </c>
    </row>
    <row r="34" spans="1:10">
      <c r="A34" s="1">
        <v>1.8</v>
      </c>
      <c r="B34" s="1">
        <v>4</v>
      </c>
      <c r="C34" s="1">
        <v>37.002800000000001</v>
      </c>
      <c r="D34" s="1">
        <v>6</v>
      </c>
      <c r="E34" s="1">
        <v>0</v>
      </c>
      <c r="F34" s="1">
        <v>0</v>
      </c>
      <c r="G34" s="1">
        <v>2</v>
      </c>
      <c r="H34" s="1">
        <v>2</v>
      </c>
      <c r="I34" s="1">
        <v>1</v>
      </c>
      <c r="J34" s="1">
        <v>1</v>
      </c>
    </row>
    <row r="35" spans="1:10">
      <c r="A35" s="1">
        <v>2</v>
      </c>
      <c r="B35" s="1">
        <v>4</v>
      </c>
      <c r="C35" s="1">
        <v>38.995899999999999</v>
      </c>
      <c r="D35" s="1">
        <v>5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0</v>
      </c>
    </row>
    <row r="36" spans="1:10">
      <c r="A36" s="1">
        <v>2</v>
      </c>
      <c r="B36" s="1">
        <v>4</v>
      </c>
      <c r="C36" s="1">
        <v>39</v>
      </c>
      <c r="D36" s="1">
        <v>6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</row>
    <row r="37" spans="1:10">
      <c r="A37" s="1">
        <v>2</v>
      </c>
      <c r="B37" s="1">
        <v>4</v>
      </c>
      <c r="C37" s="1">
        <v>38.512</v>
      </c>
      <c r="D37" s="1">
        <v>6</v>
      </c>
      <c r="E37" s="1">
        <v>1</v>
      </c>
      <c r="F37" s="1">
        <v>0</v>
      </c>
      <c r="G37" s="1">
        <v>2</v>
      </c>
      <c r="H37" s="1">
        <v>2</v>
      </c>
      <c r="I37" s="1">
        <v>1</v>
      </c>
      <c r="J37" s="1">
        <v>0</v>
      </c>
    </row>
    <row r="38" spans="1:10">
      <c r="A38" s="1">
        <v>5.5</v>
      </c>
      <c r="B38" s="1">
        <v>8</v>
      </c>
      <c r="C38" s="1">
        <v>29.3</v>
      </c>
      <c r="D38" s="1">
        <v>7</v>
      </c>
      <c r="E38" s="1">
        <v>1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</row>
    <row r="39" spans="1:10">
      <c r="A39" s="1">
        <v>3</v>
      </c>
      <c r="B39" s="1">
        <v>6</v>
      </c>
      <c r="C39" s="1">
        <v>35.9</v>
      </c>
      <c r="D39" s="1">
        <v>6</v>
      </c>
      <c r="E39" s="1">
        <v>0</v>
      </c>
      <c r="F39" s="1">
        <v>0</v>
      </c>
      <c r="G39" s="1">
        <v>2</v>
      </c>
      <c r="H39" s="1">
        <v>2</v>
      </c>
      <c r="I39" s="1">
        <v>1</v>
      </c>
      <c r="J39" s="1">
        <v>0</v>
      </c>
    </row>
    <row r="40" spans="1:10">
      <c r="A40" s="1">
        <v>3.5</v>
      </c>
      <c r="B40" s="1">
        <v>6</v>
      </c>
      <c r="C40" s="1">
        <v>36.200000000000003</v>
      </c>
      <c r="D40" s="1">
        <v>7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</row>
    <row r="41" spans="1:10">
      <c r="A41" s="1">
        <v>3.5</v>
      </c>
      <c r="B41" s="1">
        <v>6</v>
      </c>
      <c r="C41" s="1">
        <v>34.5</v>
      </c>
      <c r="D41" s="1">
        <v>7</v>
      </c>
      <c r="E41" s="1">
        <v>1</v>
      </c>
      <c r="F41" s="1">
        <v>0</v>
      </c>
      <c r="G41" s="1">
        <v>2</v>
      </c>
      <c r="H41" s="1">
        <v>2</v>
      </c>
      <c r="I41" s="1">
        <v>1</v>
      </c>
      <c r="J41" s="1">
        <v>0</v>
      </c>
    </row>
    <row r="42" spans="1:10">
      <c r="A42" s="1">
        <v>3.5</v>
      </c>
      <c r="B42" s="1">
        <v>6</v>
      </c>
      <c r="C42" s="1">
        <v>34.792700000000004</v>
      </c>
      <c r="D42" s="1">
        <v>6</v>
      </c>
      <c r="E42" s="1">
        <v>0</v>
      </c>
      <c r="F42" s="1">
        <v>0</v>
      </c>
      <c r="G42" s="1">
        <v>2</v>
      </c>
      <c r="H42" s="1">
        <v>2</v>
      </c>
      <c r="I42" s="1">
        <v>1</v>
      </c>
      <c r="J42" s="1">
        <v>0</v>
      </c>
    </row>
    <row r="43" spans="1:10">
      <c r="A43" s="1">
        <v>5.5</v>
      </c>
      <c r="B43" s="1">
        <v>8</v>
      </c>
      <c r="C43" s="1">
        <v>30.8</v>
      </c>
      <c r="D43" s="1">
        <v>7</v>
      </c>
      <c r="E43" s="1">
        <v>1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</row>
    <row r="44" spans="1:10">
      <c r="A44" s="1">
        <v>1</v>
      </c>
      <c r="B44" s="1">
        <v>3</v>
      </c>
      <c r="C44" s="1">
        <v>57.8</v>
      </c>
      <c r="D44" s="1">
        <v>5</v>
      </c>
      <c r="E44" s="1">
        <v>1</v>
      </c>
      <c r="F44" s="1">
        <v>0</v>
      </c>
      <c r="G44" s="1">
        <v>2</v>
      </c>
      <c r="H44" s="1">
        <v>2</v>
      </c>
      <c r="I44" s="1">
        <v>1</v>
      </c>
      <c r="J44" s="1">
        <v>0</v>
      </c>
    </row>
    <row r="45" spans="1:10">
      <c r="A45" s="1">
        <v>1</v>
      </c>
      <c r="B45" s="1">
        <v>3</v>
      </c>
      <c r="C45" s="1">
        <v>57.8</v>
      </c>
      <c r="D45" s="1">
        <v>5</v>
      </c>
      <c r="E45" s="1">
        <v>1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</row>
    <row r="46" spans="1:10">
      <c r="A46" s="1">
        <v>3.7</v>
      </c>
      <c r="B46" s="1">
        <v>6</v>
      </c>
      <c r="C46" s="1">
        <v>35.980200000000004</v>
      </c>
      <c r="D46" s="1">
        <v>6</v>
      </c>
      <c r="E46" s="1">
        <v>1</v>
      </c>
      <c r="F46" s="1">
        <v>0</v>
      </c>
      <c r="G46" s="1">
        <v>2</v>
      </c>
      <c r="H46" s="1">
        <v>2</v>
      </c>
      <c r="I46" s="1">
        <v>1</v>
      </c>
      <c r="J46" s="1">
        <v>1</v>
      </c>
    </row>
    <row r="47" spans="1:10">
      <c r="A47" s="1">
        <v>3.7</v>
      </c>
      <c r="B47" s="1">
        <v>6</v>
      </c>
      <c r="C47" s="1">
        <v>36.9</v>
      </c>
      <c r="D47" s="1">
        <v>7</v>
      </c>
      <c r="E47" s="1">
        <v>1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</row>
    <row r="48" spans="1:10">
      <c r="A48" s="1">
        <v>3.7</v>
      </c>
      <c r="B48" s="1">
        <v>6</v>
      </c>
      <c r="C48" s="1">
        <v>34.583199999999998</v>
      </c>
      <c r="D48" s="1">
        <v>7</v>
      </c>
      <c r="E48" s="1">
        <v>1</v>
      </c>
      <c r="F48" s="1">
        <v>0</v>
      </c>
      <c r="G48" s="1">
        <v>2</v>
      </c>
      <c r="H48" s="1">
        <v>2</v>
      </c>
      <c r="I48" s="1">
        <v>1</v>
      </c>
      <c r="J48" s="1">
        <v>1</v>
      </c>
    </row>
    <row r="49" spans="1:10">
      <c r="A49" s="1">
        <v>3.7</v>
      </c>
      <c r="B49" s="1">
        <v>6</v>
      </c>
      <c r="C49" s="1">
        <v>34.9</v>
      </c>
      <c r="D49" s="1">
        <v>6</v>
      </c>
      <c r="E49" s="1">
        <v>0</v>
      </c>
      <c r="F49" s="1">
        <v>0</v>
      </c>
      <c r="G49" s="1">
        <v>2</v>
      </c>
      <c r="H49" s="1">
        <v>2</v>
      </c>
      <c r="I49" s="1">
        <v>1</v>
      </c>
      <c r="J49" s="1">
        <v>1</v>
      </c>
    </row>
    <row r="50" spans="1:10">
      <c r="A50" s="1">
        <v>2</v>
      </c>
      <c r="B50" s="1">
        <v>4</v>
      </c>
      <c r="C50" s="1">
        <v>37.5</v>
      </c>
      <c r="D50" s="1">
        <v>5</v>
      </c>
      <c r="E50" s="1">
        <v>1</v>
      </c>
      <c r="F50" s="1">
        <v>0</v>
      </c>
      <c r="G50" s="1">
        <v>2</v>
      </c>
      <c r="H50" s="1">
        <v>2</v>
      </c>
      <c r="I50" s="1">
        <v>1</v>
      </c>
      <c r="J50" s="1">
        <v>0</v>
      </c>
    </row>
    <row r="51" spans="1:10">
      <c r="A51" s="1">
        <v>2</v>
      </c>
      <c r="B51" s="1">
        <v>4</v>
      </c>
      <c r="C51" s="1">
        <v>40</v>
      </c>
      <c r="D51" s="1">
        <v>5</v>
      </c>
      <c r="E51" s="1">
        <v>0</v>
      </c>
      <c r="F51" s="1">
        <v>0</v>
      </c>
      <c r="G51" s="1">
        <v>2</v>
      </c>
      <c r="H51" s="1">
        <v>2</v>
      </c>
      <c r="I51" s="1">
        <v>1</v>
      </c>
      <c r="J51" s="1">
        <v>0</v>
      </c>
    </row>
    <row r="52" spans="1:10">
      <c r="A52" s="1">
        <v>2.4</v>
      </c>
      <c r="B52" s="1">
        <v>4</v>
      </c>
      <c r="C52" s="1">
        <v>33.6</v>
      </c>
      <c r="D52" s="1">
        <v>5</v>
      </c>
      <c r="E52" s="1">
        <v>1</v>
      </c>
      <c r="F52" s="1">
        <v>0</v>
      </c>
      <c r="G52" s="1">
        <v>2</v>
      </c>
      <c r="H52" s="1">
        <v>2</v>
      </c>
      <c r="I52" s="1">
        <v>1</v>
      </c>
      <c r="J52" s="1">
        <v>0</v>
      </c>
    </row>
    <row r="53" spans="1:10">
      <c r="A53" s="1">
        <v>2.4</v>
      </c>
      <c r="B53" s="1">
        <v>4</v>
      </c>
      <c r="C53" s="1">
        <v>36.4</v>
      </c>
      <c r="D53" s="1">
        <v>5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</row>
    <row r="54" spans="1:10">
      <c r="A54" s="1">
        <v>3.8</v>
      </c>
      <c r="B54" s="1">
        <v>6</v>
      </c>
      <c r="C54" s="1">
        <v>28.5532</v>
      </c>
      <c r="D54" s="1">
        <v>6</v>
      </c>
      <c r="E54" s="1">
        <v>0</v>
      </c>
      <c r="F54" s="1">
        <v>0</v>
      </c>
      <c r="G54" s="1">
        <v>2</v>
      </c>
      <c r="H54" s="1">
        <v>2</v>
      </c>
      <c r="I54" s="1">
        <v>1</v>
      </c>
      <c r="J54" s="1">
        <v>1</v>
      </c>
    </row>
    <row r="55" spans="1:10">
      <c r="A55" s="1">
        <v>3.8</v>
      </c>
      <c r="B55" s="1">
        <v>6</v>
      </c>
      <c r="C55" s="1">
        <v>27.372</v>
      </c>
      <c r="D55" s="1">
        <v>6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1</v>
      </c>
    </row>
    <row r="56" spans="1:10">
      <c r="A56" s="1">
        <v>2.9</v>
      </c>
      <c r="B56" s="1">
        <v>6</v>
      </c>
      <c r="C56" s="1">
        <v>37.329599999999999</v>
      </c>
      <c r="D56" s="1">
        <v>6</v>
      </c>
      <c r="E56" s="1">
        <v>0</v>
      </c>
      <c r="F56" s="1">
        <v>0</v>
      </c>
      <c r="G56" s="1">
        <v>2</v>
      </c>
      <c r="H56" s="1">
        <v>2</v>
      </c>
      <c r="I56" s="1">
        <v>1</v>
      </c>
      <c r="J56" s="1">
        <v>1</v>
      </c>
    </row>
    <row r="57" spans="1:10">
      <c r="A57" s="1">
        <v>2.9</v>
      </c>
      <c r="B57" s="1">
        <v>6</v>
      </c>
      <c r="C57" s="1">
        <v>41.360799999999998</v>
      </c>
      <c r="D57" s="1">
        <v>7</v>
      </c>
      <c r="E57" s="1">
        <v>0</v>
      </c>
      <c r="F57" s="1">
        <v>0</v>
      </c>
      <c r="G57" s="1">
        <v>2</v>
      </c>
      <c r="H57" s="1">
        <v>2</v>
      </c>
      <c r="I57" s="1">
        <v>1</v>
      </c>
      <c r="J57" s="1">
        <v>1</v>
      </c>
    </row>
    <row r="58" spans="1:10">
      <c r="A58" s="1">
        <v>3.4</v>
      </c>
      <c r="B58" s="1">
        <v>6</v>
      </c>
      <c r="C58" s="1">
        <v>36.729900000000001</v>
      </c>
      <c r="D58" s="1">
        <v>6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1</v>
      </c>
    </row>
    <row r="59" spans="1:10">
      <c r="A59" s="1">
        <v>3.4</v>
      </c>
      <c r="B59" s="1">
        <v>6</v>
      </c>
      <c r="C59" s="1">
        <v>40.997799999999998</v>
      </c>
      <c r="D59" s="1">
        <v>7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1</v>
      </c>
    </row>
    <row r="60" spans="1:10">
      <c r="A60" s="1">
        <v>2.9</v>
      </c>
      <c r="B60" s="1">
        <v>6</v>
      </c>
      <c r="C60" s="1">
        <v>37.329599999999999</v>
      </c>
      <c r="D60" s="1">
        <v>6</v>
      </c>
      <c r="E60" s="1">
        <v>0</v>
      </c>
      <c r="F60" s="1">
        <v>0</v>
      </c>
      <c r="G60" s="1">
        <v>2</v>
      </c>
      <c r="H60" s="1">
        <v>2</v>
      </c>
      <c r="I60" s="1">
        <v>1</v>
      </c>
      <c r="J60" s="1">
        <v>1</v>
      </c>
    </row>
    <row r="61" spans="1:10">
      <c r="A61" s="1">
        <v>2.9</v>
      </c>
      <c r="B61" s="1">
        <v>6</v>
      </c>
      <c r="C61" s="1">
        <v>41.360799999999998</v>
      </c>
      <c r="D61" s="1">
        <v>7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1</v>
      </c>
    </row>
    <row r="62" spans="1:10">
      <c r="A62" s="1">
        <v>3.4</v>
      </c>
      <c r="B62" s="1">
        <v>6</v>
      </c>
      <c r="C62" s="1">
        <v>36.729900000000001</v>
      </c>
      <c r="D62" s="1">
        <v>6</v>
      </c>
      <c r="E62" s="1">
        <v>0</v>
      </c>
      <c r="F62" s="1">
        <v>0</v>
      </c>
      <c r="G62" s="1">
        <v>2</v>
      </c>
      <c r="H62" s="1">
        <v>2</v>
      </c>
      <c r="I62" s="1">
        <v>1</v>
      </c>
      <c r="J62" s="1">
        <v>1</v>
      </c>
    </row>
    <row r="63" spans="1:10">
      <c r="A63" s="1">
        <v>3.4</v>
      </c>
      <c r="B63" s="1">
        <v>6</v>
      </c>
      <c r="C63" s="1">
        <v>40.997799999999998</v>
      </c>
      <c r="D63" s="1">
        <v>7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1</v>
      </c>
    </row>
    <row r="64" spans="1:10">
      <c r="A64" s="1">
        <v>2</v>
      </c>
      <c r="B64" s="1">
        <v>4</v>
      </c>
      <c r="C64" s="1">
        <v>37.5</v>
      </c>
      <c r="D64" s="1">
        <v>5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</row>
    <row r="65" spans="1:10">
      <c r="A65" s="1">
        <v>2</v>
      </c>
      <c r="B65" s="1">
        <v>4</v>
      </c>
      <c r="C65" s="1">
        <v>40</v>
      </c>
      <c r="D65" s="1">
        <v>5</v>
      </c>
      <c r="E65" s="1">
        <v>0</v>
      </c>
      <c r="F65" s="1">
        <v>0</v>
      </c>
      <c r="G65" s="1">
        <v>2</v>
      </c>
      <c r="H65" s="1">
        <v>2</v>
      </c>
      <c r="I65" s="1">
        <v>1</v>
      </c>
      <c r="J65" s="1">
        <v>0</v>
      </c>
    </row>
    <row r="66" spans="1:10">
      <c r="A66" s="1">
        <v>2.4</v>
      </c>
      <c r="B66" s="1">
        <v>4</v>
      </c>
      <c r="C66" s="1">
        <v>36.4</v>
      </c>
      <c r="D66" s="1">
        <v>5</v>
      </c>
      <c r="E66" s="1">
        <v>0</v>
      </c>
      <c r="F66" s="1">
        <v>0</v>
      </c>
      <c r="G66" s="1">
        <v>2</v>
      </c>
      <c r="H66" s="1">
        <v>2</v>
      </c>
      <c r="I66" s="1">
        <v>1</v>
      </c>
      <c r="J66" s="1">
        <v>0</v>
      </c>
    </row>
    <row r="67" spans="1:10">
      <c r="A67" s="1">
        <v>2.4</v>
      </c>
      <c r="B67" s="1">
        <v>4</v>
      </c>
      <c r="C67" s="1">
        <v>33.6</v>
      </c>
      <c r="D67" s="1">
        <v>5</v>
      </c>
      <c r="E67" s="1">
        <v>1</v>
      </c>
      <c r="F67" s="1">
        <v>0</v>
      </c>
      <c r="G67" s="1">
        <v>2</v>
      </c>
      <c r="H67" s="1">
        <v>2</v>
      </c>
      <c r="I67" s="1">
        <v>1</v>
      </c>
      <c r="J67" s="1">
        <v>0</v>
      </c>
    </row>
    <row r="68" spans="1:10">
      <c r="A68" s="1">
        <v>4.2</v>
      </c>
      <c r="B68" s="1">
        <v>8</v>
      </c>
      <c r="C68" s="1">
        <v>27.471</v>
      </c>
      <c r="D68" s="1">
        <v>6</v>
      </c>
      <c r="E68" s="1">
        <v>1</v>
      </c>
      <c r="F68" s="1">
        <v>0</v>
      </c>
      <c r="G68" s="1">
        <v>3</v>
      </c>
      <c r="H68" s="1">
        <v>2</v>
      </c>
      <c r="I68" s="1">
        <v>1</v>
      </c>
      <c r="J68" s="1">
        <v>0</v>
      </c>
    </row>
    <row r="69" spans="1:10">
      <c r="A69" s="1">
        <v>5.9</v>
      </c>
      <c r="B69" s="1">
        <v>12</v>
      </c>
      <c r="C69" s="1">
        <v>23.6523</v>
      </c>
      <c r="D69" s="1">
        <v>6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</row>
    <row r="70" spans="1:10">
      <c r="A70" s="1">
        <v>5.9</v>
      </c>
      <c r="B70" s="1">
        <v>12</v>
      </c>
      <c r="C70" s="1">
        <v>27.2408</v>
      </c>
      <c r="D70" s="1">
        <v>6</v>
      </c>
      <c r="E70" s="1">
        <v>1</v>
      </c>
      <c r="F70" s="1">
        <v>0</v>
      </c>
      <c r="G70" s="1">
        <v>2</v>
      </c>
      <c r="H70" s="1">
        <v>2</v>
      </c>
      <c r="I70" s="1">
        <v>0</v>
      </c>
      <c r="J70" s="1">
        <v>0</v>
      </c>
    </row>
    <row r="71" spans="1:10">
      <c r="A71" s="1">
        <v>5.9</v>
      </c>
      <c r="B71" s="1">
        <v>12</v>
      </c>
      <c r="C71" s="1">
        <v>22.925799999999999</v>
      </c>
      <c r="D71" s="1">
        <v>6</v>
      </c>
      <c r="E71" s="1">
        <v>1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</row>
    <row r="72" spans="1:10">
      <c r="A72" s="1">
        <v>5.9</v>
      </c>
      <c r="B72" s="1">
        <v>12</v>
      </c>
      <c r="C72" s="1">
        <v>24.6983</v>
      </c>
      <c r="D72" s="1">
        <v>6</v>
      </c>
      <c r="E72" s="1">
        <v>1</v>
      </c>
      <c r="F72" s="1">
        <v>0</v>
      </c>
      <c r="G72" s="1">
        <v>2</v>
      </c>
      <c r="H72" s="1">
        <v>2</v>
      </c>
      <c r="I72" s="1">
        <v>0</v>
      </c>
      <c r="J72" s="1">
        <v>0</v>
      </c>
    </row>
    <row r="73" spans="1:10">
      <c r="A73" s="1">
        <v>4.3</v>
      </c>
      <c r="B73" s="1">
        <v>8</v>
      </c>
      <c r="C73" s="1">
        <v>26.1157</v>
      </c>
      <c r="D73" s="1">
        <v>7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</row>
    <row r="74" spans="1:10">
      <c r="A74" s="1">
        <v>5</v>
      </c>
      <c r="B74" s="1">
        <v>8</v>
      </c>
      <c r="C74" s="1">
        <v>32.880800000000001</v>
      </c>
      <c r="D74" s="1">
        <v>6</v>
      </c>
      <c r="E74" s="1">
        <v>1</v>
      </c>
      <c r="F74" s="1">
        <v>0</v>
      </c>
      <c r="G74" s="1">
        <v>2</v>
      </c>
      <c r="H74" s="1">
        <v>2</v>
      </c>
      <c r="I74" s="1">
        <v>1</v>
      </c>
      <c r="J74" s="1">
        <v>1</v>
      </c>
    </row>
    <row r="75" spans="1:10">
      <c r="A75" s="1">
        <v>5</v>
      </c>
      <c r="B75" s="1">
        <v>8</v>
      </c>
      <c r="C75" s="1">
        <v>30.337800000000001</v>
      </c>
      <c r="D75" s="1">
        <v>6</v>
      </c>
      <c r="E75" s="1">
        <v>1</v>
      </c>
      <c r="F75" s="1">
        <v>0</v>
      </c>
      <c r="G75" s="1">
        <v>2</v>
      </c>
      <c r="H75" s="1">
        <v>2</v>
      </c>
      <c r="I75" s="1">
        <v>1</v>
      </c>
      <c r="J75" s="1">
        <v>0</v>
      </c>
    </row>
    <row r="76" spans="1:10">
      <c r="A76" s="1">
        <v>5</v>
      </c>
      <c r="B76" s="1">
        <v>8</v>
      </c>
      <c r="C76" s="1">
        <v>30.802700000000002</v>
      </c>
      <c r="D76" s="1">
        <v>6</v>
      </c>
      <c r="E76" s="1">
        <v>1</v>
      </c>
      <c r="F76" s="1">
        <v>0</v>
      </c>
      <c r="G76" s="1">
        <v>2</v>
      </c>
      <c r="H76" s="1">
        <v>2</v>
      </c>
      <c r="I76" s="1">
        <v>1</v>
      </c>
      <c r="J76" s="1">
        <v>1</v>
      </c>
    </row>
    <row r="77" spans="1:10">
      <c r="A77" s="1">
        <v>4.3</v>
      </c>
      <c r="B77" s="1">
        <v>8</v>
      </c>
      <c r="C77" s="1">
        <v>31.6</v>
      </c>
      <c r="D77" s="1">
        <v>6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</row>
    <row r="78" spans="1:10">
      <c r="A78" s="1">
        <v>3.5</v>
      </c>
      <c r="B78" s="1">
        <v>6</v>
      </c>
      <c r="C78" s="1">
        <v>35.5</v>
      </c>
      <c r="D78" s="1">
        <v>6</v>
      </c>
      <c r="E78" s="1">
        <v>0</v>
      </c>
      <c r="F78" s="1">
        <v>0</v>
      </c>
      <c r="G78" s="1">
        <v>2</v>
      </c>
      <c r="H78" s="1">
        <v>2</v>
      </c>
      <c r="I78" s="1">
        <v>1</v>
      </c>
      <c r="J78" s="1">
        <v>0</v>
      </c>
    </row>
    <row r="79" spans="1:10">
      <c r="A79" s="1">
        <v>1.6</v>
      </c>
      <c r="B79" s="1">
        <v>4</v>
      </c>
      <c r="C79" s="1">
        <v>51.655500000000004</v>
      </c>
      <c r="D79" s="1">
        <v>6</v>
      </c>
      <c r="E79" s="1">
        <v>0</v>
      </c>
      <c r="F79" s="1">
        <v>0</v>
      </c>
      <c r="G79" s="1">
        <v>2</v>
      </c>
      <c r="H79" s="1">
        <v>2</v>
      </c>
      <c r="I79" s="1">
        <v>1</v>
      </c>
      <c r="J79" s="1">
        <v>1</v>
      </c>
    </row>
    <row r="80" spans="1:10">
      <c r="A80" s="1">
        <v>1.6</v>
      </c>
      <c r="B80" s="1">
        <v>4</v>
      </c>
      <c r="C80" s="1">
        <v>47.202500000000001</v>
      </c>
      <c r="D80" s="1">
        <v>6</v>
      </c>
      <c r="E80" s="1">
        <v>1</v>
      </c>
      <c r="F80" s="1">
        <v>0</v>
      </c>
      <c r="G80" s="1">
        <v>2</v>
      </c>
      <c r="H80" s="1">
        <v>2</v>
      </c>
      <c r="I80" s="1">
        <v>1</v>
      </c>
      <c r="J80" s="1">
        <v>1</v>
      </c>
    </row>
    <row r="81" spans="1:10">
      <c r="A81" s="1">
        <v>1.6</v>
      </c>
      <c r="B81" s="1">
        <v>4</v>
      </c>
      <c r="C81" s="1">
        <v>52</v>
      </c>
      <c r="D81" s="1">
        <v>6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1</v>
      </c>
    </row>
    <row r="82" spans="1:10">
      <c r="A82" s="1">
        <v>1.6</v>
      </c>
      <c r="B82" s="1">
        <v>4</v>
      </c>
      <c r="C82" s="1">
        <v>47.202500000000001</v>
      </c>
      <c r="D82" s="1">
        <v>6</v>
      </c>
      <c r="E82" s="1">
        <v>1</v>
      </c>
      <c r="F82" s="1">
        <v>0</v>
      </c>
      <c r="G82" s="1">
        <v>2</v>
      </c>
      <c r="H82" s="1">
        <v>2</v>
      </c>
      <c r="I82" s="1">
        <v>1</v>
      </c>
      <c r="J82" s="1">
        <v>1</v>
      </c>
    </row>
    <row r="83" spans="1:10">
      <c r="A83" s="1">
        <v>1.6</v>
      </c>
      <c r="B83" s="1">
        <v>4</v>
      </c>
      <c r="C83" s="1">
        <v>44.571399999999997</v>
      </c>
      <c r="D83" s="1">
        <v>6</v>
      </c>
      <c r="E83" s="1">
        <v>1</v>
      </c>
      <c r="F83" s="1">
        <v>0</v>
      </c>
      <c r="G83" s="1">
        <v>2</v>
      </c>
      <c r="H83" s="1">
        <v>2</v>
      </c>
      <c r="I83" s="1">
        <v>1</v>
      </c>
      <c r="J83" s="1">
        <v>0</v>
      </c>
    </row>
    <row r="84" spans="1:10">
      <c r="A84" s="1">
        <v>1.6</v>
      </c>
      <c r="B84" s="1">
        <v>4</v>
      </c>
      <c r="C84" s="1">
        <v>47.7592</v>
      </c>
      <c r="D84" s="1">
        <v>6</v>
      </c>
      <c r="E84" s="1">
        <v>0</v>
      </c>
      <c r="F84" s="1">
        <v>0</v>
      </c>
      <c r="G84" s="1">
        <v>2</v>
      </c>
      <c r="H84" s="1">
        <v>2</v>
      </c>
      <c r="I84" s="1">
        <v>1</v>
      </c>
      <c r="J84" s="1">
        <v>0</v>
      </c>
    </row>
    <row r="85" spans="1:10">
      <c r="A85" s="1">
        <v>1.6</v>
      </c>
      <c r="B85" s="1">
        <v>4</v>
      </c>
      <c r="C85" s="1">
        <v>44.571399999999997</v>
      </c>
      <c r="D85" s="1">
        <v>6</v>
      </c>
      <c r="E85" s="1">
        <v>1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</row>
    <row r="86" spans="1:10">
      <c r="A86" s="1">
        <v>1.6</v>
      </c>
      <c r="B86" s="1">
        <v>4</v>
      </c>
      <c r="C86" s="1">
        <v>47.7592</v>
      </c>
      <c r="D86" s="1">
        <v>6</v>
      </c>
      <c r="E86" s="1">
        <v>0</v>
      </c>
      <c r="F86" s="1">
        <v>0</v>
      </c>
      <c r="G86" s="1">
        <v>2</v>
      </c>
      <c r="H86" s="1">
        <v>2</v>
      </c>
      <c r="I86" s="1">
        <v>1</v>
      </c>
      <c r="J86" s="1">
        <v>0</v>
      </c>
    </row>
    <row r="87" spans="1:10">
      <c r="A87" s="1">
        <v>1.6</v>
      </c>
      <c r="B87" s="1">
        <v>4</v>
      </c>
      <c r="C87" s="1">
        <v>46.5047</v>
      </c>
      <c r="D87" s="1">
        <v>6</v>
      </c>
      <c r="E87" s="1">
        <v>0</v>
      </c>
      <c r="F87" s="1">
        <v>0</v>
      </c>
      <c r="G87" s="1">
        <v>2</v>
      </c>
      <c r="H87" s="1">
        <v>2</v>
      </c>
      <c r="I87" s="1">
        <v>1</v>
      </c>
      <c r="J87" s="1">
        <v>1</v>
      </c>
    </row>
    <row r="88" spans="1:10">
      <c r="A88" s="1">
        <v>1.6</v>
      </c>
      <c r="B88" s="1">
        <v>4</v>
      </c>
      <c r="C88" s="1">
        <v>46.5047</v>
      </c>
      <c r="D88" s="1">
        <v>6</v>
      </c>
      <c r="E88" s="1">
        <v>0</v>
      </c>
      <c r="F88" s="1">
        <v>0</v>
      </c>
      <c r="G88" s="1">
        <v>2</v>
      </c>
      <c r="H88" s="1">
        <v>2</v>
      </c>
      <c r="I88" s="1">
        <v>1</v>
      </c>
      <c r="J88" s="1">
        <v>1</v>
      </c>
    </row>
    <row r="89" spans="1:10">
      <c r="A89" s="1">
        <v>2.4</v>
      </c>
      <c r="B89" s="1">
        <v>4</v>
      </c>
      <c r="C89" s="1">
        <v>36.262799999999999</v>
      </c>
      <c r="D89" s="1">
        <v>4</v>
      </c>
      <c r="E89" s="1">
        <v>1</v>
      </c>
      <c r="F89" s="1">
        <v>0</v>
      </c>
      <c r="G89" s="1">
        <v>2</v>
      </c>
      <c r="H89" s="1">
        <v>2</v>
      </c>
      <c r="I89" s="1">
        <v>0</v>
      </c>
      <c r="J89" s="1">
        <v>1</v>
      </c>
    </row>
    <row r="90" spans="1:10">
      <c r="A90" s="1">
        <v>3.8</v>
      </c>
      <c r="B90" s="1">
        <v>6</v>
      </c>
      <c r="C90" s="1">
        <v>33.200000000000003</v>
      </c>
      <c r="D90" s="1">
        <v>5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</row>
    <row r="91" spans="1:10">
      <c r="A91" s="1">
        <v>3.6</v>
      </c>
      <c r="B91" s="1">
        <v>6</v>
      </c>
      <c r="C91" s="1">
        <v>35.242699999999999</v>
      </c>
      <c r="D91" s="1">
        <v>6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</row>
    <row r="92" spans="1:10">
      <c r="A92" s="1">
        <v>3.6</v>
      </c>
      <c r="B92" s="1">
        <v>6</v>
      </c>
      <c r="C92" s="1">
        <v>37.690800000000003</v>
      </c>
      <c r="D92" s="1">
        <v>7</v>
      </c>
      <c r="E92" s="1">
        <v>0</v>
      </c>
      <c r="F92" s="1">
        <v>0</v>
      </c>
      <c r="G92" s="1">
        <v>2</v>
      </c>
      <c r="H92" s="1">
        <v>2</v>
      </c>
      <c r="I92" s="1">
        <v>1</v>
      </c>
      <c r="J92" s="1">
        <v>1</v>
      </c>
    </row>
    <row r="93" spans="1:10">
      <c r="A93" s="1">
        <v>3.6</v>
      </c>
      <c r="B93" s="1">
        <v>6</v>
      </c>
      <c r="C93" s="1">
        <v>34.875399999999999</v>
      </c>
      <c r="D93" s="1">
        <v>6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1</v>
      </c>
    </row>
    <row r="94" spans="1:10">
      <c r="A94" s="1">
        <v>3.6</v>
      </c>
      <c r="B94" s="1">
        <v>6</v>
      </c>
      <c r="C94" s="1">
        <v>36.756300000000003</v>
      </c>
      <c r="D94" s="1">
        <v>7</v>
      </c>
      <c r="E94" s="1">
        <v>0</v>
      </c>
      <c r="F94" s="1">
        <v>0</v>
      </c>
      <c r="G94" s="1">
        <v>2</v>
      </c>
      <c r="H94" s="1">
        <v>2</v>
      </c>
      <c r="I94" s="1">
        <v>1</v>
      </c>
      <c r="J94" s="1">
        <v>1</v>
      </c>
    </row>
    <row r="95" spans="1:10">
      <c r="A95" s="1">
        <v>3.6</v>
      </c>
      <c r="B95" s="1">
        <v>6</v>
      </c>
      <c r="C95" s="1">
        <v>34.875399999999999</v>
      </c>
      <c r="D95" s="1">
        <v>6</v>
      </c>
      <c r="E95" s="1">
        <v>0</v>
      </c>
      <c r="F95" s="1">
        <v>0</v>
      </c>
      <c r="G95" s="1">
        <v>2</v>
      </c>
      <c r="H95" s="1">
        <v>2</v>
      </c>
      <c r="I95" s="1">
        <v>1</v>
      </c>
      <c r="J95" s="1">
        <v>1</v>
      </c>
    </row>
    <row r="96" spans="1:10">
      <c r="A96" s="1">
        <v>3.6</v>
      </c>
      <c r="B96" s="1">
        <v>6</v>
      </c>
      <c r="C96" s="1">
        <v>36.439500000000002</v>
      </c>
      <c r="D96" s="1">
        <v>7</v>
      </c>
      <c r="E96" s="1">
        <v>0</v>
      </c>
      <c r="F96" s="1">
        <v>0</v>
      </c>
      <c r="G96" s="1">
        <v>2</v>
      </c>
      <c r="H96" s="1">
        <v>2</v>
      </c>
      <c r="I96" s="1">
        <v>1</v>
      </c>
      <c r="J96" s="1">
        <v>1</v>
      </c>
    </row>
    <row r="97" spans="1:10">
      <c r="A97" s="1">
        <v>3.6</v>
      </c>
      <c r="B97" s="1">
        <v>6</v>
      </c>
      <c r="C97" s="1">
        <v>34.875399999999999</v>
      </c>
      <c r="D97" s="1">
        <v>6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</row>
    <row r="98" spans="1:10">
      <c r="A98" s="1">
        <v>3.6</v>
      </c>
      <c r="B98" s="1">
        <v>6</v>
      </c>
      <c r="C98" s="1">
        <v>36.439500000000002</v>
      </c>
      <c r="D98" s="1">
        <v>7</v>
      </c>
      <c r="E98" s="1">
        <v>0</v>
      </c>
      <c r="F98" s="1">
        <v>0</v>
      </c>
      <c r="G98" s="1">
        <v>2</v>
      </c>
      <c r="H98" s="1">
        <v>2</v>
      </c>
      <c r="I98" s="1">
        <v>1</v>
      </c>
      <c r="J98" s="1">
        <v>1</v>
      </c>
    </row>
    <row r="99" spans="1:10">
      <c r="A99" s="1">
        <v>3.8</v>
      </c>
      <c r="B99" s="1">
        <v>6</v>
      </c>
      <c r="C99" s="1">
        <v>34.514800000000001</v>
      </c>
      <c r="D99" s="1">
        <v>6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1</v>
      </c>
    </row>
    <row r="100" spans="1:10">
      <c r="A100" s="1">
        <v>3.8</v>
      </c>
      <c r="B100" s="1">
        <v>6</v>
      </c>
      <c r="C100" s="1">
        <v>36.012999999999998</v>
      </c>
      <c r="D100" s="1">
        <v>7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1</v>
      </c>
    </row>
    <row r="101" spans="1:10">
      <c r="A101" s="1">
        <v>3.8</v>
      </c>
      <c r="B101" s="1">
        <v>6</v>
      </c>
      <c r="C101" s="1">
        <v>34.514800000000001</v>
      </c>
      <c r="D101" s="1">
        <v>6</v>
      </c>
      <c r="E101" s="1">
        <v>0</v>
      </c>
      <c r="F101" s="1">
        <v>0</v>
      </c>
      <c r="G101" s="1">
        <v>2</v>
      </c>
      <c r="H101" s="1">
        <v>2</v>
      </c>
      <c r="I101" s="1">
        <v>1</v>
      </c>
      <c r="J101" s="1">
        <v>1</v>
      </c>
    </row>
    <row r="102" spans="1:10">
      <c r="A102" s="1">
        <v>3.8</v>
      </c>
      <c r="B102" s="1">
        <v>6</v>
      </c>
      <c r="C102" s="1">
        <v>37.076900000000002</v>
      </c>
      <c r="D102" s="1">
        <v>7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1</v>
      </c>
    </row>
    <row r="103" spans="1:10">
      <c r="A103" s="1">
        <v>3.8</v>
      </c>
      <c r="B103" s="1">
        <v>6</v>
      </c>
      <c r="C103" s="1">
        <v>34.514800000000001</v>
      </c>
      <c r="D103" s="1">
        <v>6</v>
      </c>
      <c r="E103" s="1">
        <v>0</v>
      </c>
      <c r="F103" s="1">
        <v>0</v>
      </c>
      <c r="G103" s="1">
        <v>2</v>
      </c>
      <c r="H103" s="1">
        <v>2</v>
      </c>
      <c r="I103" s="1">
        <v>1</v>
      </c>
      <c r="J103" s="1">
        <v>1</v>
      </c>
    </row>
    <row r="104" spans="1:10">
      <c r="A104" s="1">
        <v>3.8</v>
      </c>
      <c r="B104" s="1">
        <v>6</v>
      </c>
      <c r="C104" s="1">
        <v>37.076900000000002</v>
      </c>
      <c r="D104" s="1">
        <v>7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</row>
    <row r="105" spans="1:10">
      <c r="A105" s="1">
        <v>3.6</v>
      </c>
      <c r="B105" s="1">
        <v>6</v>
      </c>
      <c r="C105" s="1">
        <v>35.242699999999999</v>
      </c>
      <c r="D105" s="1">
        <v>6</v>
      </c>
      <c r="E105" s="1">
        <v>0</v>
      </c>
      <c r="F105" s="1">
        <v>0</v>
      </c>
      <c r="G105" s="1">
        <v>2</v>
      </c>
      <c r="H105" s="1">
        <v>2</v>
      </c>
      <c r="I105" s="1">
        <v>1</v>
      </c>
      <c r="J105" s="1">
        <v>1</v>
      </c>
    </row>
    <row r="106" spans="1:10">
      <c r="A106" s="1">
        <v>3.6</v>
      </c>
      <c r="B106" s="1">
        <v>6</v>
      </c>
      <c r="C106" s="1">
        <v>37.690800000000003</v>
      </c>
      <c r="D106" s="1">
        <v>7</v>
      </c>
      <c r="E106" s="1">
        <v>0</v>
      </c>
      <c r="F106" s="1">
        <v>0</v>
      </c>
      <c r="G106" s="1">
        <v>2</v>
      </c>
      <c r="H106" s="1">
        <v>2</v>
      </c>
      <c r="I106" s="1">
        <v>1</v>
      </c>
      <c r="J106" s="1">
        <v>1</v>
      </c>
    </row>
    <row r="107" spans="1:10">
      <c r="A107" s="1">
        <v>3.8</v>
      </c>
      <c r="B107" s="1">
        <v>6</v>
      </c>
      <c r="C107" s="1">
        <v>35.359400000000001</v>
      </c>
      <c r="D107" s="1">
        <v>6</v>
      </c>
      <c r="E107" s="1">
        <v>0</v>
      </c>
      <c r="F107" s="1">
        <v>0</v>
      </c>
      <c r="G107" s="1">
        <v>2</v>
      </c>
      <c r="H107" s="1">
        <v>2</v>
      </c>
      <c r="I107" s="1">
        <v>1</v>
      </c>
      <c r="J107" s="1">
        <v>1</v>
      </c>
    </row>
    <row r="108" spans="1:10">
      <c r="A108" s="1">
        <v>3.8</v>
      </c>
      <c r="B108" s="1">
        <v>6</v>
      </c>
      <c r="C108" s="1">
        <v>36.934699999999999</v>
      </c>
      <c r="D108" s="1">
        <v>7</v>
      </c>
      <c r="E108" s="1">
        <v>0</v>
      </c>
      <c r="F108" s="1">
        <v>0</v>
      </c>
      <c r="G108" s="1">
        <v>2</v>
      </c>
      <c r="H108" s="1">
        <v>2</v>
      </c>
      <c r="I108" s="1">
        <v>1</v>
      </c>
      <c r="J108" s="1">
        <v>1</v>
      </c>
    </row>
    <row r="109" spans="1:10">
      <c r="A109" s="1">
        <v>3.8</v>
      </c>
      <c r="B109" s="1">
        <v>6</v>
      </c>
      <c r="C109" s="1">
        <v>36.934699999999999</v>
      </c>
      <c r="D109" s="1">
        <v>7</v>
      </c>
      <c r="E109" s="1">
        <v>0</v>
      </c>
      <c r="F109" s="1">
        <v>0</v>
      </c>
      <c r="G109" s="1">
        <v>2</v>
      </c>
      <c r="H109" s="1">
        <v>2</v>
      </c>
      <c r="I109" s="1">
        <v>1</v>
      </c>
      <c r="J109" s="1">
        <v>1</v>
      </c>
    </row>
    <row r="110" spans="1:10">
      <c r="A110" s="1">
        <v>3.8</v>
      </c>
      <c r="B110" s="1">
        <v>6</v>
      </c>
      <c r="C110" s="1">
        <v>35.359400000000001</v>
      </c>
      <c r="D110" s="1">
        <v>6</v>
      </c>
      <c r="E110" s="1">
        <v>0</v>
      </c>
      <c r="F110" s="1">
        <v>0</v>
      </c>
      <c r="G110" s="1">
        <v>2</v>
      </c>
      <c r="H110" s="1">
        <v>2</v>
      </c>
      <c r="I110" s="1">
        <v>1</v>
      </c>
      <c r="J110" s="1">
        <v>1</v>
      </c>
    </row>
    <row r="111" spans="1:10">
      <c r="A111" s="1">
        <v>3.8</v>
      </c>
      <c r="B111" s="1">
        <v>6</v>
      </c>
      <c r="C111" s="1">
        <v>33.848199999999999</v>
      </c>
      <c r="D111" s="1">
        <v>7</v>
      </c>
      <c r="E111" s="1">
        <v>1</v>
      </c>
      <c r="F111" s="1">
        <v>0</v>
      </c>
      <c r="G111" s="1">
        <v>2</v>
      </c>
      <c r="H111" s="1">
        <v>2</v>
      </c>
      <c r="I111" s="1">
        <v>1</v>
      </c>
      <c r="J111" s="1">
        <v>1</v>
      </c>
    </row>
    <row r="112" spans="1:10">
      <c r="A112" s="1">
        <v>3.8</v>
      </c>
      <c r="B112" s="1">
        <v>6</v>
      </c>
      <c r="C112" s="1">
        <v>33.164900000000003</v>
      </c>
      <c r="D112" s="1">
        <v>6</v>
      </c>
      <c r="E112" s="1">
        <v>0</v>
      </c>
      <c r="F112" s="1">
        <v>0</v>
      </c>
      <c r="G112" s="1">
        <v>2</v>
      </c>
      <c r="H112" s="1">
        <v>2</v>
      </c>
      <c r="I112" s="1">
        <v>1</v>
      </c>
      <c r="J112" s="1">
        <v>1</v>
      </c>
    </row>
    <row r="113" spans="1:10">
      <c r="A113" s="1">
        <v>3.8</v>
      </c>
      <c r="B113" s="1">
        <v>6</v>
      </c>
      <c r="C113" s="1">
        <v>34.255000000000003</v>
      </c>
      <c r="D113" s="1">
        <v>7</v>
      </c>
      <c r="E113" s="1">
        <v>1</v>
      </c>
      <c r="F113" s="1">
        <v>0</v>
      </c>
      <c r="G113" s="1">
        <v>2</v>
      </c>
      <c r="H113" s="1">
        <v>2</v>
      </c>
      <c r="I113" s="1">
        <v>1</v>
      </c>
      <c r="J113" s="1">
        <v>1</v>
      </c>
    </row>
    <row r="114" spans="1:10">
      <c r="A114" s="1">
        <v>3.8</v>
      </c>
      <c r="B114" s="1">
        <v>6</v>
      </c>
      <c r="C114" s="1">
        <v>33.235700000000001</v>
      </c>
      <c r="D114" s="1">
        <v>6</v>
      </c>
      <c r="E114" s="1">
        <v>0</v>
      </c>
      <c r="F114" s="1">
        <v>0</v>
      </c>
      <c r="G114" s="1">
        <v>2</v>
      </c>
      <c r="H114" s="1">
        <v>2</v>
      </c>
      <c r="I114" s="1">
        <v>1</v>
      </c>
      <c r="J114" s="1">
        <v>1</v>
      </c>
    </row>
    <row r="115" spans="1:10">
      <c r="A115" s="1">
        <v>3.8</v>
      </c>
      <c r="B115" s="1">
        <v>6</v>
      </c>
      <c r="C115" s="1">
        <v>33.848199999999999</v>
      </c>
      <c r="D115" s="1">
        <v>7</v>
      </c>
      <c r="E115" s="1">
        <v>1</v>
      </c>
      <c r="F115" s="1">
        <v>0</v>
      </c>
      <c r="G115" s="1">
        <v>2</v>
      </c>
      <c r="H115" s="1">
        <v>2</v>
      </c>
      <c r="I115" s="1">
        <v>1</v>
      </c>
      <c r="J115" s="1">
        <v>1</v>
      </c>
    </row>
    <row r="116" spans="1:10">
      <c r="A116" s="1">
        <v>3.8</v>
      </c>
      <c r="B116" s="1">
        <v>6</v>
      </c>
      <c r="C116" s="1">
        <v>34.255000000000003</v>
      </c>
      <c r="D116" s="1">
        <v>7</v>
      </c>
      <c r="E116" s="1">
        <v>1</v>
      </c>
      <c r="F116" s="1">
        <v>0</v>
      </c>
      <c r="G116" s="1">
        <v>2</v>
      </c>
      <c r="H116" s="1">
        <v>2</v>
      </c>
      <c r="I116" s="1">
        <v>1</v>
      </c>
      <c r="J116" s="1">
        <v>1</v>
      </c>
    </row>
    <row r="117" spans="1:10">
      <c r="A117" s="1">
        <v>2.5</v>
      </c>
      <c r="B117" s="1">
        <v>5</v>
      </c>
      <c r="C117" s="1">
        <v>39.726700000000001</v>
      </c>
      <c r="D117" s="1">
        <v>6</v>
      </c>
      <c r="E117" s="1">
        <v>0</v>
      </c>
      <c r="F117" s="1">
        <v>0</v>
      </c>
      <c r="G117" s="1">
        <v>2</v>
      </c>
      <c r="H117" s="1">
        <v>2</v>
      </c>
      <c r="I117" s="1">
        <v>1</v>
      </c>
      <c r="J117" s="1">
        <v>0</v>
      </c>
    </row>
    <row r="118" spans="1:10">
      <c r="A118" s="1">
        <v>5.9</v>
      </c>
      <c r="B118" s="1">
        <v>12</v>
      </c>
      <c r="C118" s="1">
        <v>26.620799999999999</v>
      </c>
      <c r="D118" s="1">
        <v>6</v>
      </c>
      <c r="E118" s="1">
        <v>1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</row>
    <row r="119" spans="1:10">
      <c r="A119" s="1">
        <v>2</v>
      </c>
      <c r="B119" s="1">
        <v>4</v>
      </c>
      <c r="C119" s="1">
        <v>42.774299999999997</v>
      </c>
      <c r="D119" s="1">
        <v>1</v>
      </c>
      <c r="E119" s="1">
        <v>0</v>
      </c>
      <c r="F119" s="1">
        <v>0</v>
      </c>
      <c r="G119" s="1">
        <v>2</v>
      </c>
      <c r="H119" s="1">
        <v>2</v>
      </c>
      <c r="I119" s="1">
        <v>1</v>
      </c>
      <c r="J119" s="1">
        <v>1</v>
      </c>
    </row>
    <row r="120" spans="1:10">
      <c r="A120" s="1">
        <v>2</v>
      </c>
      <c r="B120" s="1">
        <v>4</v>
      </c>
      <c r="C120" s="1">
        <v>37</v>
      </c>
      <c r="D120" s="1">
        <v>6</v>
      </c>
      <c r="E120" s="1">
        <v>1</v>
      </c>
      <c r="F120" s="1">
        <v>0</v>
      </c>
      <c r="G120" s="1">
        <v>2</v>
      </c>
      <c r="H120" s="1">
        <v>2</v>
      </c>
      <c r="I120" s="1">
        <v>1</v>
      </c>
      <c r="J120" s="1">
        <v>1</v>
      </c>
    </row>
    <row r="121" spans="1:10">
      <c r="A121" s="1">
        <v>2</v>
      </c>
      <c r="B121" s="1">
        <v>4</v>
      </c>
      <c r="C121" s="1">
        <v>37.798900000000003</v>
      </c>
      <c r="D121" s="1">
        <v>6</v>
      </c>
      <c r="E121" s="1">
        <v>1</v>
      </c>
      <c r="F121" s="1">
        <v>0</v>
      </c>
      <c r="G121" s="1">
        <v>2</v>
      </c>
      <c r="H121" s="1">
        <v>2</v>
      </c>
      <c r="I121" s="1">
        <v>1</v>
      </c>
      <c r="J121" s="1">
        <v>1</v>
      </c>
    </row>
    <row r="122" spans="1:10">
      <c r="A122" s="1">
        <v>2</v>
      </c>
      <c r="B122" s="1">
        <v>4</v>
      </c>
      <c r="C122" s="1">
        <v>42.575000000000003</v>
      </c>
      <c r="D122" s="1">
        <v>6</v>
      </c>
      <c r="E122" s="1">
        <v>1</v>
      </c>
      <c r="F122" s="1">
        <v>0</v>
      </c>
      <c r="G122" s="1">
        <v>2</v>
      </c>
      <c r="H122" s="1">
        <v>2</v>
      </c>
      <c r="I122" s="1">
        <v>1</v>
      </c>
      <c r="J122" s="1">
        <v>1</v>
      </c>
    </row>
    <row r="123" spans="1:10">
      <c r="A123" s="1">
        <v>3.2</v>
      </c>
      <c r="B123" s="1">
        <v>6</v>
      </c>
      <c r="C123" s="1">
        <v>36.200000000000003</v>
      </c>
      <c r="D123" s="1">
        <v>6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1</v>
      </c>
    </row>
    <row r="124" spans="1:10">
      <c r="A124" s="1">
        <v>4.2</v>
      </c>
      <c r="B124" s="1">
        <v>8</v>
      </c>
      <c r="C124" s="1">
        <v>31</v>
      </c>
      <c r="D124" s="1">
        <v>6</v>
      </c>
      <c r="E124" s="1">
        <v>1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</row>
    <row r="125" spans="1:10">
      <c r="A125" s="1">
        <v>4.2</v>
      </c>
      <c r="B125" s="1">
        <v>8</v>
      </c>
      <c r="C125" s="1">
        <v>29.3</v>
      </c>
      <c r="D125" s="1">
        <v>6</v>
      </c>
      <c r="E125" s="1">
        <v>0</v>
      </c>
      <c r="F125" s="1">
        <v>0</v>
      </c>
      <c r="G125" s="1">
        <v>2</v>
      </c>
      <c r="H125" s="1">
        <v>2</v>
      </c>
      <c r="I125" s="1">
        <v>1</v>
      </c>
      <c r="J125" s="1">
        <v>0</v>
      </c>
    </row>
    <row r="126" spans="1:10">
      <c r="A126" s="1">
        <v>3</v>
      </c>
      <c r="B126" s="1">
        <v>6</v>
      </c>
      <c r="C126" s="1">
        <v>34</v>
      </c>
      <c r="D126" s="1">
        <v>7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</row>
    <row r="127" spans="1:10">
      <c r="A127" s="1">
        <v>2</v>
      </c>
      <c r="B127" s="1">
        <v>4</v>
      </c>
      <c r="C127" s="1">
        <v>39.7256</v>
      </c>
      <c r="D127" s="1">
        <v>6</v>
      </c>
      <c r="E127" s="1">
        <v>0</v>
      </c>
      <c r="F127" s="1">
        <v>0</v>
      </c>
      <c r="G127" s="1">
        <v>2</v>
      </c>
      <c r="H127" s="1">
        <v>2</v>
      </c>
      <c r="I127" s="1">
        <v>1</v>
      </c>
      <c r="J127" s="1">
        <v>0</v>
      </c>
    </row>
    <row r="128" spans="1:10">
      <c r="A128" s="1">
        <v>6</v>
      </c>
      <c r="B128" s="1">
        <v>12</v>
      </c>
      <c r="C128" s="1">
        <v>23.2715</v>
      </c>
      <c r="D128" s="1">
        <v>6</v>
      </c>
      <c r="E128" s="1">
        <v>1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</row>
    <row r="129" spans="1:10">
      <c r="A129" s="1">
        <v>3</v>
      </c>
      <c r="B129" s="1">
        <v>6</v>
      </c>
      <c r="C129" s="1">
        <v>38.169600000000003</v>
      </c>
      <c r="D129" s="1">
        <v>6</v>
      </c>
      <c r="E129" s="1">
        <v>1</v>
      </c>
      <c r="F129" s="1">
        <v>0</v>
      </c>
      <c r="G129" s="1">
        <v>2</v>
      </c>
      <c r="H129" s="1">
        <v>2</v>
      </c>
      <c r="I129" s="1">
        <v>1</v>
      </c>
      <c r="J129" s="1">
        <v>1</v>
      </c>
    </row>
    <row r="130" spans="1:10">
      <c r="A130" s="1">
        <v>3</v>
      </c>
      <c r="B130" s="1">
        <v>6</v>
      </c>
      <c r="C130" s="1">
        <v>38.7896</v>
      </c>
      <c r="D130" s="1">
        <v>6</v>
      </c>
      <c r="E130" s="1">
        <v>0</v>
      </c>
      <c r="F130" s="1">
        <v>0</v>
      </c>
      <c r="G130" s="1">
        <v>2</v>
      </c>
      <c r="H130" s="1">
        <v>2</v>
      </c>
      <c r="I130" s="1">
        <v>1</v>
      </c>
      <c r="J130" s="1">
        <v>1</v>
      </c>
    </row>
    <row r="131" spans="1:10">
      <c r="A131" s="1">
        <v>3</v>
      </c>
      <c r="B131" s="1">
        <v>6</v>
      </c>
      <c r="C131" s="1">
        <v>39.710299999999997</v>
      </c>
      <c r="D131" s="1">
        <v>6</v>
      </c>
      <c r="E131" s="1">
        <v>1</v>
      </c>
      <c r="F131" s="1">
        <v>0</v>
      </c>
      <c r="G131" s="1">
        <v>2</v>
      </c>
      <c r="H131" s="1">
        <v>2</v>
      </c>
      <c r="I131" s="1">
        <v>1</v>
      </c>
      <c r="J131" s="1">
        <v>1</v>
      </c>
    </row>
    <row r="132" spans="1:10">
      <c r="A132" s="1">
        <v>3</v>
      </c>
      <c r="B132" s="1">
        <v>6</v>
      </c>
      <c r="C132" s="1">
        <v>38.7896</v>
      </c>
      <c r="D132" s="1">
        <v>6</v>
      </c>
      <c r="E132" s="1">
        <v>0</v>
      </c>
      <c r="F132" s="1">
        <v>0</v>
      </c>
      <c r="G132" s="1">
        <v>2</v>
      </c>
      <c r="H132" s="1">
        <v>2</v>
      </c>
      <c r="I132" s="1">
        <v>1</v>
      </c>
      <c r="J132" s="1">
        <v>1</v>
      </c>
    </row>
    <row r="133" spans="1:10">
      <c r="A133" s="1">
        <v>3</v>
      </c>
      <c r="B133" s="1">
        <v>6</v>
      </c>
      <c r="C133" s="1">
        <v>35.5</v>
      </c>
      <c r="D133" s="1">
        <v>6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</row>
    <row r="134" spans="1:10">
      <c r="A134" s="1">
        <v>3</v>
      </c>
      <c r="B134" s="1">
        <v>6</v>
      </c>
      <c r="C134" s="1">
        <v>35.267800000000001</v>
      </c>
      <c r="D134" s="1">
        <v>6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</row>
    <row r="135" spans="1:10">
      <c r="A135" s="1">
        <v>3</v>
      </c>
      <c r="B135" s="1">
        <v>6</v>
      </c>
      <c r="C135" s="1">
        <v>36.154800000000002</v>
      </c>
      <c r="D135" s="1">
        <v>6</v>
      </c>
      <c r="E135" s="1">
        <v>1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</row>
    <row r="136" spans="1:10">
      <c r="A136" s="1">
        <v>3</v>
      </c>
      <c r="B136" s="1">
        <v>6</v>
      </c>
      <c r="C136" s="1">
        <v>35.708100000000002</v>
      </c>
      <c r="D136" s="1">
        <v>6</v>
      </c>
      <c r="E136" s="1">
        <v>0</v>
      </c>
      <c r="F136" s="1">
        <v>0</v>
      </c>
      <c r="G136" s="1">
        <v>2</v>
      </c>
      <c r="H136" s="1">
        <v>2</v>
      </c>
      <c r="I136" s="1">
        <v>1</v>
      </c>
      <c r="J136" s="1">
        <v>0</v>
      </c>
    </row>
    <row r="137" spans="1:10">
      <c r="A137" s="1">
        <v>3</v>
      </c>
      <c r="B137" s="1">
        <v>6</v>
      </c>
      <c r="C137" s="1">
        <v>39.710299999999997</v>
      </c>
      <c r="D137" s="1">
        <v>6</v>
      </c>
      <c r="E137" s="1">
        <v>1</v>
      </c>
      <c r="F137" s="1">
        <v>0</v>
      </c>
      <c r="G137" s="1">
        <v>2</v>
      </c>
      <c r="H137" s="1">
        <v>2</v>
      </c>
      <c r="I137" s="1">
        <v>1</v>
      </c>
      <c r="J137" s="1">
        <v>1</v>
      </c>
    </row>
    <row r="138" spans="1:10">
      <c r="A138" s="1">
        <v>3</v>
      </c>
      <c r="B138" s="1">
        <v>6</v>
      </c>
      <c r="C138" s="1">
        <v>38.7896</v>
      </c>
      <c r="D138" s="1">
        <v>6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1</v>
      </c>
    </row>
    <row r="139" spans="1:10">
      <c r="A139" s="1">
        <v>3</v>
      </c>
      <c r="B139" s="1">
        <v>6</v>
      </c>
      <c r="C139" s="1">
        <v>38.169600000000003</v>
      </c>
      <c r="D139" s="1">
        <v>6</v>
      </c>
      <c r="E139" s="1">
        <v>1</v>
      </c>
      <c r="F139" s="1">
        <v>0</v>
      </c>
      <c r="G139" s="1">
        <v>2</v>
      </c>
      <c r="H139" s="1">
        <v>2</v>
      </c>
      <c r="I139" s="1">
        <v>1</v>
      </c>
      <c r="J139" s="1">
        <v>1</v>
      </c>
    </row>
    <row r="140" spans="1:10">
      <c r="A140" s="1">
        <v>3</v>
      </c>
      <c r="B140" s="1">
        <v>6</v>
      </c>
      <c r="C140" s="1">
        <v>36.798000000000002</v>
      </c>
      <c r="D140" s="1">
        <v>6</v>
      </c>
      <c r="E140" s="1">
        <v>1</v>
      </c>
      <c r="F140" s="1">
        <v>0</v>
      </c>
      <c r="G140" s="1">
        <v>2</v>
      </c>
      <c r="H140" s="1">
        <v>2</v>
      </c>
      <c r="I140" s="1">
        <v>1</v>
      </c>
      <c r="J140" s="1">
        <v>1</v>
      </c>
    </row>
    <row r="141" spans="1:10">
      <c r="A141" s="1">
        <v>3</v>
      </c>
      <c r="B141" s="1">
        <v>6</v>
      </c>
      <c r="C141" s="1">
        <v>35.540399999999998</v>
      </c>
      <c r="D141" s="1">
        <v>6</v>
      </c>
      <c r="E141" s="1">
        <v>1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</row>
    <row r="142" spans="1:10">
      <c r="A142" s="1">
        <v>3</v>
      </c>
      <c r="B142" s="1">
        <v>6</v>
      </c>
      <c r="C142" s="1">
        <v>35.460599999999999</v>
      </c>
      <c r="D142" s="1">
        <v>6</v>
      </c>
      <c r="E142" s="1">
        <v>0</v>
      </c>
      <c r="F142" s="1">
        <v>0</v>
      </c>
      <c r="G142" s="1">
        <v>2</v>
      </c>
      <c r="H142" s="1">
        <v>2</v>
      </c>
      <c r="I142" s="1">
        <v>1</v>
      </c>
      <c r="J142" s="1">
        <v>1</v>
      </c>
    </row>
    <row r="143" spans="1:10">
      <c r="A143" s="1">
        <v>3</v>
      </c>
      <c r="B143" s="1">
        <v>6</v>
      </c>
      <c r="C143" s="1">
        <v>36.154800000000002</v>
      </c>
      <c r="D143" s="1">
        <v>6</v>
      </c>
      <c r="E143" s="1">
        <v>1</v>
      </c>
      <c r="F143" s="1">
        <v>0</v>
      </c>
      <c r="G143" s="1">
        <v>2</v>
      </c>
      <c r="H143" s="1">
        <v>2</v>
      </c>
      <c r="I143" s="1">
        <v>1</v>
      </c>
      <c r="J143" s="1">
        <v>0</v>
      </c>
    </row>
    <row r="144" spans="1:10">
      <c r="A144" s="1">
        <v>3</v>
      </c>
      <c r="B144" s="1">
        <v>6</v>
      </c>
      <c r="C144" s="1">
        <v>35.708100000000002</v>
      </c>
      <c r="D144" s="1">
        <v>6</v>
      </c>
      <c r="E144" s="1">
        <v>0</v>
      </c>
      <c r="F144" s="1">
        <v>0</v>
      </c>
      <c r="G144" s="1">
        <v>2</v>
      </c>
      <c r="H144" s="1">
        <v>2</v>
      </c>
      <c r="I144" s="1">
        <v>1</v>
      </c>
      <c r="J144" s="1">
        <v>0</v>
      </c>
    </row>
    <row r="145" spans="1:10">
      <c r="A145" s="1">
        <v>3</v>
      </c>
      <c r="B145" s="1">
        <v>6</v>
      </c>
      <c r="C145" s="1">
        <v>36.154800000000002</v>
      </c>
      <c r="D145" s="1">
        <v>6</v>
      </c>
      <c r="E145" s="1">
        <v>1</v>
      </c>
      <c r="F145" s="1">
        <v>0</v>
      </c>
      <c r="G145" s="1">
        <v>2</v>
      </c>
      <c r="H145" s="1">
        <v>2</v>
      </c>
      <c r="I145" s="1">
        <v>1</v>
      </c>
      <c r="J145" s="1">
        <v>0</v>
      </c>
    </row>
    <row r="146" spans="1:10">
      <c r="A146" s="1">
        <v>3</v>
      </c>
      <c r="B146" s="1">
        <v>6</v>
      </c>
      <c r="C146" s="1">
        <v>35.708100000000002</v>
      </c>
      <c r="D146" s="1">
        <v>6</v>
      </c>
      <c r="E146" s="1">
        <v>0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</row>
    <row r="147" spans="1:10">
      <c r="A147" s="1">
        <v>3</v>
      </c>
      <c r="B147" s="1">
        <v>6</v>
      </c>
      <c r="C147" s="1">
        <v>34.7288</v>
      </c>
      <c r="D147" s="1">
        <v>6</v>
      </c>
      <c r="E147" s="1">
        <v>1</v>
      </c>
      <c r="F147" s="1">
        <v>0</v>
      </c>
      <c r="G147" s="1">
        <v>2</v>
      </c>
      <c r="H147" s="1">
        <v>2</v>
      </c>
      <c r="I147" s="1">
        <v>1</v>
      </c>
      <c r="J147" s="1">
        <v>0</v>
      </c>
    </row>
    <row r="148" spans="1:10">
      <c r="A148" s="1">
        <v>3</v>
      </c>
      <c r="B148" s="1">
        <v>6</v>
      </c>
      <c r="C148" s="1">
        <v>34.285299999999999</v>
      </c>
      <c r="D148" s="1">
        <v>6</v>
      </c>
      <c r="E148" s="1">
        <v>1</v>
      </c>
      <c r="F148" s="1">
        <v>0</v>
      </c>
      <c r="G148" s="1">
        <v>2</v>
      </c>
      <c r="H148" s="1">
        <v>2</v>
      </c>
      <c r="I148" s="1">
        <v>1</v>
      </c>
      <c r="J148" s="1">
        <v>0</v>
      </c>
    </row>
    <row r="149" spans="1:10">
      <c r="A149" s="1">
        <v>4.8</v>
      </c>
      <c r="B149" s="1">
        <v>8</v>
      </c>
      <c r="C149" s="1">
        <v>30.537500000000001</v>
      </c>
      <c r="D149" s="1">
        <v>6</v>
      </c>
      <c r="E149" s="1">
        <v>1</v>
      </c>
      <c r="F149" s="1">
        <v>0</v>
      </c>
      <c r="G149" s="1">
        <v>2</v>
      </c>
      <c r="H149" s="1">
        <v>2</v>
      </c>
      <c r="I149" s="1">
        <v>1</v>
      </c>
      <c r="J149" s="1">
        <v>1</v>
      </c>
    </row>
    <row r="150" spans="1:10">
      <c r="A150" s="1">
        <v>4.8</v>
      </c>
      <c r="B150" s="1">
        <v>8</v>
      </c>
      <c r="C150" s="1">
        <v>31.374700000000001</v>
      </c>
      <c r="D150" s="1">
        <v>6</v>
      </c>
      <c r="E150" s="1">
        <v>1</v>
      </c>
      <c r="F150" s="1">
        <v>0</v>
      </c>
      <c r="G150" s="1">
        <v>2</v>
      </c>
      <c r="H150" s="1">
        <v>2</v>
      </c>
      <c r="I150" s="1">
        <v>1</v>
      </c>
      <c r="J150" s="1">
        <v>1</v>
      </c>
    </row>
    <row r="151" spans="1:10">
      <c r="A151" s="1">
        <v>4.8</v>
      </c>
      <c r="B151" s="1">
        <v>8</v>
      </c>
      <c r="C151" s="1">
        <v>28.8</v>
      </c>
      <c r="D151" s="1">
        <v>6</v>
      </c>
      <c r="E151" s="1">
        <v>1</v>
      </c>
      <c r="F151" s="1">
        <v>0</v>
      </c>
      <c r="G151" s="1">
        <v>2</v>
      </c>
      <c r="H151" s="1">
        <v>2</v>
      </c>
      <c r="I151" s="1">
        <v>1</v>
      </c>
      <c r="J151" s="1">
        <v>1</v>
      </c>
    </row>
    <row r="152" spans="1:10">
      <c r="A152" s="1">
        <v>4.8</v>
      </c>
      <c r="B152" s="1">
        <v>8</v>
      </c>
      <c r="C152" s="1">
        <v>31.8</v>
      </c>
      <c r="D152" s="1">
        <v>6</v>
      </c>
      <c r="E152" s="1">
        <v>1</v>
      </c>
      <c r="F152" s="1">
        <v>0</v>
      </c>
      <c r="G152" s="1">
        <v>2</v>
      </c>
      <c r="H152" s="1">
        <v>2</v>
      </c>
      <c r="I152" s="1">
        <v>1</v>
      </c>
      <c r="J152" s="1">
        <v>1</v>
      </c>
    </row>
    <row r="153" spans="1:10">
      <c r="A153" s="1">
        <v>4</v>
      </c>
      <c r="B153" s="1">
        <v>8</v>
      </c>
      <c r="C153" s="1">
        <v>27.3704</v>
      </c>
      <c r="D153" s="1">
        <v>7</v>
      </c>
      <c r="E153" s="1">
        <v>1</v>
      </c>
      <c r="F153" s="1">
        <v>0</v>
      </c>
      <c r="G153" s="1">
        <v>2</v>
      </c>
      <c r="H153" s="1">
        <v>2</v>
      </c>
      <c r="I153" s="1">
        <v>1</v>
      </c>
      <c r="J153" s="1">
        <v>0</v>
      </c>
    </row>
    <row r="154" spans="1:10">
      <c r="A154" s="1">
        <v>4</v>
      </c>
      <c r="B154" s="1">
        <v>8</v>
      </c>
      <c r="C154" s="1">
        <v>27.3</v>
      </c>
      <c r="D154" s="1">
        <v>6</v>
      </c>
      <c r="E154" s="1">
        <v>0</v>
      </c>
      <c r="F154" s="1">
        <v>0</v>
      </c>
      <c r="G154" s="1">
        <v>2</v>
      </c>
      <c r="H154" s="1">
        <v>2</v>
      </c>
      <c r="I154" s="1">
        <v>1</v>
      </c>
      <c r="J154" s="1">
        <v>0</v>
      </c>
    </row>
    <row r="155" spans="1:10">
      <c r="A155" s="1">
        <v>4</v>
      </c>
      <c r="B155" s="1">
        <v>8</v>
      </c>
      <c r="C155" s="1">
        <v>28.4</v>
      </c>
      <c r="D155" s="1">
        <v>6</v>
      </c>
      <c r="E155" s="1">
        <v>0</v>
      </c>
      <c r="F155" s="1">
        <v>0</v>
      </c>
      <c r="G155" s="1">
        <v>2</v>
      </c>
      <c r="H155" s="1">
        <v>2</v>
      </c>
      <c r="I155" s="1">
        <v>1</v>
      </c>
      <c r="J155" s="1">
        <v>0</v>
      </c>
    </row>
    <row r="156" spans="1:10">
      <c r="A156" s="1">
        <v>4</v>
      </c>
      <c r="B156" s="1">
        <v>8</v>
      </c>
      <c r="C156" s="1">
        <v>27.9711</v>
      </c>
      <c r="D156" s="1">
        <v>7</v>
      </c>
      <c r="E156" s="1">
        <v>1</v>
      </c>
      <c r="F156" s="1">
        <v>0</v>
      </c>
      <c r="G156" s="1">
        <v>2</v>
      </c>
      <c r="H156" s="1">
        <v>2</v>
      </c>
      <c r="I156" s="1">
        <v>1</v>
      </c>
      <c r="J156" s="1">
        <v>0</v>
      </c>
    </row>
    <row r="157" spans="1:10">
      <c r="A157" s="1">
        <v>5</v>
      </c>
      <c r="B157" s="1">
        <v>10</v>
      </c>
      <c r="C157" s="1">
        <v>23.227</v>
      </c>
      <c r="D157" s="1">
        <v>6</v>
      </c>
      <c r="E157" s="1">
        <v>1</v>
      </c>
      <c r="F157" s="1">
        <v>0</v>
      </c>
      <c r="G157" s="1">
        <v>2</v>
      </c>
      <c r="H157" s="1">
        <v>2</v>
      </c>
      <c r="I157" s="1">
        <v>1</v>
      </c>
      <c r="J157" s="1">
        <v>0</v>
      </c>
    </row>
    <row r="158" spans="1:10">
      <c r="A158" s="1">
        <v>5</v>
      </c>
      <c r="B158" s="1">
        <v>10</v>
      </c>
      <c r="C158" s="1">
        <v>23.618200000000002</v>
      </c>
      <c r="D158" s="1">
        <v>7</v>
      </c>
      <c r="E158" s="1">
        <v>1</v>
      </c>
      <c r="F158" s="1">
        <v>0</v>
      </c>
      <c r="G158" s="1">
        <v>2</v>
      </c>
      <c r="H158" s="1">
        <v>2</v>
      </c>
      <c r="I158" s="1">
        <v>1</v>
      </c>
      <c r="J158" s="1">
        <v>0</v>
      </c>
    </row>
    <row r="159" spans="1:10">
      <c r="A159" s="1">
        <v>5</v>
      </c>
      <c r="B159" s="1">
        <v>10</v>
      </c>
      <c r="C159" s="1">
        <v>23.7</v>
      </c>
      <c r="D159" s="1">
        <v>6</v>
      </c>
      <c r="E159" s="1">
        <v>1</v>
      </c>
      <c r="F159" s="1">
        <v>0</v>
      </c>
      <c r="G159" s="1">
        <v>2</v>
      </c>
      <c r="H159" s="1">
        <v>2</v>
      </c>
      <c r="I159" s="1">
        <v>1</v>
      </c>
      <c r="J159" s="1">
        <v>0</v>
      </c>
    </row>
    <row r="160" spans="1:10">
      <c r="A160" s="1">
        <v>5</v>
      </c>
      <c r="B160" s="1">
        <v>10</v>
      </c>
      <c r="C160" s="1">
        <v>24.0505</v>
      </c>
      <c r="D160" s="1">
        <v>7</v>
      </c>
      <c r="E160" s="1">
        <v>1</v>
      </c>
      <c r="F160" s="1">
        <v>0</v>
      </c>
      <c r="G160" s="1">
        <v>2</v>
      </c>
      <c r="H160" s="1">
        <v>2</v>
      </c>
      <c r="I160" s="1">
        <v>1</v>
      </c>
      <c r="J160" s="1">
        <v>0</v>
      </c>
    </row>
    <row r="161" spans="1:10">
      <c r="A161" s="1">
        <v>1.6</v>
      </c>
      <c r="B161" s="1">
        <v>4</v>
      </c>
      <c r="C161" s="1">
        <v>47.9</v>
      </c>
      <c r="D161" s="1">
        <v>4</v>
      </c>
      <c r="E161" s="1">
        <v>1</v>
      </c>
      <c r="F161" s="1">
        <v>0</v>
      </c>
      <c r="G161" s="1">
        <v>2</v>
      </c>
      <c r="H161" s="1">
        <v>2</v>
      </c>
      <c r="I161" s="1">
        <v>1</v>
      </c>
      <c r="J161" s="1">
        <v>0</v>
      </c>
    </row>
    <row r="162" spans="1:10">
      <c r="A162" s="1">
        <v>1.6</v>
      </c>
      <c r="B162" s="1">
        <v>4</v>
      </c>
      <c r="C162" s="1">
        <v>48.9</v>
      </c>
      <c r="D162" s="1">
        <v>5</v>
      </c>
      <c r="E162" s="1">
        <v>0</v>
      </c>
      <c r="F162" s="1">
        <v>0</v>
      </c>
      <c r="G162" s="1">
        <v>2</v>
      </c>
      <c r="H162" s="1">
        <v>2</v>
      </c>
      <c r="I162" s="1">
        <v>1</v>
      </c>
      <c r="J162" s="1">
        <v>0</v>
      </c>
    </row>
    <row r="163" spans="1:10">
      <c r="A163" s="1">
        <v>2.2000000000000002</v>
      </c>
      <c r="B163" s="1">
        <v>4</v>
      </c>
      <c r="C163" s="1">
        <v>51.9</v>
      </c>
      <c r="D163" s="1">
        <v>5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</row>
    <row r="164" spans="1:10">
      <c r="A164" s="1">
        <v>2.2000000000000002</v>
      </c>
      <c r="B164" s="1">
        <v>4</v>
      </c>
      <c r="C164" s="1">
        <v>46.8</v>
      </c>
      <c r="D164" s="1">
        <v>4</v>
      </c>
      <c r="E164" s="1">
        <v>1</v>
      </c>
      <c r="F164" s="1">
        <v>0</v>
      </c>
      <c r="G164" s="1">
        <v>2</v>
      </c>
      <c r="H164" s="1">
        <v>2</v>
      </c>
      <c r="I164" s="1">
        <v>1</v>
      </c>
      <c r="J164" s="1">
        <v>0</v>
      </c>
    </row>
    <row r="165" spans="1:10">
      <c r="A165" s="1">
        <v>2</v>
      </c>
      <c r="B165" s="1">
        <v>4</v>
      </c>
      <c r="C165" s="1">
        <v>41.9</v>
      </c>
      <c r="D165" s="1">
        <v>5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</row>
    <row r="166" spans="1:10">
      <c r="A166" s="1">
        <v>2.2000000000000002</v>
      </c>
      <c r="B166" s="1">
        <v>4</v>
      </c>
      <c r="C166" s="1">
        <v>51.9</v>
      </c>
      <c r="D166" s="1">
        <v>5</v>
      </c>
      <c r="E166" s="1">
        <v>0</v>
      </c>
      <c r="F166" s="1">
        <v>0</v>
      </c>
      <c r="G166" s="1">
        <v>2</v>
      </c>
      <c r="H166" s="1">
        <v>2</v>
      </c>
      <c r="I166" s="1">
        <v>1</v>
      </c>
      <c r="J166" s="1">
        <v>0</v>
      </c>
    </row>
    <row r="167" spans="1:10">
      <c r="A167" s="1">
        <v>4</v>
      </c>
      <c r="B167" s="1">
        <v>6</v>
      </c>
      <c r="C167" s="1">
        <v>32.756799999999998</v>
      </c>
      <c r="D167" s="1">
        <v>5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</row>
    <row r="168" spans="1:10">
      <c r="A168" s="1">
        <v>4</v>
      </c>
      <c r="B168" s="1">
        <v>6</v>
      </c>
      <c r="C168" s="1">
        <v>36.392600000000002</v>
      </c>
      <c r="D168" s="1">
        <v>5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</row>
    <row r="169" spans="1:10">
      <c r="A169" s="1">
        <v>4.5999999999999996</v>
      </c>
      <c r="B169" s="1">
        <v>8</v>
      </c>
      <c r="C169" s="1">
        <v>32.110900000000001</v>
      </c>
      <c r="D169" s="1">
        <v>5</v>
      </c>
      <c r="E169" s="1">
        <v>1</v>
      </c>
      <c r="F169" s="1">
        <v>1</v>
      </c>
      <c r="G169" s="1">
        <v>2</v>
      </c>
      <c r="H169" s="1">
        <v>1</v>
      </c>
      <c r="I169" s="1">
        <v>1</v>
      </c>
      <c r="J169" s="1">
        <v>0</v>
      </c>
    </row>
    <row r="170" spans="1:10">
      <c r="A170" s="1">
        <v>4.5999999999999996</v>
      </c>
      <c r="B170" s="1">
        <v>8</v>
      </c>
      <c r="C170" s="1">
        <v>33.799999999999997</v>
      </c>
      <c r="D170" s="1">
        <v>5</v>
      </c>
      <c r="E170" s="1">
        <v>0</v>
      </c>
      <c r="F170" s="1">
        <v>1</v>
      </c>
      <c r="G170" s="1">
        <v>2</v>
      </c>
      <c r="H170" s="1">
        <v>1</v>
      </c>
      <c r="I170" s="1">
        <v>1</v>
      </c>
      <c r="J170" s="1">
        <v>0</v>
      </c>
    </row>
    <row r="171" spans="1:10">
      <c r="A171" s="1">
        <v>5.4</v>
      </c>
      <c r="B171" s="1">
        <v>8</v>
      </c>
      <c r="C171" s="1">
        <v>30.4</v>
      </c>
      <c r="D171" s="1">
        <v>6</v>
      </c>
      <c r="E171" s="1">
        <v>0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</row>
    <row r="172" spans="1:10">
      <c r="A172" s="1">
        <v>1.8</v>
      </c>
      <c r="B172" s="1">
        <v>4</v>
      </c>
      <c r="C172" s="1">
        <v>50.5</v>
      </c>
      <c r="D172" s="1">
        <v>5</v>
      </c>
      <c r="E172" s="1">
        <v>1</v>
      </c>
      <c r="F172" s="1">
        <v>0</v>
      </c>
      <c r="G172" s="1">
        <v>2</v>
      </c>
      <c r="H172" s="1">
        <v>2</v>
      </c>
      <c r="I172" s="1">
        <v>1</v>
      </c>
      <c r="J172" s="1">
        <v>1</v>
      </c>
    </row>
    <row r="173" spans="1:10">
      <c r="A173" s="1">
        <v>1.8</v>
      </c>
      <c r="B173" s="1">
        <v>4</v>
      </c>
      <c r="C173" s="1">
        <v>48.6</v>
      </c>
      <c r="D173" s="1">
        <v>5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1</v>
      </c>
    </row>
    <row r="174" spans="1:10">
      <c r="A174" s="1">
        <v>1.8</v>
      </c>
      <c r="B174" s="1">
        <v>4</v>
      </c>
      <c r="C174" s="1">
        <v>51.191499999999998</v>
      </c>
      <c r="D174" s="1">
        <v>5</v>
      </c>
      <c r="E174" s="1">
        <v>1</v>
      </c>
      <c r="F174" s="1">
        <v>0</v>
      </c>
      <c r="G174" s="1">
        <v>2</v>
      </c>
      <c r="H174" s="1">
        <v>2</v>
      </c>
      <c r="I174" s="1">
        <v>1</v>
      </c>
      <c r="J174" s="1">
        <v>1</v>
      </c>
    </row>
    <row r="175" spans="1:10">
      <c r="A175" s="1">
        <v>2</v>
      </c>
      <c r="B175" s="1">
        <v>4</v>
      </c>
      <c r="C175" s="1">
        <v>40.5</v>
      </c>
      <c r="D175" s="1">
        <v>6</v>
      </c>
      <c r="E175" s="1">
        <v>0</v>
      </c>
      <c r="F175" s="1">
        <v>0</v>
      </c>
      <c r="G175" s="1">
        <v>2</v>
      </c>
      <c r="H175" s="1">
        <v>2</v>
      </c>
      <c r="I175" s="1">
        <v>1</v>
      </c>
      <c r="J175" s="1">
        <v>1</v>
      </c>
    </row>
    <row r="176" spans="1:10">
      <c r="A176" s="1">
        <v>2</v>
      </c>
      <c r="B176" s="1">
        <v>4</v>
      </c>
      <c r="C176" s="1">
        <v>41.799799999999998</v>
      </c>
      <c r="D176" s="1">
        <v>5</v>
      </c>
      <c r="E176" s="1">
        <v>1</v>
      </c>
      <c r="F176" s="1">
        <v>0</v>
      </c>
      <c r="G176" s="1">
        <v>2</v>
      </c>
      <c r="H176" s="1">
        <v>2</v>
      </c>
      <c r="I176" s="1">
        <v>1</v>
      </c>
      <c r="J176" s="1">
        <v>0</v>
      </c>
    </row>
    <row r="177" spans="1:10">
      <c r="A177" s="1">
        <v>2</v>
      </c>
      <c r="B177" s="1">
        <v>4</v>
      </c>
      <c r="C177" s="1">
        <v>42</v>
      </c>
      <c r="D177" s="1">
        <v>6</v>
      </c>
      <c r="E177" s="1">
        <v>0</v>
      </c>
      <c r="F177" s="1">
        <v>0</v>
      </c>
      <c r="G177" s="1">
        <v>2</v>
      </c>
      <c r="H177" s="1">
        <v>2</v>
      </c>
      <c r="I177" s="1">
        <v>1</v>
      </c>
      <c r="J177" s="1">
        <v>0</v>
      </c>
    </row>
    <row r="178" spans="1:10">
      <c r="A178" s="1">
        <v>3.8</v>
      </c>
      <c r="B178" s="1">
        <v>6</v>
      </c>
      <c r="C178" s="1">
        <v>38.048400000000001</v>
      </c>
      <c r="D178" s="1">
        <v>6</v>
      </c>
      <c r="E178" s="1">
        <v>1</v>
      </c>
      <c r="F178" s="1">
        <v>0</v>
      </c>
      <c r="G178" s="1">
        <v>2</v>
      </c>
      <c r="H178" s="1">
        <v>2</v>
      </c>
      <c r="I178" s="1">
        <v>1</v>
      </c>
      <c r="J178" s="1">
        <v>0</v>
      </c>
    </row>
    <row r="179" spans="1:10">
      <c r="A179" s="1">
        <v>3.8</v>
      </c>
      <c r="B179" s="1">
        <v>6</v>
      </c>
      <c r="C179" s="1">
        <v>36.4</v>
      </c>
      <c r="D179" s="1">
        <v>6</v>
      </c>
      <c r="E179" s="1">
        <v>0</v>
      </c>
      <c r="F179" s="1">
        <v>0</v>
      </c>
      <c r="G179" s="1">
        <v>2</v>
      </c>
      <c r="H179" s="1">
        <v>2</v>
      </c>
      <c r="I179" s="1">
        <v>1</v>
      </c>
      <c r="J179" s="1">
        <v>0</v>
      </c>
    </row>
    <row r="180" spans="1:10">
      <c r="A180" s="1">
        <v>3.7</v>
      </c>
      <c r="B180" s="1">
        <v>6</v>
      </c>
      <c r="C180" s="1">
        <v>32.974800000000002</v>
      </c>
      <c r="D180" s="1">
        <v>6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1</v>
      </c>
    </row>
    <row r="181" spans="1:10">
      <c r="A181" s="1">
        <v>3.7</v>
      </c>
      <c r="B181" s="1">
        <v>6</v>
      </c>
      <c r="C181" s="1">
        <v>35.2288</v>
      </c>
      <c r="D181" s="1">
        <v>7</v>
      </c>
      <c r="E181" s="1">
        <v>1</v>
      </c>
      <c r="F181" s="1">
        <v>0</v>
      </c>
      <c r="G181" s="1">
        <v>2</v>
      </c>
      <c r="H181" s="1">
        <v>2</v>
      </c>
      <c r="I181" s="1">
        <v>1</v>
      </c>
      <c r="J181" s="1">
        <v>1</v>
      </c>
    </row>
    <row r="182" spans="1:10">
      <c r="A182" s="1">
        <v>3.7</v>
      </c>
      <c r="B182" s="1">
        <v>6</v>
      </c>
      <c r="C182" s="1">
        <v>34.730499999999999</v>
      </c>
      <c r="D182" s="1">
        <v>6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</row>
    <row r="183" spans="1:10">
      <c r="A183" s="1">
        <v>3.7</v>
      </c>
      <c r="B183" s="1">
        <v>6</v>
      </c>
      <c r="C183" s="1">
        <v>37.064999999999998</v>
      </c>
      <c r="D183" s="1">
        <v>7</v>
      </c>
      <c r="E183" s="1">
        <v>1</v>
      </c>
      <c r="F183" s="1">
        <v>0</v>
      </c>
      <c r="G183" s="1">
        <v>2</v>
      </c>
      <c r="H183" s="1">
        <v>2</v>
      </c>
      <c r="I183" s="1">
        <v>1</v>
      </c>
      <c r="J183" s="1">
        <v>1</v>
      </c>
    </row>
    <row r="184" spans="1:10">
      <c r="A184" s="1">
        <v>3.7</v>
      </c>
      <c r="B184" s="1">
        <v>6</v>
      </c>
      <c r="C184" s="1">
        <v>35.161999999999999</v>
      </c>
      <c r="D184" s="1">
        <v>7</v>
      </c>
      <c r="E184" s="1">
        <v>1</v>
      </c>
      <c r="F184" s="1">
        <v>0</v>
      </c>
      <c r="G184" s="1">
        <v>2</v>
      </c>
      <c r="H184" s="1">
        <v>2</v>
      </c>
      <c r="I184" s="1">
        <v>1</v>
      </c>
      <c r="J184" s="1">
        <v>1</v>
      </c>
    </row>
    <row r="185" spans="1:10">
      <c r="A185" s="1">
        <v>2.5</v>
      </c>
      <c r="B185" s="1">
        <v>6</v>
      </c>
      <c r="C185" s="1">
        <v>36.290100000000002</v>
      </c>
      <c r="D185" s="1">
        <v>6</v>
      </c>
      <c r="E185" s="1">
        <v>1</v>
      </c>
      <c r="F185" s="1">
        <v>0</v>
      </c>
      <c r="G185" s="1">
        <v>2</v>
      </c>
      <c r="H185" s="1">
        <v>2</v>
      </c>
      <c r="I185" s="1">
        <v>1</v>
      </c>
      <c r="J185" s="1">
        <v>0</v>
      </c>
    </row>
    <row r="186" spans="1:10">
      <c r="A186" s="1">
        <v>2.5</v>
      </c>
      <c r="B186" s="1">
        <v>6</v>
      </c>
      <c r="C186" s="1">
        <v>36.704700000000003</v>
      </c>
      <c r="D186" s="1">
        <v>6</v>
      </c>
      <c r="E186" s="1">
        <v>0</v>
      </c>
      <c r="F186" s="1">
        <v>0</v>
      </c>
      <c r="G186" s="1">
        <v>2</v>
      </c>
      <c r="H186" s="1">
        <v>2</v>
      </c>
      <c r="I186" s="1">
        <v>1</v>
      </c>
      <c r="J186" s="1">
        <v>0</v>
      </c>
    </row>
    <row r="187" spans="1:10">
      <c r="A187" s="1">
        <v>2.5</v>
      </c>
      <c r="B187" s="1">
        <v>6</v>
      </c>
      <c r="C187" s="1">
        <v>40.8247</v>
      </c>
      <c r="D187" s="1">
        <v>6</v>
      </c>
      <c r="E187" s="1">
        <v>1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</row>
    <row r="188" spans="1:10">
      <c r="A188" s="1">
        <v>3.5</v>
      </c>
      <c r="B188" s="1">
        <v>6</v>
      </c>
      <c r="C188" s="1">
        <v>36.556399999999996</v>
      </c>
      <c r="D188" s="1">
        <v>6</v>
      </c>
      <c r="E188" s="1">
        <v>1</v>
      </c>
      <c r="F188" s="1">
        <v>0</v>
      </c>
      <c r="G188" s="1">
        <v>2</v>
      </c>
      <c r="H188" s="1">
        <v>2</v>
      </c>
      <c r="I188" s="1">
        <v>1</v>
      </c>
      <c r="J188" s="1">
        <v>0</v>
      </c>
    </row>
    <row r="189" spans="1:10">
      <c r="A189" s="1">
        <v>5</v>
      </c>
      <c r="B189" s="1">
        <v>8</v>
      </c>
      <c r="C189" s="1">
        <v>32.088799999999999</v>
      </c>
      <c r="D189" s="1">
        <v>8</v>
      </c>
      <c r="E189" s="1">
        <v>1</v>
      </c>
      <c r="F189" s="1">
        <v>0</v>
      </c>
      <c r="G189" s="1">
        <v>2</v>
      </c>
      <c r="H189" s="1">
        <v>2</v>
      </c>
      <c r="I189" s="1">
        <v>1</v>
      </c>
      <c r="J189" s="1">
        <v>0</v>
      </c>
    </row>
    <row r="190" spans="1:10">
      <c r="A190" s="1">
        <v>4.2</v>
      </c>
      <c r="B190" s="1">
        <v>8</v>
      </c>
      <c r="C190" s="1">
        <v>26.881699999999999</v>
      </c>
      <c r="D190" s="1">
        <v>6</v>
      </c>
      <c r="E190" s="1">
        <v>0</v>
      </c>
      <c r="F190" s="1">
        <v>0</v>
      </c>
      <c r="G190" s="1">
        <v>2</v>
      </c>
      <c r="H190" s="1">
        <v>2</v>
      </c>
      <c r="I190" s="1">
        <v>1</v>
      </c>
      <c r="J190" s="1">
        <v>0</v>
      </c>
    </row>
    <row r="191" spans="1:10">
      <c r="A191" s="1">
        <v>4.7</v>
      </c>
      <c r="B191" s="1">
        <v>8</v>
      </c>
      <c r="C191" s="1">
        <v>26.702200000000001</v>
      </c>
      <c r="D191" s="1">
        <v>6</v>
      </c>
      <c r="E191" s="1">
        <v>0</v>
      </c>
      <c r="F191" s="1">
        <v>0</v>
      </c>
      <c r="G191" s="1">
        <v>2</v>
      </c>
      <c r="H191" s="1">
        <v>2</v>
      </c>
      <c r="I191" s="1">
        <v>1</v>
      </c>
      <c r="J191" s="1">
        <v>0</v>
      </c>
    </row>
    <row r="192" spans="1:10">
      <c r="A192" s="1">
        <v>4.7</v>
      </c>
      <c r="B192" s="1">
        <v>8</v>
      </c>
      <c r="C192" s="1">
        <v>26.560400000000001</v>
      </c>
      <c r="D192" s="1">
        <v>6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</row>
    <row r="193" spans="1:10">
      <c r="A193" s="1">
        <v>1.3</v>
      </c>
      <c r="B193" s="1">
        <v>2</v>
      </c>
      <c r="C193" s="1">
        <v>30.2</v>
      </c>
      <c r="D193" s="1">
        <v>6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>
      <c r="A194" s="1">
        <v>1.3</v>
      </c>
      <c r="B194" s="1">
        <v>2</v>
      </c>
      <c r="C194" s="1">
        <v>32.1</v>
      </c>
      <c r="D194" s="1">
        <v>6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>
      <c r="A195" s="1">
        <v>3.5</v>
      </c>
      <c r="B195" s="1">
        <v>6</v>
      </c>
      <c r="C195" s="1">
        <v>36.087600000000002</v>
      </c>
      <c r="D195" s="1">
        <v>7</v>
      </c>
      <c r="E195" s="1">
        <v>1</v>
      </c>
      <c r="F195" s="1">
        <v>0</v>
      </c>
      <c r="G195" s="1">
        <v>2</v>
      </c>
      <c r="H195" s="1">
        <v>2</v>
      </c>
      <c r="I195" s="1">
        <v>1</v>
      </c>
      <c r="J195" s="1">
        <v>0</v>
      </c>
    </row>
    <row r="196" spans="1:10">
      <c r="A196" s="1">
        <v>5.5</v>
      </c>
      <c r="B196" s="1">
        <v>8</v>
      </c>
      <c r="C196" s="1">
        <v>31.7</v>
      </c>
      <c r="D196" s="1">
        <v>7</v>
      </c>
      <c r="E196" s="1">
        <v>1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</row>
    <row r="197" spans="1:10">
      <c r="A197" s="1">
        <v>1.6</v>
      </c>
      <c r="B197" s="1">
        <v>4</v>
      </c>
      <c r="C197" s="1">
        <v>51.655500000000004</v>
      </c>
      <c r="D197" s="1">
        <v>6</v>
      </c>
      <c r="E197" s="1">
        <v>0</v>
      </c>
      <c r="F197" s="1">
        <v>0</v>
      </c>
      <c r="G197" s="1">
        <v>2</v>
      </c>
      <c r="H197" s="1">
        <v>2</v>
      </c>
      <c r="I197" s="1">
        <v>1</v>
      </c>
      <c r="J197" s="1">
        <v>1</v>
      </c>
    </row>
    <row r="198" spans="1:10">
      <c r="A198" s="1">
        <v>1.6</v>
      </c>
      <c r="B198" s="1">
        <v>4</v>
      </c>
      <c r="C198" s="1">
        <v>47.202500000000001</v>
      </c>
      <c r="D198" s="1">
        <v>6</v>
      </c>
      <c r="E198" s="1">
        <v>1</v>
      </c>
      <c r="F198" s="1">
        <v>0</v>
      </c>
      <c r="G198" s="1">
        <v>2</v>
      </c>
      <c r="H198" s="1">
        <v>2</v>
      </c>
      <c r="I198" s="1">
        <v>1</v>
      </c>
      <c r="J198" s="1">
        <v>1</v>
      </c>
    </row>
    <row r="199" spans="1:10">
      <c r="A199" s="1">
        <v>1.6</v>
      </c>
      <c r="B199" s="1">
        <v>4</v>
      </c>
      <c r="C199" s="1">
        <v>44.571399999999997</v>
      </c>
      <c r="D199" s="1">
        <v>6</v>
      </c>
      <c r="E199" s="1">
        <v>1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</row>
    <row r="200" spans="1:10">
      <c r="A200" s="1">
        <v>1.6</v>
      </c>
      <c r="B200" s="1">
        <v>4</v>
      </c>
      <c r="C200" s="1">
        <v>47.7592</v>
      </c>
      <c r="D200" s="1">
        <v>6</v>
      </c>
      <c r="E200" s="1">
        <v>0</v>
      </c>
      <c r="F200" s="1">
        <v>0</v>
      </c>
      <c r="G200" s="1">
        <v>2</v>
      </c>
      <c r="H200" s="1">
        <v>2</v>
      </c>
      <c r="I200" s="1">
        <v>1</v>
      </c>
      <c r="J200" s="1">
        <v>0</v>
      </c>
    </row>
    <row r="201" spans="1:10">
      <c r="A201" s="1">
        <v>1.6</v>
      </c>
      <c r="B201" s="1">
        <v>4</v>
      </c>
      <c r="C201" s="1">
        <v>46.5047</v>
      </c>
      <c r="D201" s="1">
        <v>6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1</v>
      </c>
    </row>
    <row r="202" spans="1:10">
      <c r="A202" s="1">
        <v>2.4</v>
      </c>
      <c r="B202" s="1">
        <v>4</v>
      </c>
      <c r="C202" s="1">
        <v>38.599499999999999</v>
      </c>
      <c r="D202" s="1">
        <v>5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</row>
    <row r="203" spans="1:10">
      <c r="A203" s="1">
        <v>2.4</v>
      </c>
      <c r="B203" s="1">
        <v>4</v>
      </c>
      <c r="C203" s="1">
        <v>37.490200000000002</v>
      </c>
      <c r="D203" s="1">
        <v>4</v>
      </c>
      <c r="E203" s="1">
        <v>1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</row>
    <row r="204" spans="1:10">
      <c r="A204" s="1">
        <v>3.8</v>
      </c>
      <c r="B204" s="1">
        <v>6</v>
      </c>
      <c r="C204" s="1">
        <v>34.6</v>
      </c>
      <c r="D204" s="1">
        <v>6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1</v>
      </c>
    </row>
    <row r="205" spans="1:10">
      <c r="A205" s="1">
        <v>3.8</v>
      </c>
      <c r="B205" s="1">
        <v>6</v>
      </c>
      <c r="C205" s="1">
        <v>33.200000000000003</v>
      </c>
      <c r="D205" s="1">
        <v>5</v>
      </c>
      <c r="E205" s="1">
        <v>1</v>
      </c>
      <c r="F205" s="1">
        <v>0</v>
      </c>
      <c r="G205" s="1">
        <v>2</v>
      </c>
      <c r="H205" s="1">
        <v>2</v>
      </c>
      <c r="I205" s="1">
        <v>0</v>
      </c>
      <c r="J205" s="1">
        <v>1</v>
      </c>
    </row>
    <row r="206" spans="1:10">
      <c r="A206" s="1">
        <v>2.5</v>
      </c>
      <c r="B206" s="1">
        <v>4</v>
      </c>
      <c r="C206" s="1">
        <v>44.736499999999999</v>
      </c>
      <c r="D206" s="1">
        <v>1</v>
      </c>
      <c r="E206" s="1">
        <v>1</v>
      </c>
      <c r="F206" s="1">
        <v>0</v>
      </c>
      <c r="G206" s="1">
        <v>2</v>
      </c>
      <c r="H206" s="1">
        <v>2</v>
      </c>
      <c r="I206" s="1">
        <v>1</v>
      </c>
      <c r="J206" s="1">
        <v>0</v>
      </c>
    </row>
    <row r="207" spans="1:10">
      <c r="A207" s="1">
        <v>2.5</v>
      </c>
      <c r="B207" s="1">
        <v>4</v>
      </c>
      <c r="C207" s="1">
        <v>43.8</v>
      </c>
      <c r="D207" s="1">
        <v>6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</row>
    <row r="208" spans="1:10">
      <c r="A208" s="1">
        <v>3.5</v>
      </c>
      <c r="B208" s="1">
        <v>6</v>
      </c>
      <c r="C208" s="1">
        <v>37.962800000000001</v>
      </c>
      <c r="D208" s="1">
        <v>6</v>
      </c>
      <c r="E208" s="1">
        <v>0</v>
      </c>
      <c r="F208" s="1">
        <v>0</v>
      </c>
      <c r="G208" s="1">
        <v>2</v>
      </c>
      <c r="H208" s="1">
        <v>2</v>
      </c>
      <c r="I208" s="1">
        <v>1</v>
      </c>
      <c r="J208" s="1">
        <v>0</v>
      </c>
    </row>
    <row r="209" spans="1:10">
      <c r="A209" s="1">
        <v>3.5</v>
      </c>
      <c r="B209" s="1">
        <v>6</v>
      </c>
      <c r="C209" s="1">
        <v>38.0169</v>
      </c>
      <c r="D209" s="1">
        <v>1</v>
      </c>
      <c r="E209" s="1">
        <v>1</v>
      </c>
      <c r="F209" s="1">
        <v>0</v>
      </c>
      <c r="G209" s="1">
        <v>2</v>
      </c>
      <c r="H209" s="1">
        <v>2</v>
      </c>
      <c r="I209" s="1">
        <v>1</v>
      </c>
      <c r="J209" s="1">
        <v>0</v>
      </c>
    </row>
    <row r="210" spans="1:10">
      <c r="A210" s="1">
        <v>3.8</v>
      </c>
      <c r="B210" s="1">
        <v>6</v>
      </c>
      <c r="C210" s="1">
        <v>29.0307</v>
      </c>
      <c r="D210" s="1">
        <v>6</v>
      </c>
      <c r="E210" s="1">
        <v>1</v>
      </c>
      <c r="F210" s="1">
        <v>0</v>
      </c>
      <c r="G210" s="1">
        <v>2</v>
      </c>
      <c r="H210" s="1">
        <v>2</v>
      </c>
      <c r="I210" s="1">
        <v>1</v>
      </c>
      <c r="J210" s="1">
        <v>0</v>
      </c>
    </row>
    <row r="211" spans="1:10">
      <c r="A211" s="1">
        <v>2.2000000000000002</v>
      </c>
      <c r="B211" s="1">
        <v>4</v>
      </c>
      <c r="C211" s="1">
        <v>51.9</v>
      </c>
      <c r="D211" s="1">
        <v>5</v>
      </c>
      <c r="E211" s="1">
        <v>0</v>
      </c>
      <c r="F211" s="1">
        <v>0</v>
      </c>
      <c r="G211" s="1">
        <v>2</v>
      </c>
      <c r="H211" s="1">
        <v>2</v>
      </c>
      <c r="I211" s="1">
        <v>1</v>
      </c>
      <c r="J211" s="1">
        <v>0</v>
      </c>
    </row>
    <row r="212" spans="1:10">
      <c r="A212" s="1">
        <v>2.2000000000000002</v>
      </c>
      <c r="B212" s="1">
        <v>4</v>
      </c>
      <c r="C212" s="1">
        <v>46.8</v>
      </c>
      <c r="D212" s="1">
        <v>4</v>
      </c>
      <c r="E212" s="1">
        <v>1</v>
      </c>
      <c r="F212" s="1">
        <v>0</v>
      </c>
      <c r="G212" s="1">
        <v>2</v>
      </c>
      <c r="H212" s="1">
        <v>2</v>
      </c>
      <c r="I212" s="1">
        <v>1</v>
      </c>
      <c r="J212" s="1">
        <v>0</v>
      </c>
    </row>
    <row r="213" spans="1:10">
      <c r="A213" s="1">
        <v>2.2000000000000002</v>
      </c>
      <c r="B213" s="1">
        <v>4</v>
      </c>
      <c r="C213" s="1">
        <v>46.8</v>
      </c>
      <c r="D213" s="1">
        <v>4</v>
      </c>
      <c r="E213" s="1">
        <v>1</v>
      </c>
      <c r="F213" s="1">
        <v>0</v>
      </c>
      <c r="G213" s="1">
        <v>2</v>
      </c>
      <c r="H213" s="1">
        <v>2</v>
      </c>
      <c r="I213" s="1">
        <v>1</v>
      </c>
      <c r="J213" s="1">
        <v>0</v>
      </c>
    </row>
    <row r="214" spans="1:10">
      <c r="A214" s="1">
        <v>2.2000000000000002</v>
      </c>
      <c r="B214" s="1">
        <v>4</v>
      </c>
      <c r="C214" s="1">
        <v>51.9</v>
      </c>
      <c r="D214" s="1">
        <v>5</v>
      </c>
      <c r="E214" s="1">
        <v>0</v>
      </c>
      <c r="F214" s="1">
        <v>0</v>
      </c>
      <c r="G214" s="1">
        <v>2</v>
      </c>
      <c r="H214" s="1">
        <v>2</v>
      </c>
      <c r="I214" s="1">
        <v>1</v>
      </c>
      <c r="J214" s="1">
        <v>0</v>
      </c>
    </row>
    <row r="215" spans="1:10">
      <c r="A215" s="1">
        <v>2.2000000000000002</v>
      </c>
      <c r="B215" s="1">
        <v>4</v>
      </c>
      <c r="C215" s="1">
        <v>51.9</v>
      </c>
      <c r="D215" s="1">
        <v>5</v>
      </c>
      <c r="E215" s="1">
        <v>0</v>
      </c>
      <c r="F215" s="1">
        <v>0</v>
      </c>
      <c r="G215" s="1">
        <v>2</v>
      </c>
      <c r="H215" s="1">
        <v>2</v>
      </c>
      <c r="I215" s="1">
        <v>1</v>
      </c>
      <c r="J215" s="1">
        <v>0</v>
      </c>
    </row>
    <row r="216" spans="1:10">
      <c r="A216" s="1">
        <v>4.5999999999999996</v>
      </c>
      <c r="B216" s="1">
        <v>8</v>
      </c>
      <c r="C216" s="1">
        <v>29.14</v>
      </c>
      <c r="D216" s="1">
        <v>5</v>
      </c>
      <c r="E216" s="1">
        <v>1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</row>
    <row r="217" spans="1:10">
      <c r="A217" s="1">
        <v>4.5999999999999996</v>
      </c>
      <c r="B217" s="1">
        <v>8</v>
      </c>
      <c r="C217" s="1">
        <v>31.61</v>
      </c>
      <c r="D217" s="1">
        <v>5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</row>
    <row r="218" spans="1:10">
      <c r="A218" s="1">
        <v>2</v>
      </c>
      <c r="B218" s="1">
        <v>4</v>
      </c>
      <c r="C218" s="1">
        <v>41.2</v>
      </c>
      <c r="D218" s="1">
        <v>6</v>
      </c>
      <c r="E218" s="1">
        <v>0</v>
      </c>
      <c r="F218" s="1">
        <v>0</v>
      </c>
      <c r="G218" s="1">
        <v>2</v>
      </c>
      <c r="H218" s="1">
        <v>2</v>
      </c>
      <c r="I218" s="1">
        <v>0</v>
      </c>
      <c r="J218" s="1">
        <v>0</v>
      </c>
    </row>
    <row r="219" spans="1:10">
      <c r="A219" s="1">
        <v>2</v>
      </c>
      <c r="B219" s="1">
        <v>4</v>
      </c>
      <c r="C219" s="1">
        <v>37.5</v>
      </c>
      <c r="D219" s="1">
        <v>5</v>
      </c>
      <c r="E219" s="1">
        <v>1</v>
      </c>
      <c r="F219" s="1">
        <v>0</v>
      </c>
      <c r="G219" s="1">
        <v>2</v>
      </c>
      <c r="H219" s="1">
        <v>2</v>
      </c>
      <c r="I219" s="1">
        <v>0</v>
      </c>
      <c r="J219" s="1">
        <v>0</v>
      </c>
    </row>
    <row r="220" spans="1:10">
      <c r="A220" s="1">
        <v>1.6</v>
      </c>
      <c r="B220" s="1">
        <v>4</v>
      </c>
      <c r="C220" s="1">
        <v>48.9</v>
      </c>
      <c r="D220" s="1">
        <v>5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</row>
    <row r="221" spans="1:10">
      <c r="A221" s="1">
        <v>1.6</v>
      </c>
      <c r="B221" s="1">
        <v>4</v>
      </c>
      <c r="C221" s="1">
        <v>42.1</v>
      </c>
      <c r="D221" s="1">
        <v>4</v>
      </c>
      <c r="E221" s="1">
        <v>1</v>
      </c>
      <c r="F221" s="1">
        <v>0</v>
      </c>
      <c r="G221" s="1">
        <v>2</v>
      </c>
      <c r="H221" s="1">
        <v>2</v>
      </c>
      <c r="I221" s="1">
        <v>1</v>
      </c>
      <c r="J221" s="1">
        <v>0</v>
      </c>
    </row>
    <row r="222" spans="1:10">
      <c r="A222" s="1">
        <v>2.4</v>
      </c>
      <c r="B222" s="1">
        <v>4</v>
      </c>
      <c r="C222" s="1">
        <v>40.200000000000003</v>
      </c>
      <c r="D222" s="1">
        <v>4</v>
      </c>
      <c r="E222" s="1">
        <v>1</v>
      </c>
      <c r="F222" s="1">
        <v>0</v>
      </c>
      <c r="G222" s="1">
        <v>2</v>
      </c>
      <c r="H222" s="1">
        <v>2</v>
      </c>
      <c r="I222" s="1">
        <v>1</v>
      </c>
      <c r="J222" s="1">
        <v>0</v>
      </c>
    </row>
    <row r="223" spans="1:10">
      <c r="A223" s="1">
        <v>2.4</v>
      </c>
      <c r="B223" s="1">
        <v>4</v>
      </c>
      <c r="C223" s="1">
        <v>38.200000000000003</v>
      </c>
      <c r="D223" s="1">
        <v>5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</row>
    <row r="224" spans="1:10">
      <c r="A224" s="1">
        <v>1.8</v>
      </c>
      <c r="B224" s="1">
        <v>4</v>
      </c>
      <c r="C224" s="1">
        <v>47.2</v>
      </c>
      <c r="D224" s="1">
        <v>4</v>
      </c>
      <c r="E224" s="1">
        <v>1</v>
      </c>
      <c r="F224" s="1">
        <v>0</v>
      </c>
      <c r="G224" s="1">
        <v>2</v>
      </c>
      <c r="H224" s="1">
        <v>2</v>
      </c>
      <c r="I224" s="1">
        <v>1</v>
      </c>
      <c r="J224" s="1">
        <v>0</v>
      </c>
    </row>
    <row r="225" spans="1:10">
      <c r="A225" s="1">
        <v>1.8</v>
      </c>
      <c r="B225" s="1">
        <v>4</v>
      </c>
      <c r="C225" s="1">
        <v>46.9</v>
      </c>
      <c r="D225" s="1">
        <v>5</v>
      </c>
      <c r="E225" s="1">
        <v>0</v>
      </c>
      <c r="F225" s="1">
        <v>0</v>
      </c>
      <c r="G225" s="1">
        <v>2</v>
      </c>
      <c r="H225" s="1">
        <v>2</v>
      </c>
      <c r="I225" s="1">
        <v>1</v>
      </c>
      <c r="J225" s="1">
        <v>0</v>
      </c>
    </row>
    <row r="226" spans="1:10">
      <c r="A226" s="1">
        <v>1.5</v>
      </c>
      <c r="B226" s="1">
        <v>4</v>
      </c>
      <c r="C226" s="1">
        <v>48.862200000000001</v>
      </c>
      <c r="D226" s="1">
        <v>4</v>
      </c>
      <c r="E226" s="1">
        <v>1</v>
      </c>
      <c r="F226" s="1">
        <v>0</v>
      </c>
      <c r="G226" s="1">
        <v>2</v>
      </c>
      <c r="H226" s="1">
        <v>2</v>
      </c>
      <c r="I226" s="1">
        <v>1</v>
      </c>
      <c r="J226" s="1">
        <v>0</v>
      </c>
    </row>
    <row r="227" spans="1:10">
      <c r="A227" s="1">
        <v>1.5</v>
      </c>
      <c r="B227" s="1">
        <v>4</v>
      </c>
      <c r="C227" s="1">
        <v>50.672499999999999</v>
      </c>
      <c r="D227" s="1">
        <v>5</v>
      </c>
      <c r="E227" s="1">
        <v>0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</row>
    <row r="228" spans="1:10">
      <c r="A228" s="1">
        <v>2</v>
      </c>
      <c r="B228" s="1">
        <v>4</v>
      </c>
      <c r="C228" s="1">
        <v>41.521000000000001</v>
      </c>
      <c r="D228" s="1">
        <v>6</v>
      </c>
      <c r="E228" s="1">
        <v>0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</row>
    <row r="229" spans="1:10">
      <c r="A229" s="1">
        <v>2</v>
      </c>
      <c r="B229" s="1">
        <v>4</v>
      </c>
      <c r="C229" s="1">
        <v>41.315600000000003</v>
      </c>
      <c r="D229" s="1">
        <v>6</v>
      </c>
      <c r="E229" s="1">
        <v>0</v>
      </c>
      <c r="F229" s="1">
        <v>0</v>
      </c>
      <c r="G229" s="1">
        <v>2</v>
      </c>
      <c r="H229" s="1">
        <v>2</v>
      </c>
      <c r="I229" s="1">
        <v>1</v>
      </c>
      <c r="J229" s="1">
        <v>0</v>
      </c>
    </row>
    <row r="230" spans="1:10">
      <c r="A230" s="1">
        <v>2.5</v>
      </c>
      <c r="B230" s="1">
        <v>5</v>
      </c>
      <c r="C230" s="1">
        <v>40.799999999999997</v>
      </c>
      <c r="D230" s="1">
        <v>6</v>
      </c>
      <c r="E230" s="1">
        <v>0</v>
      </c>
      <c r="F230" s="1">
        <v>0</v>
      </c>
      <c r="G230" s="1">
        <v>2</v>
      </c>
      <c r="H230" s="1">
        <v>2</v>
      </c>
      <c r="I230" s="1">
        <v>1</v>
      </c>
      <c r="J230" s="1">
        <v>0</v>
      </c>
    </row>
    <row r="231" spans="1:10">
      <c r="A231" s="1">
        <v>2.5</v>
      </c>
      <c r="B231" s="1">
        <v>5</v>
      </c>
      <c r="C231" s="1">
        <v>39.375300000000003</v>
      </c>
      <c r="D231" s="1">
        <v>5</v>
      </c>
      <c r="E231" s="1">
        <v>0</v>
      </c>
      <c r="F231" s="1">
        <v>0</v>
      </c>
      <c r="G231" s="1">
        <v>2</v>
      </c>
      <c r="H231" s="1">
        <v>2</v>
      </c>
      <c r="I231" s="1">
        <v>1</v>
      </c>
      <c r="J231" s="1">
        <v>0</v>
      </c>
    </row>
    <row r="232" spans="1:10">
      <c r="A232" s="1">
        <v>2.5</v>
      </c>
      <c r="B232" s="1">
        <v>5</v>
      </c>
      <c r="C232" s="1">
        <v>38.4</v>
      </c>
      <c r="D232" s="1">
        <v>5</v>
      </c>
      <c r="E232" s="1">
        <v>1</v>
      </c>
      <c r="F232" s="1">
        <v>0</v>
      </c>
      <c r="G232" s="1">
        <v>2</v>
      </c>
      <c r="H232" s="1">
        <v>2</v>
      </c>
      <c r="I232" s="1">
        <v>1</v>
      </c>
      <c r="J232" s="1">
        <v>0</v>
      </c>
    </row>
    <row r="233" spans="1:10">
      <c r="A233" s="1">
        <v>2.5</v>
      </c>
      <c r="B233" s="1">
        <v>5</v>
      </c>
      <c r="C233" s="1">
        <v>38.6</v>
      </c>
      <c r="D233" s="1">
        <v>6</v>
      </c>
      <c r="E233" s="1">
        <v>0</v>
      </c>
      <c r="F233" s="1">
        <v>0</v>
      </c>
      <c r="G233" s="1">
        <v>2</v>
      </c>
      <c r="H233" s="1">
        <v>2</v>
      </c>
      <c r="I233" s="1">
        <v>1</v>
      </c>
      <c r="J233" s="1">
        <v>0</v>
      </c>
    </row>
    <row r="234" spans="1:10">
      <c r="A234" s="1">
        <v>2.4</v>
      </c>
      <c r="B234" s="1">
        <v>4</v>
      </c>
      <c r="C234" s="1">
        <v>39.299999999999997</v>
      </c>
      <c r="D234" s="1">
        <v>6</v>
      </c>
      <c r="E234" s="1">
        <v>0</v>
      </c>
      <c r="F234" s="1">
        <v>0</v>
      </c>
      <c r="G234" s="1">
        <v>2</v>
      </c>
      <c r="H234" s="1">
        <v>2</v>
      </c>
      <c r="I234" s="1">
        <v>1</v>
      </c>
      <c r="J234" s="1">
        <v>0</v>
      </c>
    </row>
    <row r="235" spans="1:10">
      <c r="A235" s="1">
        <v>2.4</v>
      </c>
      <c r="B235" s="1">
        <v>4</v>
      </c>
      <c r="C235" s="1">
        <v>42.3</v>
      </c>
      <c r="D235" s="1">
        <v>5</v>
      </c>
      <c r="E235" s="1">
        <v>1</v>
      </c>
      <c r="F235" s="1">
        <v>0</v>
      </c>
      <c r="G235" s="1">
        <v>2</v>
      </c>
      <c r="H235" s="1">
        <v>2</v>
      </c>
      <c r="I235" s="1">
        <v>1</v>
      </c>
      <c r="J235" s="1">
        <v>0</v>
      </c>
    </row>
    <row r="236" spans="1:10">
      <c r="A236" s="1">
        <v>3.5</v>
      </c>
      <c r="B236" s="1">
        <v>6</v>
      </c>
      <c r="C236" s="1">
        <v>37.6</v>
      </c>
      <c r="D236" s="1">
        <v>5</v>
      </c>
      <c r="E236" s="1">
        <v>1</v>
      </c>
      <c r="F236" s="1">
        <v>0</v>
      </c>
      <c r="G236" s="1">
        <v>2</v>
      </c>
      <c r="H236" s="1">
        <v>2</v>
      </c>
      <c r="I236" s="1">
        <v>1</v>
      </c>
      <c r="J236" s="1">
        <v>1</v>
      </c>
    </row>
    <row r="237" spans="1:10">
      <c r="A237" s="1">
        <v>2</v>
      </c>
      <c r="B237" s="1">
        <v>4</v>
      </c>
      <c r="C237" s="1">
        <v>42.774299999999997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1</v>
      </c>
    </row>
    <row r="238" spans="1:10">
      <c r="A238" s="1">
        <v>2</v>
      </c>
      <c r="B238" s="1">
        <v>4</v>
      </c>
      <c r="C238" s="1">
        <v>37.798900000000003</v>
      </c>
      <c r="D238" s="1">
        <v>6</v>
      </c>
      <c r="E238" s="1">
        <v>1</v>
      </c>
      <c r="F238" s="1">
        <v>0</v>
      </c>
      <c r="G238" s="1">
        <v>2</v>
      </c>
      <c r="H238" s="1">
        <v>2</v>
      </c>
      <c r="I238" s="1">
        <v>1</v>
      </c>
      <c r="J238" s="1">
        <v>1</v>
      </c>
    </row>
    <row r="239" spans="1:10">
      <c r="A239" s="1">
        <v>2</v>
      </c>
      <c r="B239" s="1">
        <v>4</v>
      </c>
      <c r="C239" s="1">
        <v>42.575000000000003</v>
      </c>
      <c r="D239" s="1">
        <v>6</v>
      </c>
      <c r="E239" s="1">
        <v>1</v>
      </c>
      <c r="F239" s="1">
        <v>0</v>
      </c>
      <c r="G239" s="1">
        <v>2</v>
      </c>
      <c r="H239" s="1">
        <v>2</v>
      </c>
      <c r="I239" s="1">
        <v>1</v>
      </c>
      <c r="J239" s="1">
        <v>1</v>
      </c>
    </row>
    <row r="240" spans="1:10">
      <c r="A240" s="1">
        <v>3</v>
      </c>
      <c r="B240" s="1">
        <v>6</v>
      </c>
      <c r="C240" s="1">
        <v>34.1</v>
      </c>
      <c r="D240" s="1">
        <v>6</v>
      </c>
      <c r="E240" s="1">
        <v>0</v>
      </c>
      <c r="F240" s="1">
        <v>0</v>
      </c>
      <c r="G240" s="1">
        <v>2</v>
      </c>
      <c r="H240" s="1">
        <v>2</v>
      </c>
      <c r="I240" s="1">
        <v>1</v>
      </c>
      <c r="J240" s="1">
        <v>0</v>
      </c>
    </row>
    <row r="241" spans="1:10">
      <c r="A241" s="1">
        <v>3</v>
      </c>
      <c r="B241" s="1">
        <v>6</v>
      </c>
      <c r="C241" s="1">
        <v>35</v>
      </c>
      <c r="D241" s="1">
        <v>7</v>
      </c>
      <c r="E241" s="1">
        <v>0</v>
      </c>
      <c r="F241" s="1">
        <v>0</v>
      </c>
      <c r="G241" s="1">
        <v>2</v>
      </c>
      <c r="H241" s="1">
        <v>2</v>
      </c>
      <c r="I241" s="1">
        <v>1</v>
      </c>
      <c r="J241" s="1">
        <v>0</v>
      </c>
    </row>
    <row r="242" spans="1:10">
      <c r="A242" s="1">
        <v>6.8</v>
      </c>
      <c r="B242" s="1">
        <v>8</v>
      </c>
      <c r="C242" s="1">
        <v>21.006</v>
      </c>
      <c r="D242" s="1">
        <v>6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</row>
    <row r="243" spans="1:10">
      <c r="A243" s="1">
        <v>6.8</v>
      </c>
      <c r="B243" s="1">
        <v>8</v>
      </c>
      <c r="C243" s="1">
        <v>21.006</v>
      </c>
      <c r="D243" s="1">
        <v>6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</row>
    <row r="244" spans="1:10">
      <c r="A244" s="1">
        <v>6</v>
      </c>
      <c r="B244" s="1">
        <v>12</v>
      </c>
      <c r="C244" s="1">
        <v>23.8</v>
      </c>
      <c r="D244" s="1">
        <v>6</v>
      </c>
      <c r="E244" s="1">
        <v>1</v>
      </c>
      <c r="F244" s="1">
        <v>0</v>
      </c>
      <c r="G244" s="1">
        <v>2</v>
      </c>
      <c r="H244" s="1">
        <v>2</v>
      </c>
      <c r="I244" s="1">
        <v>1</v>
      </c>
      <c r="J244" s="1">
        <v>0</v>
      </c>
    </row>
    <row r="245" spans="1:10">
      <c r="A245" s="1">
        <v>3</v>
      </c>
      <c r="B245" s="1">
        <v>6</v>
      </c>
      <c r="C245" s="1">
        <v>39.710299999999997</v>
      </c>
      <c r="D245" s="1">
        <v>6</v>
      </c>
      <c r="E245" s="1">
        <v>1</v>
      </c>
      <c r="F245" s="1">
        <v>0</v>
      </c>
      <c r="G245" s="1">
        <v>2</v>
      </c>
      <c r="H245" s="1">
        <v>2</v>
      </c>
      <c r="I245" s="1">
        <v>1</v>
      </c>
      <c r="J245" s="1">
        <v>1</v>
      </c>
    </row>
    <row r="246" spans="1:10">
      <c r="A246" s="1">
        <v>3</v>
      </c>
      <c r="B246" s="1">
        <v>6</v>
      </c>
      <c r="C246" s="1">
        <v>38.7896</v>
      </c>
      <c r="D246" s="1">
        <v>6</v>
      </c>
      <c r="E246" s="1">
        <v>0</v>
      </c>
      <c r="F246" s="1">
        <v>0</v>
      </c>
      <c r="G246" s="1">
        <v>2</v>
      </c>
      <c r="H246" s="1">
        <v>2</v>
      </c>
      <c r="I246" s="1">
        <v>1</v>
      </c>
      <c r="J246" s="1">
        <v>1</v>
      </c>
    </row>
    <row r="247" spans="1:10">
      <c r="A247" s="1">
        <v>3</v>
      </c>
      <c r="B247" s="1">
        <v>6</v>
      </c>
      <c r="C247" s="1">
        <v>35.540399999999998</v>
      </c>
      <c r="D247" s="1">
        <v>6</v>
      </c>
      <c r="E247" s="1">
        <v>1</v>
      </c>
      <c r="F247" s="1">
        <v>0</v>
      </c>
      <c r="G247" s="1">
        <v>2</v>
      </c>
      <c r="H247" s="1">
        <v>2</v>
      </c>
      <c r="I247" s="1">
        <v>1</v>
      </c>
      <c r="J247" s="1">
        <v>1</v>
      </c>
    </row>
    <row r="248" spans="1:10">
      <c r="A248" s="1">
        <v>3</v>
      </c>
      <c r="B248" s="1">
        <v>6</v>
      </c>
      <c r="C248" s="1">
        <v>35.460599999999999</v>
      </c>
      <c r="D248" s="1">
        <v>6</v>
      </c>
      <c r="E248" s="1">
        <v>0</v>
      </c>
      <c r="F248" s="1">
        <v>0</v>
      </c>
      <c r="G248" s="1">
        <v>2</v>
      </c>
      <c r="H248" s="1">
        <v>2</v>
      </c>
      <c r="I248" s="1">
        <v>1</v>
      </c>
      <c r="J248" s="1">
        <v>1</v>
      </c>
    </row>
    <row r="249" spans="1:10">
      <c r="A249" s="1">
        <v>3</v>
      </c>
      <c r="B249" s="1">
        <v>6</v>
      </c>
      <c r="C249" s="1">
        <v>51.1</v>
      </c>
      <c r="D249" s="1">
        <v>6</v>
      </c>
      <c r="E249" s="1">
        <v>1</v>
      </c>
      <c r="F249" s="1">
        <v>0</v>
      </c>
      <c r="G249" s="1">
        <v>2</v>
      </c>
      <c r="H249" s="1">
        <v>2</v>
      </c>
      <c r="I249" s="1">
        <v>0</v>
      </c>
      <c r="J249" s="1">
        <v>0</v>
      </c>
    </row>
    <row r="250" spans="1:10">
      <c r="A250" s="1">
        <v>3</v>
      </c>
      <c r="B250" s="1">
        <v>6</v>
      </c>
      <c r="C250" s="1">
        <v>36.154800000000002</v>
      </c>
      <c r="D250" s="1">
        <v>6</v>
      </c>
      <c r="E250" s="1">
        <v>1</v>
      </c>
      <c r="F250" s="1">
        <v>0</v>
      </c>
      <c r="G250" s="1">
        <v>2</v>
      </c>
      <c r="H250" s="1">
        <v>2</v>
      </c>
      <c r="I250" s="1">
        <v>1</v>
      </c>
      <c r="J250" s="1">
        <v>0</v>
      </c>
    </row>
    <row r="251" spans="1:10">
      <c r="A251" s="1">
        <v>3</v>
      </c>
      <c r="B251" s="1">
        <v>6</v>
      </c>
      <c r="C251" s="1">
        <v>35.708100000000002</v>
      </c>
      <c r="D251" s="1">
        <v>6</v>
      </c>
      <c r="E251" s="1">
        <v>0</v>
      </c>
      <c r="F251" s="1">
        <v>0</v>
      </c>
      <c r="G251" s="1">
        <v>2</v>
      </c>
      <c r="H251" s="1">
        <v>2</v>
      </c>
      <c r="I251" s="1">
        <v>1</v>
      </c>
      <c r="J251" s="1">
        <v>0</v>
      </c>
    </row>
    <row r="252" spans="1:10">
      <c r="A252" s="1">
        <v>3</v>
      </c>
      <c r="B252" s="1">
        <v>6</v>
      </c>
      <c r="C252" s="1">
        <v>34.7288</v>
      </c>
      <c r="D252" s="1">
        <v>6</v>
      </c>
      <c r="E252" s="1">
        <v>1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</row>
    <row r="253" spans="1:10">
      <c r="A253" s="1">
        <v>3</v>
      </c>
      <c r="B253" s="1">
        <v>6</v>
      </c>
      <c r="C253" s="1">
        <v>34.285299999999999</v>
      </c>
      <c r="D253" s="1">
        <v>6</v>
      </c>
      <c r="E253" s="1">
        <v>1</v>
      </c>
      <c r="F253" s="1">
        <v>0</v>
      </c>
      <c r="G253" s="1">
        <v>2</v>
      </c>
      <c r="H253" s="1">
        <v>2</v>
      </c>
      <c r="I253" s="1">
        <v>1</v>
      </c>
      <c r="J253" s="1">
        <v>0</v>
      </c>
    </row>
    <row r="254" spans="1:10">
      <c r="A254" s="1">
        <v>4</v>
      </c>
      <c r="B254" s="1">
        <v>8</v>
      </c>
      <c r="C254" s="1">
        <v>28.4</v>
      </c>
      <c r="D254" s="1">
        <v>6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</row>
    <row r="255" spans="1:10">
      <c r="A255" s="1">
        <v>4</v>
      </c>
      <c r="B255" s="1">
        <v>8</v>
      </c>
      <c r="C255" s="1">
        <v>27.9711</v>
      </c>
      <c r="D255" s="1">
        <v>7</v>
      </c>
      <c r="E255" s="1">
        <v>1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</row>
    <row r="256" spans="1:10">
      <c r="A256" s="1">
        <v>1.6</v>
      </c>
      <c r="B256" s="1">
        <v>4</v>
      </c>
      <c r="C256" s="1">
        <v>47.9</v>
      </c>
      <c r="D256" s="1">
        <v>4</v>
      </c>
      <c r="E256" s="1">
        <v>1</v>
      </c>
      <c r="F256" s="1">
        <v>0</v>
      </c>
      <c r="G256" s="1">
        <v>2</v>
      </c>
      <c r="H256" s="1">
        <v>2</v>
      </c>
      <c r="I256" s="1">
        <v>1</v>
      </c>
      <c r="J256" s="1">
        <v>0</v>
      </c>
    </row>
    <row r="257" spans="1:10">
      <c r="A257" s="1">
        <v>1.6</v>
      </c>
      <c r="B257" s="1">
        <v>4</v>
      </c>
      <c r="C257" s="1">
        <v>48.9</v>
      </c>
      <c r="D257" s="1">
        <v>5</v>
      </c>
      <c r="E257" s="1">
        <v>0</v>
      </c>
      <c r="F257" s="1">
        <v>0</v>
      </c>
      <c r="G257" s="1">
        <v>2</v>
      </c>
      <c r="H257" s="1">
        <v>2</v>
      </c>
      <c r="I257" s="1">
        <v>1</v>
      </c>
      <c r="J257" s="1">
        <v>0</v>
      </c>
    </row>
    <row r="258" spans="1:10">
      <c r="A258" s="1">
        <v>3.6</v>
      </c>
      <c r="B258" s="1">
        <v>6</v>
      </c>
      <c r="C258" s="1">
        <v>40.4</v>
      </c>
      <c r="D258" s="1">
        <v>6</v>
      </c>
      <c r="E258" s="1">
        <v>0</v>
      </c>
      <c r="F258" s="1">
        <v>0</v>
      </c>
      <c r="G258" s="1">
        <v>2</v>
      </c>
      <c r="H258" s="1">
        <v>2</v>
      </c>
      <c r="I258" s="1">
        <v>1</v>
      </c>
      <c r="J258" s="1">
        <v>0</v>
      </c>
    </row>
    <row r="259" spans="1:10">
      <c r="A259" s="1">
        <v>3.6</v>
      </c>
      <c r="B259" s="1">
        <v>6</v>
      </c>
      <c r="C259" s="1">
        <v>40</v>
      </c>
      <c r="D259" s="1">
        <v>6</v>
      </c>
      <c r="E259" s="1">
        <v>1</v>
      </c>
      <c r="F259" s="1">
        <v>0</v>
      </c>
      <c r="G259" s="1">
        <v>2</v>
      </c>
      <c r="H259" s="1">
        <v>2</v>
      </c>
      <c r="I259" s="1">
        <v>1</v>
      </c>
      <c r="J259" s="1">
        <v>0</v>
      </c>
    </row>
    <row r="260" spans="1:10">
      <c r="A260" s="1">
        <v>6.2</v>
      </c>
      <c r="B260" s="1">
        <v>8</v>
      </c>
      <c r="C260" s="1">
        <v>33.799999999999997</v>
      </c>
      <c r="D260" s="1">
        <v>6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</row>
    <row r="261" spans="1:10">
      <c r="A261" s="1">
        <v>6.2</v>
      </c>
      <c r="B261" s="1">
        <v>8</v>
      </c>
      <c r="C261" s="1">
        <v>35.200000000000003</v>
      </c>
      <c r="D261" s="1">
        <v>6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</row>
    <row r="262" spans="1:10">
      <c r="A262" s="1">
        <v>2.2000000000000002</v>
      </c>
      <c r="B262" s="1">
        <v>4</v>
      </c>
      <c r="C262" s="1">
        <v>51.9</v>
      </c>
      <c r="D262" s="1">
        <v>5</v>
      </c>
      <c r="E262" s="1">
        <v>0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</row>
    <row r="263" spans="1:10">
      <c r="A263" s="1">
        <v>2.2000000000000002</v>
      </c>
      <c r="B263" s="1">
        <v>4</v>
      </c>
      <c r="C263" s="1">
        <v>46.8</v>
      </c>
      <c r="D263" s="1">
        <v>4</v>
      </c>
      <c r="E263" s="1">
        <v>1</v>
      </c>
      <c r="F263" s="1">
        <v>0</v>
      </c>
      <c r="G263" s="1">
        <v>2</v>
      </c>
      <c r="H263" s="1">
        <v>2</v>
      </c>
      <c r="I263" s="1">
        <v>1</v>
      </c>
      <c r="J263" s="1">
        <v>0</v>
      </c>
    </row>
    <row r="264" spans="1:10">
      <c r="A264" s="1">
        <v>2.2000000000000002</v>
      </c>
      <c r="B264" s="1">
        <v>4</v>
      </c>
      <c r="C264" s="1">
        <v>51.9</v>
      </c>
      <c r="D264" s="1">
        <v>5</v>
      </c>
      <c r="E264" s="1">
        <v>0</v>
      </c>
      <c r="F264" s="1">
        <v>0</v>
      </c>
      <c r="G264" s="1">
        <v>2</v>
      </c>
      <c r="H264" s="1">
        <v>2</v>
      </c>
      <c r="I264" s="1">
        <v>1</v>
      </c>
      <c r="J264" s="1">
        <v>0</v>
      </c>
    </row>
    <row r="265" spans="1:10">
      <c r="A265" s="1">
        <v>2.4</v>
      </c>
      <c r="B265" s="1">
        <v>4</v>
      </c>
      <c r="C265" s="1">
        <v>40.1</v>
      </c>
      <c r="D265" s="1">
        <v>4</v>
      </c>
      <c r="E265" s="1">
        <v>1</v>
      </c>
      <c r="F265" s="1">
        <v>0</v>
      </c>
      <c r="G265" s="1">
        <v>2</v>
      </c>
      <c r="H265" s="1">
        <v>2</v>
      </c>
      <c r="I265" s="1">
        <v>1</v>
      </c>
      <c r="J265" s="1">
        <v>0</v>
      </c>
    </row>
    <row r="266" spans="1:10">
      <c r="A266" s="1">
        <v>2.7</v>
      </c>
      <c r="B266" s="1">
        <v>6</v>
      </c>
      <c r="C266" s="1">
        <v>36.5</v>
      </c>
      <c r="D266" s="1">
        <v>4</v>
      </c>
      <c r="E266" s="1">
        <v>1</v>
      </c>
      <c r="F266" s="1">
        <v>0</v>
      </c>
      <c r="G266" s="1">
        <v>2</v>
      </c>
      <c r="H266" s="1">
        <v>2</v>
      </c>
      <c r="I266" s="1">
        <v>0</v>
      </c>
      <c r="J266" s="1">
        <v>0</v>
      </c>
    </row>
    <row r="267" spans="1:10">
      <c r="A267" s="1">
        <v>3.5</v>
      </c>
      <c r="B267" s="1">
        <v>6</v>
      </c>
      <c r="C267" s="1">
        <v>37.6</v>
      </c>
      <c r="D267" s="1">
        <v>6</v>
      </c>
      <c r="E267" s="1">
        <v>1</v>
      </c>
      <c r="F267" s="1">
        <v>0</v>
      </c>
      <c r="G267" s="1">
        <v>2</v>
      </c>
      <c r="H267" s="1">
        <v>2</v>
      </c>
      <c r="I267" s="1">
        <v>0</v>
      </c>
      <c r="J267" s="1">
        <v>0</v>
      </c>
    </row>
    <row r="268" spans="1:10">
      <c r="A268" s="1">
        <v>3.5</v>
      </c>
      <c r="B268" s="1">
        <v>6</v>
      </c>
      <c r="C268" s="1">
        <v>34.700000000000003</v>
      </c>
      <c r="D268" s="1">
        <v>5</v>
      </c>
      <c r="E268" s="1">
        <v>1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</row>
    <row r="269" spans="1:10">
      <c r="A269" s="1">
        <v>5.7</v>
      </c>
      <c r="B269" s="1">
        <v>8</v>
      </c>
      <c r="C269" s="1">
        <v>34.5</v>
      </c>
      <c r="D269" s="1">
        <v>5</v>
      </c>
      <c r="E269" s="1">
        <v>1</v>
      </c>
      <c r="F269" s="1">
        <v>0</v>
      </c>
      <c r="G269" s="1">
        <v>1</v>
      </c>
      <c r="H269" s="1">
        <v>1</v>
      </c>
      <c r="I269" s="1">
        <v>1</v>
      </c>
      <c r="J269" s="1">
        <v>0</v>
      </c>
    </row>
    <row r="270" spans="1:10">
      <c r="A270" s="1">
        <v>5.7</v>
      </c>
      <c r="B270" s="1">
        <v>8</v>
      </c>
      <c r="C270" s="1">
        <v>33.6</v>
      </c>
      <c r="D270" s="1">
        <v>6</v>
      </c>
      <c r="E270" s="1">
        <v>0</v>
      </c>
      <c r="F270" s="1">
        <v>0</v>
      </c>
      <c r="G270" s="1">
        <v>1</v>
      </c>
      <c r="H270" s="1">
        <v>1</v>
      </c>
      <c r="I270" s="1">
        <v>1</v>
      </c>
      <c r="J270" s="1">
        <v>0</v>
      </c>
    </row>
    <row r="271" spans="1:10">
      <c r="A271" s="1">
        <v>6.1</v>
      </c>
      <c r="B271" s="1">
        <v>8</v>
      </c>
      <c r="C271" s="1">
        <v>30.1</v>
      </c>
      <c r="D271" s="1">
        <v>6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</row>
    <row r="272" spans="1:10">
      <c r="A272" s="1">
        <v>6.1</v>
      </c>
      <c r="B272" s="1">
        <v>8</v>
      </c>
      <c r="C272" s="1">
        <v>26</v>
      </c>
      <c r="D272" s="1">
        <v>5</v>
      </c>
      <c r="E272" s="1">
        <v>1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</row>
    <row r="273" spans="1:10">
      <c r="A273" s="1">
        <v>2</v>
      </c>
      <c r="B273" s="1">
        <v>4</v>
      </c>
      <c r="C273" s="1">
        <v>47.327800000000003</v>
      </c>
      <c r="D273" s="1">
        <v>4</v>
      </c>
      <c r="E273" s="1">
        <v>1</v>
      </c>
      <c r="F273" s="1">
        <v>0</v>
      </c>
      <c r="G273" s="1">
        <v>2</v>
      </c>
      <c r="H273" s="1">
        <v>2</v>
      </c>
      <c r="I273" s="1">
        <v>0</v>
      </c>
      <c r="J273" s="1">
        <v>0</v>
      </c>
    </row>
    <row r="274" spans="1:10">
      <c r="A274" s="1">
        <v>2</v>
      </c>
      <c r="B274" s="1">
        <v>4</v>
      </c>
      <c r="C274" s="1">
        <v>49.3</v>
      </c>
      <c r="D274" s="1">
        <v>5</v>
      </c>
      <c r="E274" s="1">
        <v>0</v>
      </c>
      <c r="F274" s="1">
        <v>0</v>
      </c>
      <c r="G274" s="1">
        <v>2</v>
      </c>
      <c r="H274" s="1">
        <v>2</v>
      </c>
      <c r="I274" s="1">
        <v>0</v>
      </c>
      <c r="J274" s="1">
        <v>0</v>
      </c>
    </row>
    <row r="275" spans="1:10">
      <c r="A275" s="1">
        <v>2.4</v>
      </c>
      <c r="B275" s="1">
        <v>4</v>
      </c>
      <c r="C275" s="1">
        <v>43.5</v>
      </c>
      <c r="D275" s="1">
        <v>5</v>
      </c>
      <c r="E275" s="1">
        <v>0</v>
      </c>
      <c r="F275" s="1">
        <v>0</v>
      </c>
      <c r="G275" s="1">
        <v>2</v>
      </c>
      <c r="H275" s="1">
        <v>2</v>
      </c>
      <c r="I275" s="1">
        <v>1</v>
      </c>
      <c r="J275" s="1">
        <v>1</v>
      </c>
    </row>
    <row r="276" spans="1:10">
      <c r="A276" s="1">
        <v>2.4</v>
      </c>
      <c r="B276" s="1">
        <v>4</v>
      </c>
      <c r="C276" s="1">
        <v>43.3</v>
      </c>
      <c r="D276" s="1">
        <v>5</v>
      </c>
      <c r="E276" s="1">
        <v>1</v>
      </c>
      <c r="F276" s="1">
        <v>0</v>
      </c>
      <c r="G276" s="1">
        <v>2</v>
      </c>
      <c r="H276" s="1">
        <v>2</v>
      </c>
      <c r="I276" s="1">
        <v>1</v>
      </c>
      <c r="J276" s="1">
        <v>1</v>
      </c>
    </row>
    <row r="277" spans="1:10">
      <c r="A277" s="1">
        <v>3.5</v>
      </c>
      <c r="B277" s="1">
        <v>6</v>
      </c>
      <c r="C277" s="1">
        <v>35.5</v>
      </c>
      <c r="D277" s="1">
        <v>6</v>
      </c>
      <c r="E277" s="1">
        <v>0</v>
      </c>
      <c r="F277" s="1">
        <v>0</v>
      </c>
      <c r="G277" s="1">
        <v>2</v>
      </c>
      <c r="H277" s="1">
        <v>2</v>
      </c>
      <c r="I277" s="1">
        <v>1</v>
      </c>
      <c r="J277" s="1">
        <v>1</v>
      </c>
    </row>
    <row r="278" spans="1:10">
      <c r="A278" s="1">
        <v>3.5</v>
      </c>
      <c r="B278" s="1">
        <v>6</v>
      </c>
      <c r="C278" s="1">
        <v>39.9</v>
      </c>
      <c r="D278" s="1">
        <v>5</v>
      </c>
      <c r="E278" s="1">
        <v>1</v>
      </c>
      <c r="F278" s="1">
        <v>0</v>
      </c>
      <c r="G278" s="1">
        <v>2</v>
      </c>
      <c r="H278" s="1">
        <v>2</v>
      </c>
      <c r="I278" s="1">
        <v>1</v>
      </c>
      <c r="J278" s="1">
        <v>1</v>
      </c>
    </row>
    <row r="279" spans="1:10">
      <c r="A279" s="1">
        <v>1.3</v>
      </c>
      <c r="B279" s="1">
        <v>4</v>
      </c>
      <c r="C279" s="1">
        <v>65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1</v>
      </c>
      <c r="J279" s="1">
        <v>1</v>
      </c>
    </row>
    <row r="280" spans="1:10">
      <c r="A280" s="1">
        <v>1.3</v>
      </c>
      <c r="B280" s="1">
        <v>4</v>
      </c>
      <c r="C280" s="1">
        <v>62.267400000000002</v>
      </c>
      <c r="D280" s="1">
        <v>1</v>
      </c>
      <c r="E280" s="1">
        <v>1</v>
      </c>
      <c r="F280" s="1">
        <v>0</v>
      </c>
      <c r="G280" s="1">
        <v>1</v>
      </c>
      <c r="H280" s="1">
        <v>1</v>
      </c>
      <c r="I280" s="1">
        <v>1</v>
      </c>
      <c r="J280" s="1">
        <v>1</v>
      </c>
    </row>
    <row r="281" spans="1:10">
      <c r="A281" s="1">
        <v>1.3</v>
      </c>
      <c r="B281" s="1">
        <v>4</v>
      </c>
      <c r="C281" s="1">
        <v>61.2</v>
      </c>
      <c r="D281" s="1">
        <v>1</v>
      </c>
      <c r="E281" s="1">
        <v>1</v>
      </c>
      <c r="F281" s="1">
        <v>0</v>
      </c>
      <c r="G281" s="1">
        <v>1</v>
      </c>
      <c r="H281" s="1">
        <v>1</v>
      </c>
      <c r="I281" s="1">
        <v>1</v>
      </c>
      <c r="J281" s="1">
        <v>1</v>
      </c>
    </row>
    <row r="282" spans="1:10">
      <c r="A282" s="1">
        <v>1.6</v>
      </c>
      <c r="B282" s="1">
        <v>4</v>
      </c>
      <c r="C282" s="1">
        <v>50.4</v>
      </c>
      <c r="D282" s="1">
        <v>4</v>
      </c>
      <c r="E282" s="1">
        <v>1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</row>
    <row r="283" spans="1:10">
      <c r="A283" s="1">
        <v>1.6</v>
      </c>
      <c r="B283" s="1">
        <v>4</v>
      </c>
      <c r="C283" s="1">
        <v>48.2</v>
      </c>
      <c r="D283" s="1">
        <v>5</v>
      </c>
      <c r="E283" s="1">
        <v>0</v>
      </c>
      <c r="F283" s="1">
        <v>0</v>
      </c>
      <c r="G283" s="1">
        <v>2</v>
      </c>
      <c r="H283" s="1">
        <v>2</v>
      </c>
      <c r="I283" s="1">
        <v>1</v>
      </c>
      <c r="J283" s="1">
        <v>0</v>
      </c>
    </row>
    <row r="284" spans="1:10">
      <c r="A284" s="1">
        <v>1.6</v>
      </c>
      <c r="B284" s="1">
        <v>4</v>
      </c>
      <c r="C284" s="1">
        <v>50.820500000000003</v>
      </c>
      <c r="D284" s="1">
        <v>5</v>
      </c>
      <c r="E284" s="1">
        <v>0</v>
      </c>
      <c r="F284" s="1">
        <v>0</v>
      </c>
      <c r="G284" s="1">
        <v>2</v>
      </c>
      <c r="H284" s="1">
        <v>2</v>
      </c>
      <c r="I284" s="1">
        <v>1</v>
      </c>
      <c r="J284" s="1">
        <v>0</v>
      </c>
    </row>
    <row r="285" spans="1:10">
      <c r="A285" s="1">
        <v>2</v>
      </c>
      <c r="B285" s="1">
        <v>4</v>
      </c>
      <c r="C285" s="1">
        <v>47.296399999999998</v>
      </c>
      <c r="D285" s="1">
        <v>4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</row>
    <row r="286" spans="1:10">
      <c r="A286" s="1">
        <v>2</v>
      </c>
      <c r="B286" s="1">
        <v>4</v>
      </c>
      <c r="C286" s="1">
        <v>50.9</v>
      </c>
      <c r="D286" s="1">
        <v>5</v>
      </c>
      <c r="E286" s="1">
        <v>1</v>
      </c>
      <c r="F286" s="1">
        <v>0</v>
      </c>
      <c r="G286" s="1">
        <v>2</v>
      </c>
      <c r="H286" s="1">
        <v>2</v>
      </c>
      <c r="I286" s="1">
        <v>1</v>
      </c>
      <c r="J286" s="1">
        <v>0</v>
      </c>
    </row>
    <row r="287" spans="1:10">
      <c r="A287" s="1">
        <v>2</v>
      </c>
      <c r="B287" s="1">
        <v>4</v>
      </c>
      <c r="C287" s="1">
        <v>47.4</v>
      </c>
      <c r="D287" s="1">
        <v>5</v>
      </c>
      <c r="E287" s="1">
        <v>0</v>
      </c>
      <c r="F287" s="1">
        <v>0</v>
      </c>
      <c r="G287" s="1">
        <v>2</v>
      </c>
      <c r="H287" s="1">
        <v>2</v>
      </c>
      <c r="I287" s="1">
        <v>1</v>
      </c>
      <c r="J287" s="1">
        <v>0</v>
      </c>
    </row>
    <row r="288" spans="1:10">
      <c r="A288" s="1">
        <v>2.4</v>
      </c>
      <c r="B288" s="1">
        <v>4</v>
      </c>
      <c r="C288" s="1">
        <v>44.344000000000001</v>
      </c>
      <c r="D288" s="1">
        <v>5</v>
      </c>
      <c r="E288" s="1">
        <v>1</v>
      </c>
      <c r="F288" s="1">
        <v>0</v>
      </c>
      <c r="G288" s="1">
        <v>2</v>
      </c>
      <c r="H288" s="1">
        <v>2</v>
      </c>
      <c r="I288" s="1">
        <v>1</v>
      </c>
      <c r="J288" s="1">
        <v>0</v>
      </c>
    </row>
    <row r="289" spans="1:10">
      <c r="A289" s="1">
        <v>2.4</v>
      </c>
      <c r="B289" s="1">
        <v>4</v>
      </c>
      <c r="C289" s="1">
        <v>44.6</v>
      </c>
      <c r="D289" s="1">
        <v>6</v>
      </c>
      <c r="E289" s="1">
        <v>0</v>
      </c>
      <c r="F289" s="1">
        <v>0</v>
      </c>
      <c r="G289" s="1">
        <v>2</v>
      </c>
      <c r="H289" s="1">
        <v>2</v>
      </c>
      <c r="I289" s="1">
        <v>1</v>
      </c>
      <c r="J289" s="1">
        <v>0</v>
      </c>
    </row>
    <row r="290" spans="1:10">
      <c r="A290" s="1">
        <v>1.6</v>
      </c>
      <c r="B290" s="1">
        <v>4</v>
      </c>
      <c r="C290" s="1">
        <v>50.2669</v>
      </c>
      <c r="D290" s="1">
        <v>4</v>
      </c>
      <c r="E290" s="1">
        <v>1</v>
      </c>
      <c r="F290" s="1">
        <v>0</v>
      </c>
      <c r="G290" s="1">
        <v>2</v>
      </c>
      <c r="H290" s="1">
        <v>2</v>
      </c>
      <c r="I290" s="1">
        <v>1</v>
      </c>
      <c r="J290" s="1">
        <v>0</v>
      </c>
    </row>
    <row r="291" spans="1:10">
      <c r="A291" s="1">
        <v>1.6</v>
      </c>
      <c r="B291" s="1">
        <v>4</v>
      </c>
      <c r="C291" s="1">
        <v>48.318800000000003</v>
      </c>
      <c r="D291" s="1">
        <v>5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</row>
    <row r="292" spans="1:10">
      <c r="A292" s="1">
        <v>3.5</v>
      </c>
      <c r="B292" s="1">
        <v>6</v>
      </c>
      <c r="C292" s="1">
        <v>35.349400000000003</v>
      </c>
      <c r="D292" s="1">
        <v>1</v>
      </c>
      <c r="E292" s="1">
        <v>0</v>
      </c>
      <c r="F292" s="1">
        <v>0</v>
      </c>
      <c r="G292" s="1">
        <v>2</v>
      </c>
      <c r="H292" s="1">
        <v>2</v>
      </c>
      <c r="I292" s="1">
        <v>1</v>
      </c>
      <c r="J292" s="1">
        <v>0</v>
      </c>
    </row>
    <row r="293" spans="1:10">
      <c r="A293" s="1">
        <v>2.4</v>
      </c>
      <c r="B293" s="1">
        <v>4</v>
      </c>
      <c r="C293" s="1">
        <v>47.408099999999997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</row>
    <row r="294" spans="1:10">
      <c r="A294" s="1">
        <v>2</v>
      </c>
      <c r="B294" s="1">
        <v>4</v>
      </c>
      <c r="C294" s="1">
        <v>46.624000000000002</v>
      </c>
      <c r="D294" s="1">
        <v>5</v>
      </c>
      <c r="E294" s="1">
        <v>1</v>
      </c>
      <c r="F294" s="1">
        <v>0</v>
      </c>
      <c r="G294" s="1">
        <v>2</v>
      </c>
      <c r="H294" s="1">
        <v>2</v>
      </c>
      <c r="I294" s="1">
        <v>1</v>
      </c>
      <c r="J294" s="1">
        <v>0</v>
      </c>
    </row>
    <row r="295" spans="1:10">
      <c r="A295" s="1">
        <v>2</v>
      </c>
      <c r="B295" s="1">
        <v>4</v>
      </c>
      <c r="C295" s="1">
        <v>46.438699999999997</v>
      </c>
      <c r="D295" s="1">
        <v>5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</row>
    <row r="296" spans="1:10">
      <c r="A296" s="1">
        <v>2.5</v>
      </c>
      <c r="B296" s="1">
        <v>4</v>
      </c>
      <c r="C296" s="1">
        <v>40.187600000000003</v>
      </c>
      <c r="D296" s="1">
        <v>6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</row>
    <row r="297" spans="1:10">
      <c r="A297" s="1">
        <v>2.5</v>
      </c>
      <c r="B297" s="1">
        <v>4</v>
      </c>
      <c r="C297" s="1">
        <v>40.887300000000003</v>
      </c>
      <c r="D297" s="1">
        <v>5</v>
      </c>
      <c r="E297" s="1">
        <v>1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</row>
    <row r="298" spans="1:10">
      <c r="A298" s="1">
        <v>3</v>
      </c>
      <c r="B298" s="1">
        <v>6</v>
      </c>
      <c r="C298" s="1">
        <v>35.799999999999997</v>
      </c>
      <c r="D298" s="1">
        <v>6</v>
      </c>
      <c r="E298" s="1">
        <v>0</v>
      </c>
      <c r="F298" s="1">
        <v>0</v>
      </c>
      <c r="G298" s="1">
        <v>2</v>
      </c>
      <c r="H298" s="1">
        <v>2</v>
      </c>
      <c r="I298" s="1">
        <v>1</v>
      </c>
      <c r="J298" s="1">
        <v>0</v>
      </c>
    </row>
    <row r="299" spans="1:10">
      <c r="A299" s="1">
        <v>3</v>
      </c>
      <c r="B299" s="1">
        <v>6</v>
      </c>
      <c r="C299" s="1">
        <v>35.731099999999998</v>
      </c>
      <c r="D299" s="1">
        <v>7</v>
      </c>
      <c r="E299" s="1">
        <v>1</v>
      </c>
      <c r="F299" s="1">
        <v>0</v>
      </c>
      <c r="G299" s="1">
        <v>2</v>
      </c>
      <c r="H299" s="1">
        <v>2</v>
      </c>
      <c r="I299" s="1">
        <v>1</v>
      </c>
      <c r="J299" s="1">
        <v>0</v>
      </c>
    </row>
    <row r="300" spans="1:10">
      <c r="A300" s="1">
        <v>3.5</v>
      </c>
      <c r="B300" s="1">
        <v>6</v>
      </c>
      <c r="C300" s="1">
        <v>35.9</v>
      </c>
      <c r="D300" s="1">
        <v>7</v>
      </c>
      <c r="E300" s="1">
        <v>1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</row>
    <row r="301" spans="1:10">
      <c r="A301" s="1">
        <v>3</v>
      </c>
      <c r="B301" s="1">
        <v>6</v>
      </c>
      <c r="C301" s="1">
        <v>34.9</v>
      </c>
      <c r="D301" s="1">
        <v>7</v>
      </c>
      <c r="E301" s="1">
        <v>1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</row>
    <row r="302" spans="1:10">
      <c r="A302" s="1">
        <v>3.5</v>
      </c>
      <c r="B302" s="1">
        <v>6</v>
      </c>
      <c r="C302" s="1">
        <v>33.9</v>
      </c>
      <c r="D302" s="1">
        <v>7</v>
      </c>
      <c r="E302" s="1">
        <v>1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</row>
    <row r="303" spans="1:10">
      <c r="A303" s="1">
        <v>3.5</v>
      </c>
      <c r="B303" s="1">
        <v>6</v>
      </c>
      <c r="C303" s="1">
        <v>34.6</v>
      </c>
      <c r="D303" s="1">
        <v>7</v>
      </c>
      <c r="E303" s="1">
        <v>1</v>
      </c>
      <c r="F303" s="1">
        <v>0</v>
      </c>
      <c r="G303" s="1">
        <v>2</v>
      </c>
      <c r="H303" s="1">
        <v>2</v>
      </c>
      <c r="I303" s="1">
        <v>1</v>
      </c>
      <c r="J303" s="1">
        <v>0</v>
      </c>
    </row>
    <row r="304" spans="1:10">
      <c r="A304" s="1">
        <v>6.3</v>
      </c>
      <c r="B304" s="1">
        <v>8</v>
      </c>
      <c r="C304" s="1">
        <v>26.6722</v>
      </c>
      <c r="D304" s="1">
        <v>7</v>
      </c>
      <c r="E304" s="1">
        <v>1</v>
      </c>
      <c r="F304" s="1">
        <v>0</v>
      </c>
      <c r="G304" s="1">
        <v>2</v>
      </c>
      <c r="H304" s="1">
        <v>2</v>
      </c>
      <c r="I304" s="1">
        <v>1</v>
      </c>
      <c r="J304" s="1">
        <v>0</v>
      </c>
    </row>
    <row r="305" spans="1:10">
      <c r="A305" s="1">
        <v>5.5</v>
      </c>
      <c r="B305" s="1">
        <v>8</v>
      </c>
      <c r="C305" s="1">
        <v>29.2</v>
      </c>
      <c r="D305" s="1">
        <v>7</v>
      </c>
      <c r="E305" s="1">
        <v>1</v>
      </c>
      <c r="F305" s="1">
        <v>0</v>
      </c>
      <c r="G305" s="1">
        <v>2</v>
      </c>
      <c r="H305" s="1">
        <v>2</v>
      </c>
      <c r="I305" s="1">
        <v>1</v>
      </c>
      <c r="J305" s="1">
        <v>0</v>
      </c>
    </row>
    <row r="306" spans="1:10">
      <c r="A306" s="1">
        <v>5.5</v>
      </c>
      <c r="B306" s="1">
        <v>12</v>
      </c>
      <c r="C306" s="1">
        <v>23.9</v>
      </c>
      <c r="D306" s="1">
        <v>5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</row>
    <row r="307" spans="1:10">
      <c r="A307" s="1">
        <v>6.3</v>
      </c>
      <c r="B307" s="1">
        <v>8</v>
      </c>
      <c r="C307" s="1">
        <v>24.7</v>
      </c>
      <c r="D307" s="1">
        <v>7</v>
      </c>
      <c r="E307" s="1">
        <v>1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</row>
    <row r="308" spans="1:10">
      <c r="A308" s="1">
        <v>6</v>
      </c>
      <c r="B308" s="1">
        <v>12</v>
      </c>
      <c r="C308" s="1">
        <v>23.4</v>
      </c>
      <c r="D308" s="1">
        <v>5</v>
      </c>
      <c r="E308" s="1">
        <v>1</v>
      </c>
      <c r="F308" s="1">
        <v>0</v>
      </c>
      <c r="G308" s="1">
        <v>2</v>
      </c>
      <c r="H308" s="1">
        <v>1</v>
      </c>
      <c r="I308" s="1">
        <v>1</v>
      </c>
      <c r="J308" s="1">
        <v>0</v>
      </c>
    </row>
    <row r="309" spans="1:10">
      <c r="A309" s="1">
        <v>5.5</v>
      </c>
      <c r="B309" s="1">
        <v>8</v>
      </c>
      <c r="C309" s="1">
        <v>29</v>
      </c>
      <c r="D309" s="1">
        <v>7</v>
      </c>
      <c r="E309" s="1">
        <v>1</v>
      </c>
      <c r="F309" s="1">
        <v>0</v>
      </c>
      <c r="G309" s="1">
        <v>2</v>
      </c>
      <c r="H309" s="1">
        <v>2</v>
      </c>
      <c r="I309" s="1">
        <v>1</v>
      </c>
      <c r="J309" s="1">
        <v>0</v>
      </c>
    </row>
    <row r="310" spans="1:10">
      <c r="A310" s="1">
        <v>6.3</v>
      </c>
      <c r="B310" s="1">
        <v>8</v>
      </c>
      <c r="C310" s="1">
        <v>24.8202</v>
      </c>
      <c r="D310" s="1">
        <v>7</v>
      </c>
      <c r="E310" s="1">
        <v>1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</row>
    <row r="311" spans="1:10">
      <c r="A311" s="1">
        <v>2</v>
      </c>
      <c r="B311" s="1">
        <v>4</v>
      </c>
      <c r="C311" s="1">
        <v>42.936300000000003</v>
      </c>
      <c r="D311" s="1">
        <v>5</v>
      </c>
      <c r="E311" s="1">
        <v>0</v>
      </c>
      <c r="F311" s="1">
        <v>0</v>
      </c>
      <c r="G311" s="1">
        <v>2</v>
      </c>
      <c r="H311" s="1">
        <v>2</v>
      </c>
      <c r="I311" s="1">
        <v>1</v>
      </c>
      <c r="J311" s="1">
        <v>0</v>
      </c>
    </row>
    <row r="312" spans="1:10">
      <c r="A312" s="1">
        <v>2</v>
      </c>
      <c r="B312" s="1">
        <v>4</v>
      </c>
      <c r="C312" s="1">
        <v>42.457900000000002</v>
      </c>
      <c r="D312" s="1">
        <v>1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</row>
    <row r="313" spans="1:10">
      <c r="A313" s="1">
        <v>2</v>
      </c>
      <c r="B313" s="1">
        <v>4</v>
      </c>
      <c r="C313" s="1">
        <v>34.9</v>
      </c>
      <c r="D313" s="1">
        <v>6</v>
      </c>
      <c r="E313" s="1">
        <v>1</v>
      </c>
      <c r="F313" s="1">
        <v>0</v>
      </c>
      <c r="G313" s="1">
        <v>2</v>
      </c>
      <c r="H313" s="1">
        <v>2</v>
      </c>
      <c r="I313" s="1">
        <v>1</v>
      </c>
      <c r="J313" s="1">
        <v>0</v>
      </c>
    </row>
    <row r="314" spans="1:10">
      <c r="A314" s="1">
        <v>2.4</v>
      </c>
      <c r="B314" s="1">
        <v>4</v>
      </c>
      <c r="C314" s="1">
        <v>38.876899999999999</v>
      </c>
      <c r="D314" s="1">
        <v>5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0</v>
      </c>
    </row>
    <row r="315" spans="1:10">
      <c r="A315" s="1">
        <v>2.4</v>
      </c>
      <c r="B315" s="1">
        <v>4</v>
      </c>
      <c r="C315" s="1">
        <v>40.370600000000003</v>
      </c>
      <c r="D315" s="1">
        <v>1</v>
      </c>
      <c r="E315" s="1">
        <v>0</v>
      </c>
      <c r="F315" s="1">
        <v>0</v>
      </c>
      <c r="G315" s="1">
        <v>2</v>
      </c>
      <c r="H315" s="1">
        <v>2</v>
      </c>
      <c r="I315" s="1">
        <v>1</v>
      </c>
      <c r="J315" s="1">
        <v>0</v>
      </c>
    </row>
    <row r="316" spans="1:10">
      <c r="A316" s="1">
        <v>2</v>
      </c>
      <c r="B316" s="1">
        <v>4</v>
      </c>
      <c r="C316" s="1">
        <v>30.6</v>
      </c>
      <c r="D316" s="1">
        <v>5</v>
      </c>
      <c r="E316" s="1">
        <v>0</v>
      </c>
      <c r="F316" s="1">
        <v>0</v>
      </c>
      <c r="G316" s="1">
        <v>2</v>
      </c>
      <c r="H316" s="1">
        <v>2</v>
      </c>
      <c r="I316" s="1">
        <v>1</v>
      </c>
      <c r="J316" s="1">
        <v>0</v>
      </c>
    </row>
    <row r="317" spans="1:10">
      <c r="A317" s="1">
        <v>2</v>
      </c>
      <c r="B317" s="1">
        <v>4</v>
      </c>
      <c r="C317" s="1">
        <v>31.1</v>
      </c>
      <c r="D317" s="1">
        <v>6</v>
      </c>
      <c r="E317" s="1">
        <v>1</v>
      </c>
      <c r="F317" s="1">
        <v>0</v>
      </c>
      <c r="G317" s="1">
        <v>2</v>
      </c>
      <c r="H317" s="1">
        <v>2</v>
      </c>
      <c r="I317" s="1">
        <v>1</v>
      </c>
      <c r="J317" s="1">
        <v>0</v>
      </c>
    </row>
    <row r="318" spans="1:10">
      <c r="A318" s="1">
        <v>1.6</v>
      </c>
      <c r="B318" s="1">
        <v>4</v>
      </c>
      <c r="C318" s="1">
        <v>47.9</v>
      </c>
      <c r="D318" s="1">
        <v>4</v>
      </c>
      <c r="E318" s="1">
        <v>1</v>
      </c>
      <c r="F318" s="1">
        <v>0</v>
      </c>
      <c r="G318" s="1">
        <v>2</v>
      </c>
      <c r="H318" s="1">
        <v>2</v>
      </c>
      <c r="I318" s="1">
        <v>1</v>
      </c>
      <c r="J318" s="1">
        <v>0</v>
      </c>
    </row>
    <row r="319" spans="1:10">
      <c r="A319" s="1">
        <v>1.6</v>
      </c>
      <c r="B319" s="1">
        <v>4</v>
      </c>
      <c r="C319" s="1">
        <v>48.9</v>
      </c>
      <c r="D319" s="1">
        <v>5</v>
      </c>
      <c r="E319" s="1">
        <v>0</v>
      </c>
      <c r="F319" s="1">
        <v>0</v>
      </c>
      <c r="G319" s="1">
        <v>2</v>
      </c>
      <c r="H319" s="1">
        <v>2</v>
      </c>
      <c r="I319" s="1">
        <v>1</v>
      </c>
      <c r="J319" s="1">
        <v>0</v>
      </c>
    </row>
    <row r="320" spans="1:10">
      <c r="A320" s="1">
        <v>2.4</v>
      </c>
      <c r="B320" s="1">
        <v>4</v>
      </c>
      <c r="C320" s="1">
        <v>42.8</v>
      </c>
      <c r="D320" s="1">
        <v>4</v>
      </c>
      <c r="E320" s="1">
        <v>1</v>
      </c>
      <c r="F320" s="1">
        <v>0</v>
      </c>
      <c r="G320" s="1">
        <v>2</v>
      </c>
      <c r="H320" s="1">
        <v>2</v>
      </c>
      <c r="I320" s="1">
        <v>1</v>
      </c>
      <c r="J320" s="1">
        <v>0</v>
      </c>
    </row>
    <row r="321" spans="1:10">
      <c r="A321" s="1">
        <v>2.4</v>
      </c>
      <c r="B321" s="1">
        <v>4</v>
      </c>
      <c r="C321" s="1">
        <v>46.9</v>
      </c>
      <c r="D321" s="1">
        <v>6</v>
      </c>
      <c r="E321" s="1">
        <v>1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</row>
    <row r="322" spans="1:10">
      <c r="A322" s="1">
        <v>2.4</v>
      </c>
      <c r="B322" s="1">
        <v>4</v>
      </c>
      <c r="C322" s="1">
        <v>42.6</v>
      </c>
      <c r="D322" s="1">
        <v>4</v>
      </c>
      <c r="E322" s="1">
        <v>1</v>
      </c>
      <c r="F322" s="1">
        <v>0</v>
      </c>
      <c r="G322" s="1">
        <v>2</v>
      </c>
      <c r="H322" s="1">
        <v>2</v>
      </c>
      <c r="I322" s="1">
        <v>1</v>
      </c>
      <c r="J322" s="1">
        <v>0</v>
      </c>
    </row>
    <row r="323" spans="1:10">
      <c r="A323" s="1">
        <v>2.4</v>
      </c>
      <c r="B323" s="1">
        <v>4</v>
      </c>
      <c r="C323" s="1">
        <v>46.8</v>
      </c>
      <c r="D323" s="1">
        <v>6</v>
      </c>
      <c r="E323" s="1">
        <v>1</v>
      </c>
      <c r="F323" s="1">
        <v>0</v>
      </c>
      <c r="G323" s="1">
        <v>2</v>
      </c>
      <c r="H323" s="1">
        <v>2</v>
      </c>
      <c r="I323" s="1">
        <v>1</v>
      </c>
      <c r="J323" s="1">
        <v>0</v>
      </c>
    </row>
    <row r="324" spans="1:10">
      <c r="A324" s="1">
        <v>3.5</v>
      </c>
      <c r="B324" s="1">
        <v>6</v>
      </c>
      <c r="C324" s="1">
        <v>40.299999999999997</v>
      </c>
      <c r="D324" s="1">
        <v>4</v>
      </c>
      <c r="E324" s="1">
        <v>1</v>
      </c>
      <c r="F324" s="1">
        <v>0</v>
      </c>
      <c r="G324" s="1">
        <v>1</v>
      </c>
      <c r="H324" s="1">
        <v>1</v>
      </c>
      <c r="I324" s="1">
        <v>1</v>
      </c>
      <c r="J324" s="1">
        <v>0</v>
      </c>
    </row>
    <row r="325" spans="1:10">
      <c r="A325" s="1">
        <v>3.5</v>
      </c>
      <c r="B325" s="1">
        <v>6</v>
      </c>
      <c r="C325" s="1">
        <v>41.2</v>
      </c>
      <c r="D325" s="1">
        <v>4</v>
      </c>
      <c r="E325" s="1">
        <v>1</v>
      </c>
      <c r="F325" s="1">
        <v>0</v>
      </c>
      <c r="G325" s="1">
        <v>1</v>
      </c>
      <c r="H325" s="1">
        <v>1</v>
      </c>
      <c r="I325" s="1">
        <v>1</v>
      </c>
      <c r="J325" s="1">
        <v>0</v>
      </c>
    </row>
    <row r="326" spans="1:10">
      <c r="A326" s="1">
        <v>3.6</v>
      </c>
      <c r="B326" s="1">
        <v>6</v>
      </c>
      <c r="C326" s="1">
        <v>35.6</v>
      </c>
      <c r="D326" s="1">
        <v>6</v>
      </c>
      <c r="E326" s="1">
        <v>1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</row>
    <row r="327" spans="1:10">
      <c r="A327" s="1">
        <v>3.6</v>
      </c>
      <c r="B327" s="1">
        <v>6</v>
      </c>
      <c r="C327" s="1">
        <v>31</v>
      </c>
      <c r="D327" s="1">
        <v>4</v>
      </c>
      <c r="E327" s="1">
        <v>1</v>
      </c>
      <c r="F327" s="1">
        <v>0</v>
      </c>
      <c r="G327" s="1">
        <v>2</v>
      </c>
      <c r="H327" s="1">
        <v>2</v>
      </c>
      <c r="I327" s="1">
        <v>1</v>
      </c>
      <c r="J327" s="1">
        <v>0</v>
      </c>
    </row>
    <row r="328" spans="1:10">
      <c r="A328" s="1">
        <v>6.7</v>
      </c>
      <c r="B328" s="1">
        <v>12</v>
      </c>
      <c r="C328" s="1">
        <v>24.2</v>
      </c>
      <c r="D328" s="1">
        <v>6</v>
      </c>
      <c r="E328" s="1">
        <v>1</v>
      </c>
      <c r="F328" s="1">
        <v>0</v>
      </c>
      <c r="G328" s="1">
        <v>2</v>
      </c>
      <c r="H328" s="1">
        <v>2</v>
      </c>
      <c r="I328" s="1">
        <v>1</v>
      </c>
      <c r="J328" s="1">
        <v>0</v>
      </c>
    </row>
    <row r="329" spans="1:10">
      <c r="A329" s="1">
        <v>6.7</v>
      </c>
      <c r="B329" s="1">
        <v>12</v>
      </c>
      <c r="C329" s="1">
        <v>24.2</v>
      </c>
      <c r="D329" s="1">
        <v>6</v>
      </c>
      <c r="E329" s="1">
        <v>1</v>
      </c>
      <c r="F329" s="1">
        <v>0</v>
      </c>
      <c r="G329" s="1">
        <v>2</v>
      </c>
      <c r="H329" s="1">
        <v>2</v>
      </c>
      <c r="I329" s="1">
        <v>1</v>
      </c>
      <c r="J329" s="1">
        <v>0</v>
      </c>
    </row>
    <row r="330" spans="1:10">
      <c r="A330" s="1">
        <v>2</v>
      </c>
      <c r="B330" s="1">
        <v>4</v>
      </c>
      <c r="C330" s="1">
        <v>37.1</v>
      </c>
      <c r="D330" s="1">
        <v>5</v>
      </c>
      <c r="E330" s="1">
        <v>1</v>
      </c>
      <c r="F330" s="1">
        <v>0</v>
      </c>
      <c r="G330" s="1">
        <v>2</v>
      </c>
      <c r="H330" s="1">
        <v>2</v>
      </c>
      <c r="I330" s="1">
        <v>0</v>
      </c>
      <c r="J330" s="1">
        <v>0</v>
      </c>
    </row>
    <row r="331" spans="1:10">
      <c r="A331" s="1">
        <v>2</v>
      </c>
      <c r="B331" s="1">
        <v>4</v>
      </c>
      <c r="C331" s="1">
        <v>41.113199999999999</v>
      </c>
      <c r="D331" s="1">
        <v>6</v>
      </c>
      <c r="E331" s="1">
        <v>0</v>
      </c>
      <c r="F331" s="1">
        <v>0</v>
      </c>
      <c r="G331" s="1">
        <v>2</v>
      </c>
      <c r="H331" s="1">
        <v>2</v>
      </c>
      <c r="I331" s="1">
        <v>0</v>
      </c>
      <c r="J331" s="1">
        <v>0</v>
      </c>
    </row>
    <row r="332" spans="1:10">
      <c r="A332" s="1">
        <v>2</v>
      </c>
      <c r="B332" s="1">
        <v>4</v>
      </c>
      <c r="C332" s="1">
        <v>38.462699999999998</v>
      </c>
      <c r="D332" s="1">
        <v>6</v>
      </c>
      <c r="E332" s="1">
        <v>1</v>
      </c>
      <c r="F332" s="1">
        <v>0</v>
      </c>
      <c r="G332" s="1">
        <v>2</v>
      </c>
      <c r="H332" s="1">
        <v>2</v>
      </c>
      <c r="I332" s="1">
        <v>0</v>
      </c>
      <c r="J332" s="1">
        <v>0</v>
      </c>
    </row>
    <row r="333" spans="1:10">
      <c r="A333" s="1">
        <v>2</v>
      </c>
      <c r="B333" s="1">
        <v>4</v>
      </c>
      <c r="C333" s="1">
        <v>43.1</v>
      </c>
      <c r="D333" s="1">
        <v>6</v>
      </c>
      <c r="E333" s="1">
        <v>0</v>
      </c>
      <c r="F333" s="1">
        <v>0</v>
      </c>
      <c r="G333" s="1">
        <v>2</v>
      </c>
      <c r="H333" s="1">
        <v>2</v>
      </c>
      <c r="I333" s="1">
        <v>0</v>
      </c>
      <c r="J333" s="1">
        <v>0</v>
      </c>
    </row>
    <row r="334" spans="1:10">
      <c r="A334" s="1">
        <v>2</v>
      </c>
      <c r="B334" s="1">
        <v>4</v>
      </c>
      <c r="C334" s="1">
        <v>38.499699999999997</v>
      </c>
      <c r="D334" s="1">
        <v>5</v>
      </c>
      <c r="E334" s="1">
        <v>1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</row>
    <row r="335" spans="1:10">
      <c r="A335" s="1">
        <v>2.5</v>
      </c>
      <c r="B335" s="1">
        <v>4</v>
      </c>
      <c r="C335" s="1">
        <v>37.070999999999998</v>
      </c>
      <c r="D335" s="1">
        <v>5</v>
      </c>
      <c r="E335" s="1">
        <v>0</v>
      </c>
      <c r="F335" s="1">
        <v>0</v>
      </c>
      <c r="G335" s="1">
        <v>2</v>
      </c>
      <c r="H335" s="1">
        <v>2</v>
      </c>
      <c r="I335" s="1">
        <v>0</v>
      </c>
      <c r="J335" s="1">
        <v>1</v>
      </c>
    </row>
    <row r="336" spans="1:10">
      <c r="A336" s="1">
        <v>2.5</v>
      </c>
      <c r="B336" s="1">
        <v>4</v>
      </c>
      <c r="C336" s="1">
        <v>35.922600000000003</v>
      </c>
      <c r="D336" s="1">
        <v>4</v>
      </c>
      <c r="E336" s="1">
        <v>1</v>
      </c>
      <c r="F336" s="1">
        <v>0</v>
      </c>
      <c r="G336" s="1">
        <v>2</v>
      </c>
      <c r="H336" s="1">
        <v>2</v>
      </c>
      <c r="I336" s="1">
        <v>0</v>
      </c>
      <c r="J336" s="1">
        <v>1</v>
      </c>
    </row>
    <row r="337" spans="1:10">
      <c r="A337" s="1">
        <v>2.5</v>
      </c>
      <c r="B337" s="1">
        <v>4</v>
      </c>
      <c r="C337" s="1">
        <v>34.143500000000003</v>
      </c>
      <c r="D337" s="1">
        <v>5</v>
      </c>
      <c r="E337" s="1">
        <v>0</v>
      </c>
      <c r="F337" s="1">
        <v>0</v>
      </c>
      <c r="G337" s="1">
        <v>2</v>
      </c>
      <c r="H337" s="1">
        <v>2</v>
      </c>
      <c r="I337" s="1">
        <v>1</v>
      </c>
      <c r="J337" s="1">
        <v>0</v>
      </c>
    </row>
    <row r="338" spans="1:10">
      <c r="A338" s="1">
        <v>2.5</v>
      </c>
      <c r="B338" s="1">
        <v>4</v>
      </c>
      <c r="C338" s="1">
        <v>32.910299999999999</v>
      </c>
      <c r="D338" s="1">
        <v>4</v>
      </c>
      <c r="E338" s="1">
        <v>1</v>
      </c>
      <c r="F338" s="1">
        <v>0</v>
      </c>
      <c r="G338" s="1">
        <v>2</v>
      </c>
      <c r="H338" s="1">
        <v>2</v>
      </c>
      <c r="I338" s="1">
        <v>1</v>
      </c>
      <c r="J338" s="1">
        <v>0</v>
      </c>
    </row>
    <row r="339" spans="1:10">
      <c r="A339" s="1">
        <v>2.4</v>
      </c>
      <c r="B339" s="1">
        <v>4</v>
      </c>
      <c r="C339" s="1">
        <v>42.3947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0</v>
      </c>
    </row>
    <row r="340" spans="1:10">
      <c r="A340" s="1">
        <v>2.4</v>
      </c>
      <c r="B340" s="1">
        <v>4</v>
      </c>
      <c r="C340" s="1">
        <v>41.395899999999997</v>
      </c>
      <c r="D340" s="1">
        <v>6</v>
      </c>
      <c r="E340" s="1">
        <v>0</v>
      </c>
      <c r="F340" s="1">
        <v>0</v>
      </c>
      <c r="G340" s="1">
        <v>2</v>
      </c>
      <c r="H340" s="1">
        <v>2</v>
      </c>
      <c r="I340" s="1">
        <v>1</v>
      </c>
      <c r="J340" s="1">
        <v>0</v>
      </c>
    </row>
    <row r="341" spans="1:10">
      <c r="A341" s="1">
        <v>2.4</v>
      </c>
      <c r="B341" s="1">
        <v>4</v>
      </c>
      <c r="C341" s="1">
        <v>40.832099999999997</v>
      </c>
      <c r="D341" s="1">
        <v>1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</row>
    <row r="342" spans="1:10">
      <c r="A342" s="1">
        <v>2.4</v>
      </c>
      <c r="B342" s="1">
        <v>4</v>
      </c>
      <c r="C342" s="1">
        <v>44.081800000000001</v>
      </c>
      <c r="D342" s="1">
        <v>1</v>
      </c>
      <c r="E342" s="1">
        <v>0</v>
      </c>
      <c r="F342" s="1">
        <v>0</v>
      </c>
      <c r="G342" s="1">
        <v>2</v>
      </c>
      <c r="H342" s="1">
        <v>2</v>
      </c>
      <c r="I342" s="1">
        <v>1</v>
      </c>
      <c r="J342" s="1">
        <v>0</v>
      </c>
    </row>
    <row r="343" spans="1:10">
      <c r="A343" s="1">
        <v>2.4</v>
      </c>
      <c r="B343" s="1">
        <v>4</v>
      </c>
      <c r="C343" s="1">
        <v>43.003500000000003</v>
      </c>
      <c r="D343" s="1">
        <v>6</v>
      </c>
      <c r="E343" s="1">
        <v>0</v>
      </c>
      <c r="F343" s="1">
        <v>0</v>
      </c>
      <c r="G343" s="1">
        <v>2</v>
      </c>
      <c r="H343" s="1">
        <v>2</v>
      </c>
      <c r="I343" s="1">
        <v>1</v>
      </c>
      <c r="J343" s="1">
        <v>0</v>
      </c>
    </row>
    <row r="344" spans="1:10">
      <c r="A344" s="1">
        <v>2.4</v>
      </c>
      <c r="B344" s="1">
        <v>4</v>
      </c>
      <c r="C344" s="1">
        <v>41.585799999999999</v>
      </c>
      <c r="D344" s="1">
        <v>1</v>
      </c>
      <c r="E344" s="1">
        <v>0</v>
      </c>
      <c r="F344" s="1">
        <v>0</v>
      </c>
      <c r="G344" s="1">
        <v>2</v>
      </c>
      <c r="H344" s="1">
        <v>2</v>
      </c>
      <c r="I344" s="1">
        <v>1</v>
      </c>
      <c r="J344" s="1">
        <v>0</v>
      </c>
    </row>
    <row r="345" spans="1:10">
      <c r="A345" s="1">
        <v>2</v>
      </c>
      <c r="B345" s="1">
        <v>4</v>
      </c>
      <c r="C345" s="1">
        <v>46.362900000000003</v>
      </c>
      <c r="D345" s="1">
        <v>6</v>
      </c>
      <c r="E345" s="1">
        <v>0</v>
      </c>
      <c r="F345" s="1">
        <v>0</v>
      </c>
      <c r="G345" s="1">
        <v>2</v>
      </c>
      <c r="H345" s="1">
        <v>2</v>
      </c>
      <c r="I345" s="1">
        <v>1</v>
      </c>
      <c r="J345" s="1">
        <v>0</v>
      </c>
    </row>
    <row r="346" spans="1:10">
      <c r="A346" s="1">
        <v>2</v>
      </c>
      <c r="B346" s="1">
        <v>4</v>
      </c>
      <c r="C346" s="1">
        <v>45.190100000000001</v>
      </c>
      <c r="D346" s="1">
        <v>1</v>
      </c>
      <c r="E346" s="1">
        <v>1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</row>
    <row r="347" spans="1:10">
      <c r="A347" s="1">
        <v>2</v>
      </c>
      <c r="B347" s="1">
        <v>4</v>
      </c>
      <c r="C347" s="1">
        <v>44.707999999999998</v>
      </c>
      <c r="D347" s="1">
        <v>6</v>
      </c>
      <c r="E347" s="1">
        <v>0</v>
      </c>
      <c r="F347" s="1">
        <v>0</v>
      </c>
      <c r="G347" s="1">
        <v>2</v>
      </c>
      <c r="H347" s="1">
        <v>2</v>
      </c>
      <c r="I347" s="1">
        <v>1</v>
      </c>
      <c r="J347" s="1">
        <v>0</v>
      </c>
    </row>
    <row r="348" spans="1:10">
      <c r="A348" s="1">
        <v>2</v>
      </c>
      <c r="B348" s="1">
        <v>4</v>
      </c>
      <c r="C348" s="1">
        <v>41.566099999999999</v>
      </c>
      <c r="D348" s="1">
        <v>1</v>
      </c>
      <c r="E348" s="1">
        <v>1</v>
      </c>
      <c r="F348" s="1">
        <v>0</v>
      </c>
      <c r="G348" s="1">
        <v>2</v>
      </c>
      <c r="H348" s="1">
        <v>2</v>
      </c>
      <c r="I348" s="1">
        <v>1</v>
      </c>
      <c r="J348" s="1">
        <v>0</v>
      </c>
    </row>
    <row r="349" spans="1:10">
      <c r="A349" s="1">
        <v>1.8</v>
      </c>
      <c r="B349" s="1">
        <v>4</v>
      </c>
      <c r="C349" s="1">
        <v>48.4</v>
      </c>
      <c r="D349" s="1">
        <v>4</v>
      </c>
      <c r="E349" s="1">
        <v>1</v>
      </c>
      <c r="F349" s="1">
        <v>0</v>
      </c>
      <c r="G349" s="1">
        <v>2</v>
      </c>
      <c r="H349" s="1">
        <v>2</v>
      </c>
      <c r="I349" s="1">
        <v>1</v>
      </c>
      <c r="J349" s="1">
        <v>0</v>
      </c>
    </row>
    <row r="350" spans="1:10">
      <c r="A350" s="1">
        <v>1.8</v>
      </c>
      <c r="B350" s="1">
        <v>4</v>
      </c>
      <c r="C350" s="1">
        <v>50</v>
      </c>
      <c r="D350" s="1">
        <v>5</v>
      </c>
      <c r="E350" s="1">
        <v>0</v>
      </c>
      <c r="F350" s="1">
        <v>0</v>
      </c>
      <c r="G350" s="1">
        <v>2</v>
      </c>
      <c r="H350" s="1">
        <v>2</v>
      </c>
      <c r="I350" s="1">
        <v>1</v>
      </c>
      <c r="J350" s="1">
        <v>0</v>
      </c>
    </row>
    <row r="351" spans="1:10">
      <c r="A351" s="1">
        <v>2.4</v>
      </c>
      <c r="B351" s="1">
        <v>4</v>
      </c>
      <c r="C351" s="1">
        <v>42.2</v>
      </c>
      <c r="D351" s="1">
        <v>5</v>
      </c>
      <c r="E351" s="1">
        <v>0</v>
      </c>
      <c r="F351" s="1">
        <v>0</v>
      </c>
      <c r="G351" s="1">
        <v>2</v>
      </c>
      <c r="H351" s="1">
        <v>2</v>
      </c>
      <c r="I351" s="1">
        <v>1</v>
      </c>
      <c r="J351" s="1">
        <v>0</v>
      </c>
    </row>
    <row r="352" spans="1:10">
      <c r="A352" s="1">
        <v>2.4</v>
      </c>
      <c r="B352" s="1">
        <v>4</v>
      </c>
      <c r="C352" s="1">
        <v>42.6</v>
      </c>
      <c r="D352" s="1">
        <v>5</v>
      </c>
      <c r="E352" s="1">
        <v>1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</row>
    <row r="353" spans="1:10">
      <c r="A353" s="1">
        <v>2</v>
      </c>
      <c r="B353" s="1">
        <v>4</v>
      </c>
      <c r="C353" s="1">
        <v>42</v>
      </c>
      <c r="D353" s="1">
        <v>6</v>
      </c>
      <c r="E353" s="1">
        <v>0</v>
      </c>
      <c r="F353" s="1">
        <v>0</v>
      </c>
      <c r="G353" s="1">
        <v>2</v>
      </c>
      <c r="H353" s="1">
        <v>2</v>
      </c>
      <c r="I353" s="1">
        <v>1</v>
      </c>
      <c r="J353" s="1">
        <v>0</v>
      </c>
    </row>
    <row r="354" spans="1:10">
      <c r="A354" s="1">
        <v>2</v>
      </c>
      <c r="B354" s="1">
        <v>4</v>
      </c>
      <c r="C354" s="1">
        <v>41.521000000000001</v>
      </c>
      <c r="D354" s="1">
        <v>6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</row>
    <row r="355" spans="1:10">
      <c r="A355" s="1">
        <v>3.6</v>
      </c>
      <c r="B355" s="1">
        <v>6</v>
      </c>
      <c r="C355" s="1">
        <v>35.1</v>
      </c>
      <c r="D355" s="1">
        <v>6</v>
      </c>
      <c r="E355" s="1">
        <v>0</v>
      </c>
      <c r="F355" s="1">
        <v>0</v>
      </c>
      <c r="G355" s="1">
        <v>2</v>
      </c>
      <c r="H355" s="1">
        <v>2</v>
      </c>
      <c r="I355" s="1">
        <v>1</v>
      </c>
      <c r="J355" s="1">
        <v>0</v>
      </c>
    </row>
    <row r="356" spans="1:10">
      <c r="A356" s="1">
        <v>3.6</v>
      </c>
      <c r="B356" s="1">
        <v>6</v>
      </c>
      <c r="C356" s="1">
        <v>33.5</v>
      </c>
      <c r="D356" s="1">
        <v>6</v>
      </c>
      <c r="E356" s="1">
        <v>0</v>
      </c>
      <c r="F356" s="1">
        <v>0</v>
      </c>
      <c r="G356" s="1">
        <v>2</v>
      </c>
      <c r="H356" s="1">
        <v>2</v>
      </c>
      <c r="I356" s="1">
        <v>1</v>
      </c>
      <c r="J356" s="1">
        <v>0</v>
      </c>
    </row>
    <row r="357" spans="1:10">
      <c r="A357" s="1">
        <v>2</v>
      </c>
      <c r="B357" s="1">
        <v>4</v>
      </c>
      <c r="C357" s="1">
        <v>60.1</v>
      </c>
      <c r="D357" s="1">
        <v>6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</row>
    <row r="358" spans="1:10">
      <c r="A358" s="1">
        <v>2</v>
      </c>
      <c r="B358" s="1">
        <v>4</v>
      </c>
      <c r="C358" s="1">
        <v>58.534999999999997</v>
      </c>
      <c r="D358" s="1">
        <v>6</v>
      </c>
      <c r="E358" s="1">
        <v>0</v>
      </c>
      <c r="F358" s="1">
        <v>0</v>
      </c>
      <c r="G358" s="1">
        <v>2</v>
      </c>
      <c r="H358" s="1">
        <v>2</v>
      </c>
      <c r="I358" s="1">
        <v>0</v>
      </c>
      <c r="J358" s="1">
        <v>0</v>
      </c>
    </row>
    <row r="359" spans="1:10">
      <c r="A359" s="1">
        <v>2.5</v>
      </c>
      <c r="B359" s="1">
        <v>5</v>
      </c>
      <c r="C359" s="1">
        <v>39.614699999999999</v>
      </c>
      <c r="D359" s="1">
        <v>5</v>
      </c>
      <c r="E359" s="1">
        <v>0</v>
      </c>
      <c r="F359" s="1">
        <v>0</v>
      </c>
      <c r="G359" s="1">
        <v>2</v>
      </c>
      <c r="H359" s="1">
        <v>2</v>
      </c>
      <c r="I359" s="1">
        <v>1</v>
      </c>
      <c r="J359" s="1">
        <v>0</v>
      </c>
    </row>
    <row r="360" spans="1:10">
      <c r="A360" s="1">
        <v>2.5</v>
      </c>
      <c r="B360" s="1">
        <v>5</v>
      </c>
      <c r="C360" s="1">
        <v>40.240900000000003</v>
      </c>
      <c r="D360" s="1">
        <v>6</v>
      </c>
      <c r="E360" s="1">
        <v>0</v>
      </c>
      <c r="F360" s="1">
        <v>0</v>
      </c>
      <c r="G360" s="1">
        <v>2</v>
      </c>
      <c r="H360" s="1">
        <v>2</v>
      </c>
      <c r="I360" s="1">
        <v>1</v>
      </c>
      <c r="J360" s="1">
        <v>0</v>
      </c>
    </row>
    <row r="361" spans="1:10">
      <c r="A361" s="1">
        <v>2</v>
      </c>
      <c r="B361" s="1">
        <v>4</v>
      </c>
      <c r="C361" s="1">
        <v>43.541400000000003</v>
      </c>
      <c r="D361" s="1">
        <v>6</v>
      </c>
      <c r="E361" s="1">
        <v>0</v>
      </c>
      <c r="F361" s="1">
        <v>0</v>
      </c>
      <c r="G361" s="1">
        <v>2</v>
      </c>
      <c r="H361" s="1">
        <v>2</v>
      </c>
      <c r="I361" s="1">
        <v>1</v>
      </c>
      <c r="J361" s="1">
        <v>0</v>
      </c>
    </row>
    <row r="362" spans="1:10">
      <c r="A362" s="1">
        <v>2</v>
      </c>
      <c r="B362" s="1">
        <v>4</v>
      </c>
      <c r="C362" s="1">
        <v>41.521000000000001</v>
      </c>
      <c r="D362" s="1">
        <v>6</v>
      </c>
      <c r="E362" s="1">
        <v>0</v>
      </c>
      <c r="F362" s="1">
        <v>0</v>
      </c>
      <c r="G362" s="1">
        <v>2</v>
      </c>
      <c r="H362" s="1">
        <v>2</v>
      </c>
      <c r="I362" s="1">
        <v>1</v>
      </c>
      <c r="J362" s="1">
        <v>0</v>
      </c>
    </row>
    <row r="363" spans="1:10">
      <c r="A363" s="1">
        <v>2</v>
      </c>
      <c r="B363" s="1">
        <v>4</v>
      </c>
      <c r="C363" s="1">
        <v>43.541400000000003</v>
      </c>
      <c r="D363" s="1">
        <v>6</v>
      </c>
      <c r="E363" s="1">
        <v>0</v>
      </c>
      <c r="F363" s="1">
        <v>0</v>
      </c>
      <c r="G363" s="1">
        <v>2</v>
      </c>
      <c r="H363" s="1">
        <v>2</v>
      </c>
      <c r="I363" s="1">
        <v>1</v>
      </c>
      <c r="J363" s="1">
        <v>0</v>
      </c>
    </row>
    <row r="364" spans="1:10">
      <c r="A364" s="1">
        <v>2</v>
      </c>
      <c r="B364" s="1">
        <v>4</v>
      </c>
      <c r="C364" s="1">
        <v>41.521000000000001</v>
      </c>
      <c r="D364" s="1">
        <v>6</v>
      </c>
      <c r="E364" s="1">
        <v>0</v>
      </c>
      <c r="F364" s="1">
        <v>0</v>
      </c>
      <c r="G364" s="1">
        <v>2</v>
      </c>
      <c r="H364" s="1">
        <v>2</v>
      </c>
      <c r="I364" s="1">
        <v>1</v>
      </c>
      <c r="J364" s="1">
        <v>0</v>
      </c>
    </row>
    <row r="365" spans="1:10">
      <c r="A365" s="1">
        <v>2</v>
      </c>
      <c r="B365" s="1">
        <v>4</v>
      </c>
      <c r="C365" s="1">
        <v>60.1</v>
      </c>
      <c r="D365" s="1">
        <v>6</v>
      </c>
      <c r="E365" s="1">
        <v>0</v>
      </c>
      <c r="F365" s="1">
        <v>0</v>
      </c>
      <c r="G365" s="1">
        <v>2</v>
      </c>
      <c r="H365" s="1">
        <v>2</v>
      </c>
      <c r="I365" s="1">
        <v>0</v>
      </c>
      <c r="J365" s="1">
        <v>0</v>
      </c>
    </row>
    <row r="366" spans="1:10">
      <c r="A366" s="1">
        <v>2</v>
      </c>
      <c r="B366" s="1">
        <v>4</v>
      </c>
      <c r="C366" s="1">
        <v>58.534999999999997</v>
      </c>
      <c r="D366" s="1">
        <v>6</v>
      </c>
      <c r="E366" s="1">
        <v>0</v>
      </c>
      <c r="F366" s="1">
        <v>0</v>
      </c>
      <c r="G366" s="1">
        <v>2</v>
      </c>
      <c r="H366" s="1">
        <v>2</v>
      </c>
      <c r="I366" s="1">
        <v>0</v>
      </c>
      <c r="J366" s="1">
        <v>0</v>
      </c>
    </row>
    <row r="367" spans="1:10">
      <c r="A367" s="1">
        <v>2.5</v>
      </c>
      <c r="B367" s="1">
        <v>5</v>
      </c>
      <c r="C367" s="1">
        <v>39.571399999999997</v>
      </c>
      <c r="D367" s="1">
        <v>5</v>
      </c>
      <c r="E367" s="1">
        <v>0</v>
      </c>
      <c r="F367" s="1">
        <v>0</v>
      </c>
      <c r="G367" s="1">
        <v>2</v>
      </c>
      <c r="H367" s="1">
        <v>2</v>
      </c>
      <c r="I367" s="1">
        <v>1</v>
      </c>
      <c r="J367" s="1">
        <v>0</v>
      </c>
    </row>
    <row r="368" spans="1:10">
      <c r="A368" s="1">
        <v>2.5</v>
      </c>
      <c r="B368" s="1">
        <v>5</v>
      </c>
      <c r="C368" s="1">
        <v>40.0169</v>
      </c>
      <c r="D368" s="1">
        <v>6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</row>
    <row r="369" spans="1:10">
      <c r="A369" s="1">
        <v>2.4</v>
      </c>
      <c r="B369" s="1">
        <v>5</v>
      </c>
      <c r="C369" s="1">
        <v>39.347999999999999</v>
      </c>
      <c r="D369" s="1">
        <v>5</v>
      </c>
      <c r="E369" s="1">
        <v>1</v>
      </c>
      <c r="F369" s="1">
        <v>0</v>
      </c>
      <c r="G369" s="1">
        <v>2</v>
      </c>
      <c r="H369" s="1">
        <v>2</v>
      </c>
      <c r="I369" s="1">
        <v>1</v>
      </c>
      <c r="J369" s="1">
        <v>0</v>
      </c>
    </row>
    <row r="370" spans="1:10">
      <c r="A370" s="1">
        <v>2.4</v>
      </c>
      <c r="B370" s="1">
        <v>5</v>
      </c>
      <c r="C370" s="1">
        <v>39.299999999999997</v>
      </c>
      <c r="D370" s="1">
        <v>5</v>
      </c>
      <c r="E370" s="1">
        <v>0</v>
      </c>
      <c r="F370" s="1">
        <v>0</v>
      </c>
      <c r="G370" s="1">
        <v>2</v>
      </c>
      <c r="H370" s="1">
        <v>2</v>
      </c>
      <c r="I370" s="1">
        <v>1</v>
      </c>
      <c r="J370" s="1">
        <v>0</v>
      </c>
    </row>
    <row r="371" spans="1:10">
      <c r="A371" s="1">
        <v>2.5</v>
      </c>
      <c r="B371" s="1">
        <v>5</v>
      </c>
      <c r="C371" s="1">
        <v>40.6</v>
      </c>
      <c r="D371" s="1">
        <v>5</v>
      </c>
      <c r="E371" s="1">
        <v>1</v>
      </c>
      <c r="F371" s="1">
        <v>0</v>
      </c>
      <c r="G371" s="1">
        <v>2</v>
      </c>
      <c r="H371" s="1">
        <v>2</v>
      </c>
      <c r="I371" s="1">
        <v>1</v>
      </c>
      <c r="J371" s="1">
        <v>0</v>
      </c>
    </row>
    <row r="372" spans="1:10">
      <c r="A372" s="1">
        <v>2.5</v>
      </c>
      <c r="B372" s="1">
        <v>5</v>
      </c>
      <c r="C372" s="1">
        <v>40.4</v>
      </c>
      <c r="D372" s="1">
        <v>6</v>
      </c>
      <c r="E372" s="1">
        <v>0</v>
      </c>
      <c r="F372" s="1">
        <v>0</v>
      </c>
      <c r="G372" s="1">
        <v>2</v>
      </c>
      <c r="H372" s="1">
        <v>2</v>
      </c>
      <c r="I372" s="1">
        <v>1</v>
      </c>
      <c r="J372" s="1">
        <v>0</v>
      </c>
    </row>
    <row r="373" spans="1:10">
      <c r="A373" s="1">
        <v>2.5</v>
      </c>
      <c r="B373" s="1">
        <v>5</v>
      </c>
      <c r="C373" s="1">
        <v>37.799999999999997</v>
      </c>
      <c r="D373" s="1">
        <v>5</v>
      </c>
      <c r="E373" s="1">
        <v>1</v>
      </c>
      <c r="F373" s="1">
        <v>0</v>
      </c>
      <c r="G373" s="1">
        <v>2</v>
      </c>
      <c r="H373" s="1">
        <v>2</v>
      </c>
      <c r="I373" s="1">
        <v>1</v>
      </c>
      <c r="J373" s="1">
        <v>0</v>
      </c>
    </row>
    <row r="374" spans="1:10">
      <c r="A374" s="1">
        <v>2.5</v>
      </c>
      <c r="B374" s="1">
        <v>5</v>
      </c>
      <c r="C374" s="1">
        <v>37.799999999999997</v>
      </c>
      <c r="D374" s="1">
        <v>6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</row>
    <row r="375" spans="1:10">
      <c r="A375" s="1">
        <v>2.4</v>
      </c>
      <c r="B375" s="1">
        <v>5</v>
      </c>
      <c r="C375" s="1">
        <v>39.347999999999999</v>
      </c>
      <c r="D375" s="1">
        <v>5</v>
      </c>
      <c r="E375" s="1">
        <v>1</v>
      </c>
      <c r="F375" s="1">
        <v>0</v>
      </c>
      <c r="G375" s="1">
        <v>2</v>
      </c>
      <c r="H375" s="1">
        <v>2</v>
      </c>
      <c r="I375" s="1">
        <v>1</v>
      </c>
      <c r="J375" s="1">
        <v>0</v>
      </c>
    </row>
    <row r="376" spans="1:10">
      <c r="A376" s="1">
        <v>2.4</v>
      </c>
      <c r="B376" s="1">
        <v>5</v>
      </c>
      <c r="C376" s="1">
        <v>39.299999999999997</v>
      </c>
      <c r="D376" s="1">
        <v>5</v>
      </c>
      <c r="E376" s="1">
        <v>0</v>
      </c>
      <c r="F376" s="1">
        <v>0</v>
      </c>
      <c r="G376" s="1">
        <v>2</v>
      </c>
      <c r="H376" s="1">
        <v>2</v>
      </c>
      <c r="I376" s="1">
        <v>1</v>
      </c>
      <c r="J376" s="1">
        <v>0</v>
      </c>
    </row>
    <row r="377" spans="1:10">
      <c r="A377" s="1">
        <v>2.5</v>
      </c>
      <c r="B377" s="1">
        <v>5</v>
      </c>
      <c r="C377" s="1">
        <v>40.6</v>
      </c>
      <c r="D377" s="1">
        <v>5</v>
      </c>
      <c r="E377" s="1">
        <v>1</v>
      </c>
      <c r="F377" s="1">
        <v>0</v>
      </c>
      <c r="G377" s="1">
        <v>2</v>
      </c>
      <c r="H377" s="1">
        <v>2</v>
      </c>
      <c r="I377" s="1">
        <v>1</v>
      </c>
      <c r="J377" s="1">
        <v>0</v>
      </c>
    </row>
    <row r="378" spans="1:10">
      <c r="A378" s="1">
        <v>2.5</v>
      </c>
      <c r="B378" s="1">
        <v>5</v>
      </c>
      <c r="C378" s="1">
        <v>40.4</v>
      </c>
      <c r="D378" s="1">
        <v>6</v>
      </c>
      <c r="E378" s="1">
        <v>0</v>
      </c>
      <c r="F378" s="1">
        <v>0</v>
      </c>
      <c r="G378" s="1">
        <v>2</v>
      </c>
      <c r="H378" s="1">
        <v>2</v>
      </c>
      <c r="I378" s="1">
        <v>1</v>
      </c>
      <c r="J378" s="1">
        <v>0</v>
      </c>
    </row>
    <row r="379" spans="1:10">
      <c r="A379" s="1">
        <v>3.7</v>
      </c>
      <c r="B379" s="1">
        <v>6</v>
      </c>
      <c r="C379" s="1">
        <v>30.9</v>
      </c>
      <c r="D379" s="1">
        <v>5</v>
      </c>
      <c r="E379" s="1">
        <v>1</v>
      </c>
      <c r="F379" s="1">
        <v>0</v>
      </c>
      <c r="G379" s="1">
        <v>2</v>
      </c>
      <c r="H379" s="1">
        <v>2</v>
      </c>
      <c r="I379" s="1">
        <v>1</v>
      </c>
      <c r="J379" s="1">
        <v>1</v>
      </c>
    </row>
    <row r="380" spans="1:10">
      <c r="A380" s="1">
        <v>3.5</v>
      </c>
      <c r="B380" s="1">
        <v>6</v>
      </c>
      <c r="C380" s="1">
        <v>36.799999999999997</v>
      </c>
      <c r="D380" s="1">
        <v>5</v>
      </c>
      <c r="E380" s="1">
        <v>1</v>
      </c>
      <c r="F380" s="1">
        <v>0</v>
      </c>
      <c r="G380" s="1">
        <v>2</v>
      </c>
      <c r="H380" s="1">
        <v>2</v>
      </c>
      <c r="I380" s="1">
        <v>1</v>
      </c>
      <c r="J380" s="1">
        <v>1</v>
      </c>
    </row>
    <row r="381" spans="1:10">
      <c r="A381" s="1">
        <v>3.7</v>
      </c>
      <c r="B381" s="1">
        <v>6</v>
      </c>
      <c r="C381" s="1">
        <v>34.299999999999997</v>
      </c>
      <c r="D381" s="1">
        <v>5</v>
      </c>
      <c r="E381" s="1">
        <v>1</v>
      </c>
      <c r="F381" s="1">
        <v>0</v>
      </c>
      <c r="G381" s="1">
        <v>2</v>
      </c>
      <c r="H381" s="1">
        <v>2</v>
      </c>
      <c r="I381" s="1">
        <v>1</v>
      </c>
      <c r="J381" s="1">
        <v>1</v>
      </c>
    </row>
    <row r="382" spans="1:10">
      <c r="A382" s="1">
        <v>3.7</v>
      </c>
      <c r="B382" s="1">
        <v>6</v>
      </c>
      <c r="C382" s="1">
        <v>34.4</v>
      </c>
      <c r="D382" s="1">
        <v>6</v>
      </c>
      <c r="E382" s="1">
        <v>0</v>
      </c>
      <c r="F382" s="1">
        <v>0</v>
      </c>
      <c r="G382" s="1">
        <v>2</v>
      </c>
      <c r="H382" s="1">
        <v>2</v>
      </c>
      <c r="I382" s="1">
        <v>1</v>
      </c>
      <c r="J382" s="1">
        <v>1</v>
      </c>
    </row>
    <row r="383" spans="1:10">
      <c r="A383" s="1">
        <v>3.2</v>
      </c>
      <c r="B383" s="1">
        <v>6</v>
      </c>
      <c r="C383" s="1">
        <v>38.9</v>
      </c>
      <c r="D383" s="1">
        <v>1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1</v>
      </c>
    </row>
    <row r="384" spans="1:10">
      <c r="A384" s="1">
        <v>3</v>
      </c>
      <c r="B384" s="1">
        <v>6</v>
      </c>
      <c r="C384" s="1">
        <v>34.7286</v>
      </c>
      <c r="D384" s="1">
        <v>6</v>
      </c>
      <c r="E384" s="1">
        <v>1</v>
      </c>
      <c r="F384" s="1">
        <v>0</v>
      </c>
      <c r="G384" s="1">
        <v>2</v>
      </c>
      <c r="H384" s="1">
        <v>2</v>
      </c>
      <c r="I384" s="1">
        <v>1</v>
      </c>
      <c r="J384" s="1">
        <v>0</v>
      </c>
    </row>
    <row r="385" spans="1:10">
      <c r="A385" s="1">
        <v>4.2</v>
      </c>
      <c r="B385" s="1">
        <v>8</v>
      </c>
      <c r="C385" s="1">
        <v>31.5002</v>
      </c>
      <c r="D385" s="1">
        <v>6</v>
      </c>
      <c r="E385" s="1">
        <v>1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</row>
    <row r="386" spans="1:10">
      <c r="A386" s="1">
        <v>4.2</v>
      </c>
      <c r="B386" s="1">
        <v>8</v>
      </c>
      <c r="C386" s="1">
        <v>31.5002</v>
      </c>
      <c r="D386" s="1">
        <v>6</v>
      </c>
      <c r="E386" s="1">
        <v>1</v>
      </c>
      <c r="F386" s="1">
        <v>0</v>
      </c>
      <c r="G386" s="1">
        <v>2</v>
      </c>
      <c r="H386" s="1">
        <v>2</v>
      </c>
      <c r="I386" s="1">
        <v>1</v>
      </c>
      <c r="J386" s="1">
        <v>0</v>
      </c>
    </row>
    <row r="387" spans="1:10">
      <c r="A387" s="1">
        <v>5.2</v>
      </c>
      <c r="B387" s="1">
        <v>10</v>
      </c>
      <c r="C387" s="1">
        <v>26.7</v>
      </c>
      <c r="D387" s="1">
        <v>6</v>
      </c>
      <c r="E387" s="1">
        <v>0</v>
      </c>
      <c r="F387" s="1">
        <v>0</v>
      </c>
      <c r="G387" s="1">
        <v>2</v>
      </c>
      <c r="H387" s="1">
        <v>2</v>
      </c>
      <c r="I387" s="1">
        <v>1</v>
      </c>
      <c r="J387" s="1">
        <v>0</v>
      </c>
    </row>
    <row r="388" spans="1:10">
      <c r="A388" s="1">
        <v>6</v>
      </c>
      <c r="B388" s="1">
        <v>12</v>
      </c>
      <c r="C388" s="1">
        <v>23.2715</v>
      </c>
      <c r="D388" s="1">
        <v>6</v>
      </c>
      <c r="E388" s="1">
        <v>1</v>
      </c>
      <c r="F388" s="1">
        <v>0</v>
      </c>
      <c r="G388" s="1">
        <v>2</v>
      </c>
      <c r="H388" s="1">
        <v>2</v>
      </c>
      <c r="I388" s="1">
        <v>1</v>
      </c>
      <c r="J388" s="1">
        <v>0</v>
      </c>
    </row>
    <row r="389" spans="1:10">
      <c r="A389" s="1">
        <v>3</v>
      </c>
      <c r="B389" s="1">
        <v>6</v>
      </c>
      <c r="C389" s="1">
        <v>38.169600000000003</v>
      </c>
      <c r="D389" s="1">
        <v>6</v>
      </c>
      <c r="E389" s="1">
        <v>1</v>
      </c>
      <c r="F389" s="1">
        <v>0</v>
      </c>
      <c r="G389" s="1">
        <v>2</v>
      </c>
      <c r="H389" s="1">
        <v>2</v>
      </c>
      <c r="I389" s="1">
        <v>1</v>
      </c>
      <c r="J389" s="1">
        <v>1</v>
      </c>
    </row>
    <row r="390" spans="1:10">
      <c r="A390" s="1">
        <v>3</v>
      </c>
      <c r="B390" s="1">
        <v>6</v>
      </c>
      <c r="C390" s="1">
        <v>38.7896</v>
      </c>
      <c r="D390" s="1">
        <v>6</v>
      </c>
      <c r="E390" s="1">
        <v>0</v>
      </c>
      <c r="F390" s="1">
        <v>0</v>
      </c>
      <c r="G390" s="1">
        <v>2</v>
      </c>
      <c r="H390" s="1">
        <v>2</v>
      </c>
      <c r="I390" s="1">
        <v>1</v>
      </c>
      <c r="J390" s="1">
        <v>1</v>
      </c>
    </row>
    <row r="391" spans="1:10">
      <c r="A391" s="1">
        <v>3</v>
      </c>
      <c r="B391" s="1">
        <v>6</v>
      </c>
      <c r="C391" s="1">
        <v>34.781799999999997</v>
      </c>
      <c r="D391" s="1">
        <v>6</v>
      </c>
      <c r="E391" s="1">
        <v>1</v>
      </c>
      <c r="F391" s="1">
        <v>0</v>
      </c>
      <c r="G391" s="1">
        <v>2</v>
      </c>
      <c r="H391" s="1">
        <v>2</v>
      </c>
      <c r="I391" s="1">
        <v>1</v>
      </c>
      <c r="J391" s="1">
        <v>1</v>
      </c>
    </row>
    <row r="392" spans="1:10">
      <c r="A392" s="1">
        <v>3</v>
      </c>
      <c r="B392" s="1">
        <v>6</v>
      </c>
      <c r="C392" s="1">
        <v>35.460599999999999</v>
      </c>
      <c r="D392" s="1">
        <v>6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1</v>
      </c>
    </row>
    <row r="393" spans="1:10">
      <c r="A393" s="1">
        <v>3</v>
      </c>
      <c r="B393" s="1">
        <v>6</v>
      </c>
      <c r="C393" s="1">
        <v>35.883099999999999</v>
      </c>
      <c r="D393" s="1">
        <v>6</v>
      </c>
      <c r="E393" s="1">
        <v>1</v>
      </c>
      <c r="F393" s="1">
        <v>0</v>
      </c>
      <c r="G393" s="1">
        <v>2</v>
      </c>
      <c r="H393" s="1">
        <v>2</v>
      </c>
      <c r="I393" s="1">
        <v>1</v>
      </c>
      <c r="J393" s="1">
        <v>0</v>
      </c>
    </row>
    <row r="394" spans="1:10">
      <c r="A394" s="1">
        <v>3</v>
      </c>
      <c r="B394" s="1">
        <v>6</v>
      </c>
      <c r="C394" s="1">
        <v>35.708100000000002</v>
      </c>
      <c r="D394" s="1">
        <v>6</v>
      </c>
      <c r="E394" s="1">
        <v>0</v>
      </c>
      <c r="F394" s="1">
        <v>0</v>
      </c>
      <c r="G394" s="1">
        <v>2</v>
      </c>
      <c r="H394" s="1">
        <v>2</v>
      </c>
      <c r="I394" s="1">
        <v>1</v>
      </c>
      <c r="J394" s="1">
        <v>0</v>
      </c>
    </row>
    <row r="395" spans="1:10">
      <c r="A395" s="1">
        <v>3</v>
      </c>
      <c r="B395" s="1">
        <v>6</v>
      </c>
      <c r="C395" s="1">
        <v>34.7288</v>
      </c>
      <c r="D395" s="1">
        <v>6</v>
      </c>
      <c r="E395" s="1">
        <v>1</v>
      </c>
      <c r="F395" s="1">
        <v>0</v>
      </c>
      <c r="G395" s="1">
        <v>2</v>
      </c>
      <c r="H395" s="1">
        <v>2</v>
      </c>
      <c r="I395" s="1">
        <v>1</v>
      </c>
      <c r="J395" s="1">
        <v>0</v>
      </c>
    </row>
    <row r="396" spans="1:10">
      <c r="A396" s="1">
        <v>3</v>
      </c>
      <c r="B396" s="1">
        <v>6</v>
      </c>
      <c r="C396" s="1">
        <v>34.285299999999999</v>
      </c>
      <c r="D396" s="1">
        <v>6</v>
      </c>
      <c r="E396" s="1">
        <v>1</v>
      </c>
      <c r="F396" s="1">
        <v>0</v>
      </c>
      <c r="G396" s="1">
        <v>2</v>
      </c>
      <c r="H396" s="1">
        <v>2</v>
      </c>
      <c r="I396" s="1">
        <v>1</v>
      </c>
      <c r="J396" s="1">
        <v>0</v>
      </c>
    </row>
    <row r="397" spans="1:10">
      <c r="A397" s="1">
        <v>4.8</v>
      </c>
      <c r="B397" s="1">
        <v>8</v>
      </c>
      <c r="C397" s="1">
        <v>30.537500000000001</v>
      </c>
      <c r="D397" s="1">
        <v>6</v>
      </c>
      <c r="E397" s="1">
        <v>1</v>
      </c>
      <c r="F397" s="1">
        <v>0</v>
      </c>
      <c r="G397" s="1">
        <v>2</v>
      </c>
      <c r="H397" s="1">
        <v>2</v>
      </c>
      <c r="I397" s="1">
        <v>1</v>
      </c>
      <c r="J397" s="1">
        <v>1</v>
      </c>
    </row>
    <row r="398" spans="1:10">
      <c r="A398" s="1">
        <v>4.8</v>
      </c>
      <c r="B398" s="1">
        <v>8</v>
      </c>
      <c r="C398" s="1">
        <v>31.374700000000001</v>
      </c>
      <c r="D398" s="1">
        <v>6</v>
      </c>
      <c r="E398" s="1">
        <v>1</v>
      </c>
      <c r="F398" s="1">
        <v>0</v>
      </c>
      <c r="G398" s="1">
        <v>2</v>
      </c>
      <c r="H398" s="1">
        <v>2</v>
      </c>
      <c r="I398" s="1">
        <v>1</v>
      </c>
      <c r="J398" s="1">
        <v>1</v>
      </c>
    </row>
    <row r="399" spans="1:10">
      <c r="A399" s="1">
        <v>5</v>
      </c>
      <c r="B399" s="1">
        <v>10</v>
      </c>
      <c r="C399" s="1">
        <v>23.227</v>
      </c>
      <c r="D399" s="1">
        <v>6</v>
      </c>
      <c r="E399" s="1">
        <v>1</v>
      </c>
      <c r="F399" s="1">
        <v>0</v>
      </c>
      <c r="G399" s="1">
        <v>2</v>
      </c>
      <c r="H399" s="1">
        <v>2</v>
      </c>
      <c r="I399" s="1">
        <v>1</v>
      </c>
      <c r="J399" s="1">
        <v>0</v>
      </c>
    </row>
    <row r="400" spans="1:10">
      <c r="A400" s="1">
        <v>5</v>
      </c>
      <c r="B400" s="1">
        <v>10</v>
      </c>
      <c r="C400" s="1">
        <v>23.618200000000002</v>
      </c>
      <c r="D400" s="1">
        <v>7</v>
      </c>
      <c r="E400" s="1">
        <v>1</v>
      </c>
      <c r="F400" s="1">
        <v>0</v>
      </c>
      <c r="G400" s="1">
        <v>2</v>
      </c>
      <c r="H400" s="1">
        <v>2</v>
      </c>
      <c r="I400" s="1">
        <v>1</v>
      </c>
      <c r="J400" s="1">
        <v>0</v>
      </c>
    </row>
    <row r="401" spans="1:10">
      <c r="A401" s="1">
        <v>2.4</v>
      </c>
      <c r="B401" s="1">
        <v>4</v>
      </c>
      <c r="C401" s="1">
        <v>41.695999999999998</v>
      </c>
      <c r="D401" s="1">
        <v>6</v>
      </c>
      <c r="E401" s="1">
        <v>1</v>
      </c>
      <c r="F401" s="1">
        <v>0</v>
      </c>
      <c r="G401" s="1">
        <v>2</v>
      </c>
      <c r="H401" s="1">
        <v>2</v>
      </c>
      <c r="I401" s="1">
        <v>1</v>
      </c>
      <c r="J401" s="1">
        <v>0</v>
      </c>
    </row>
    <row r="402" spans="1:10">
      <c r="A402" s="1">
        <v>3</v>
      </c>
      <c r="B402" s="1">
        <v>6</v>
      </c>
      <c r="C402" s="1">
        <v>36.1</v>
      </c>
      <c r="D402" s="1">
        <v>6</v>
      </c>
      <c r="E402" s="1">
        <v>1</v>
      </c>
      <c r="F402" s="1">
        <v>0</v>
      </c>
      <c r="G402" s="1">
        <v>2</v>
      </c>
      <c r="H402" s="1">
        <v>2</v>
      </c>
      <c r="I402" s="1">
        <v>1</v>
      </c>
      <c r="J402" s="1">
        <v>0</v>
      </c>
    </row>
    <row r="403" spans="1:10">
      <c r="A403" s="1">
        <v>3.6</v>
      </c>
      <c r="B403" s="1">
        <v>6</v>
      </c>
      <c r="C403" s="1">
        <v>38.1</v>
      </c>
      <c r="D403" s="1">
        <v>6</v>
      </c>
      <c r="E403" s="1">
        <v>1</v>
      </c>
      <c r="F403" s="1">
        <v>0</v>
      </c>
      <c r="G403" s="1">
        <v>2</v>
      </c>
      <c r="H403" s="1">
        <v>2</v>
      </c>
      <c r="I403" s="1">
        <v>1</v>
      </c>
      <c r="J403" s="1">
        <v>0</v>
      </c>
    </row>
    <row r="404" spans="1:10">
      <c r="A404" s="1">
        <v>3</v>
      </c>
      <c r="B404" s="1">
        <v>6</v>
      </c>
      <c r="C404" s="1">
        <v>34.4</v>
      </c>
      <c r="D404" s="1">
        <v>6</v>
      </c>
      <c r="E404" s="1">
        <v>1</v>
      </c>
      <c r="F404" s="1">
        <v>0</v>
      </c>
      <c r="G404" s="1">
        <v>2</v>
      </c>
      <c r="H404" s="1">
        <v>2</v>
      </c>
      <c r="I404" s="1">
        <v>1</v>
      </c>
      <c r="J404" s="1">
        <v>0</v>
      </c>
    </row>
    <row r="405" spans="1:10">
      <c r="A405" s="1">
        <v>3</v>
      </c>
      <c r="B405" s="1">
        <v>6</v>
      </c>
      <c r="C405" s="1">
        <v>38.299999999999997</v>
      </c>
      <c r="D405" s="1">
        <v>6</v>
      </c>
      <c r="E405" s="1">
        <v>1</v>
      </c>
      <c r="F405" s="1">
        <v>0</v>
      </c>
      <c r="G405" s="1">
        <v>2</v>
      </c>
      <c r="H405" s="1">
        <v>2</v>
      </c>
      <c r="I405" s="1">
        <v>1</v>
      </c>
      <c r="J405" s="1">
        <v>0</v>
      </c>
    </row>
    <row r="406" spans="1:10">
      <c r="A406" s="1">
        <v>3</v>
      </c>
      <c r="B406" s="1">
        <v>6</v>
      </c>
      <c r="C406" s="1">
        <v>36</v>
      </c>
      <c r="D406" s="1">
        <v>6</v>
      </c>
      <c r="E406" s="1">
        <v>0</v>
      </c>
      <c r="F406" s="1">
        <v>0</v>
      </c>
      <c r="G406" s="1">
        <v>2</v>
      </c>
      <c r="H406" s="1">
        <v>2</v>
      </c>
      <c r="I406" s="1">
        <v>1</v>
      </c>
      <c r="J406" s="1">
        <v>0</v>
      </c>
    </row>
    <row r="407" spans="1:10">
      <c r="A407" s="1">
        <v>3.6</v>
      </c>
      <c r="B407" s="1">
        <v>6</v>
      </c>
      <c r="C407" s="1">
        <v>34.9</v>
      </c>
      <c r="D407" s="1">
        <v>6</v>
      </c>
      <c r="E407" s="1">
        <v>0</v>
      </c>
      <c r="F407" s="1">
        <v>0</v>
      </c>
      <c r="G407" s="1">
        <v>2</v>
      </c>
      <c r="H407" s="1">
        <v>2</v>
      </c>
      <c r="I407" s="1">
        <v>1</v>
      </c>
      <c r="J407" s="1">
        <v>0</v>
      </c>
    </row>
    <row r="408" spans="1:10">
      <c r="A408" s="1">
        <v>3.6</v>
      </c>
      <c r="B408" s="1">
        <v>6</v>
      </c>
      <c r="C408" s="1">
        <v>40</v>
      </c>
      <c r="D408" s="1">
        <v>6</v>
      </c>
      <c r="E408" s="1">
        <v>1</v>
      </c>
      <c r="F408" s="1">
        <v>0</v>
      </c>
      <c r="G408" s="1">
        <v>2</v>
      </c>
      <c r="H408" s="1">
        <v>2</v>
      </c>
      <c r="I408" s="1">
        <v>1</v>
      </c>
      <c r="J408" s="1">
        <v>0</v>
      </c>
    </row>
    <row r="409" spans="1:10">
      <c r="A409" s="1">
        <v>6.2</v>
      </c>
      <c r="B409" s="1">
        <v>8</v>
      </c>
      <c r="C409" s="1">
        <v>24.9754</v>
      </c>
      <c r="D409" s="1">
        <v>6</v>
      </c>
      <c r="E409" s="1">
        <v>1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</row>
    <row r="410" spans="1:10">
      <c r="A410" s="1">
        <v>6.2</v>
      </c>
      <c r="B410" s="1">
        <v>8</v>
      </c>
      <c r="C410" s="1">
        <v>26.299900000000001</v>
      </c>
      <c r="D410" s="1">
        <v>6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</row>
    <row r="411" spans="1:10">
      <c r="A411" s="1">
        <v>3</v>
      </c>
      <c r="B411" s="1">
        <v>6</v>
      </c>
      <c r="C411" s="1">
        <v>36.1</v>
      </c>
      <c r="D411" s="1">
        <v>6</v>
      </c>
      <c r="E411" s="1">
        <v>1</v>
      </c>
      <c r="F411" s="1">
        <v>0</v>
      </c>
      <c r="G411" s="1">
        <v>2</v>
      </c>
      <c r="H411" s="1">
        <v>2</v>
      </c>
      <c r="I411" s="1">
        <v>1</v>
      </c>
      <c r="J411" s="1">
        <v>0</v>
      </c>
    </row>
    <row r="412" spans="1:10">
      <c r="A412" s="1">
        <v>3.6</v>
      </c>
      <c r="B412" s="1">
        <v>6</v>
      </c>
      <c r="C412" s="1">
        <v>37.200000000000003</v>
      </c>
      <c r="D412" s="1">
        <v>6</v>
      </c>
      <c r="E412" s="1">
        <v>1</v>
      </c>
      <c r="F412" s="1">
        <v>0</v>
      </c>
      <c r="G412" s="1">
        <v>2</v>
      </c>
      <c r="H412" s="1">
        <v>2</v>
      </c>
      <c r="I412" s="1">
        <v>1</v>
      </c>
      <c r="J412" s="1">
        <v>0</v>
      </c>
    </row>
    <row r="413" spans="1:10">
      <c r="A413" s="1">
        <v>3.6</v>
      </c>
      <c r="B413" s="1">
        <v>6</v>
      </c>
      <c r="C413" s="1">
        <v>40</v>
      </c>
      <c r="D413" s="1">
        <v>6</v>
      </c>
      <c r="E413" s="1">
        <v>1</v>
      </c>
      <c r="F413" s="1">
        <v>0</v>
      </c>
      <c r="G413" s="1">
        <v>2</v>
      </c>
      <c r="H413" s="1">
        <v>2</v>
      </c>
      <c r="I413" s="1">
        <v>1</v>
      </c>
      <c r="J413" s="1">
        <v>0</v>
      </c>
    </row>
    <row r="414" spans="1:10">
      <c r="A414" s="1">
        <v>4.5999999999999996</v>
      </c>
      <c r="B414" s="1">
        <v>8</v>
      </c>
      <c r="C414" s="1">
        <v>34.1</v>
      </c>
      <c r="D414" s="1">
        <v>6</v>
      </c>
      <c r="E414" s="1">
        <v>1</v>
      </c>
      <c r="F414" s="1">
        <v>0</v>
      </c>
      <c r="G414" s="1">
        <v>2</v>
      </c>
      <c r="H414" s="1">
        <v>2</v>
      </c>
      <c r="I414" s="1">
        <v>0</v>
      </c>
      <c r="J414" s="1">
        <v>0</v>
      </c>
    </row>
    <row r="415" spans="1:10">
      <c r="A415" s="1">
        <v>3.6</v>
      </c>
      <c r="B415" s="1">
        <v>6</v>
      </c>
      <c r="C415" s="1">
        <v>37.200000000000003</v>
      </c>
      <c r="D415" s="1">
        <v>6</v>
      </c>
      <c r="E415" s="1">
        <v>1</v>
      </c>
      <c r="F415" s="1">
        <v>0</v>
      </c>
      <c r="G415" s="1">
        <v>2</v>
      </c>
      <c r="H415" s="1">
        <v>2</v>
      </c>
      <c r="I415" s="1">
        <v>1</v>
      </c>
      <c r="J415" s="1">
        <v>0</v>
      </c>
    </row>
    <row r="416" spans="1:10">
      <c r="A416" s="1">
        <v>4.5999999999999996</v>
      </c>
      <c r="B416" s="1">
        <v>8</v>
      </c>
      <c r="C416" s="1">
        <v>30.299900000000001</v>
      </c>
      <c r="D416" s="1">
        <v>6</v>
      </c>
      <c r="E416" s="1">
        <v>1</v>
      </c>
      <c r="F416" s="1">
        <v>0</v>
      </c>
      <c r="G416" s="1">
        <v>2</v>
      </c>
      <c r="H416" s="1">
        <v>2</v>
      </c>
      <c r="I416" s="1">
        <v>0</v>
      </c>
      <c r="J416" s="1">
        <v>0</v>
      </c>
    </row>
    <row r="417" spans="1:10">
      <c r="A417" s="1">
        <v>2.4</v>
      </c>
      <c r="B417" s="1">
        <v>4</v>
      </c>
      <c r="C417" s="1">
        <v>42.8</v>
      </c>
      <c r="D417" s="1">
        <v>4</v>
      </c>
      <c r="E417" s="1">
        <v>1</v>
      </c>
      <c r="F417" s="1">
        <v>0</v>
      </c>
      <c r="G417" s="1">
        <v>2</v>
      </c>
      <c r="H417" s="1">
        <v>2</v>
      </c>
      <c r="I417" s="1">
        <v>1</v>
      </c>
      <c r="J417" s="1">
        <v>0</v>
      </c>
    </row>
    <row r="418" spans="1:10">
      <c r="A418" s="1">
        <v>2.4</v>
      </c>
      <c r="B418" s="1">
        <v>4</v>
      </c>
      <c r="C418" s="1">
        <v>46.9</v>
      </c>
      <c r="D418" s="1">
        <v>6</v>
      </c>
      <c r="E418" s="1">
        <v>1</v>
      </c>
      <c r="F418" s="1">
        <v>0</v>
      </c>
      <c r="G418" s="1">
        <v>2</v>
      </c>
      <c r="H418" s="1">
        <v>2</v>
      </c>
      <c r="I418" s="1">
        <v>1</v>
      </c>
      <c r="J418" s="1">
        <v>0</v>
      </c>
    </row>
    <row r="419" spans="1:10">
      <c r="A419" s="1">
        <v>2.4</v>
      </c>
      <c r="B419" s="1">
        <v>4</v>
      </c>
      <c r="C419" s="1">
        <v>42.6</v>
      </c>
      <c r="D419" s="1">
        <v>4</v>
      </c>
      <c r="E419" s="1">
        <v>1</v>
      </c>
      <c r="F419" s="1">
        <v>0</v>
      </c>
      <c r="G419" s="1">
        <v>2</v>
      </c>
      <c r="H419" s="1">
        <v>2</v>
      </c>
      <c r="I419" s="1">
        <v>1</v>
      </c>
      <c r="J419" s="1">
        <v>0</v>
      </c>
    </row>
    <row r="420" spans="1:10">
      <c r="A420" s="1">
        <v>2.4</v>
      </c>
      <c r="B420" s="1">
        <v>4</v>
      </c>
      <c r="C420" s="1">
        <v>46.8</v>
      </c>
      <c r="D420" s="1">
        <v>6</v>
      </c>
      <c r="E420" s="1">
        <v>1</v>
      </c>
      <c r="F420" s="1">
        <v>0</v>
      </c>
      <c r="G420" s="1">
        <v>2</v>
      </c>
      <c r="H420" s="1">
        <v>2</v>
      </c>
      <c r="I420" s="1">
        <v>1</v>
      </c>
      <c r="J420" s="1">
        <v>0</v>
      </c>
    </row>
    <row r="421" spans="1:10">
      <c r="A421" s="1">
        <v>3.5</v>
      </c>
      <c r="B421" s="1">
        <v>6</v>
      </c>
      <c r="C421" s="1">
        <v>40.299999999999997</v>
      </c>
      <c r="D421" s="1">
        <v>4</v>
      </c>
      <c r="E421" s="1">
        <v>1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</row>
    <row r="422" spans="1:10">
      <c r="A422" s="1">
        <v>3.5</v>
      </c>
      <c r="B422" s="1">
        <v>6</v>
      </c>
      <c r="C422" s="1">
        <v>41.2</v>
      </c>
      <c r="D422" s="1">
        <v>4</v>
      </c>
      <c r="E422" s="1">
        <v>1</v>
      </c>
      <c r="F422" s="1">
        <v>0</v>
      </c>
      <c r="G422" s="1">
        <v>1</v>
      </c>
      <c r="H422" s="1">
        <v>1</v>
      </c>
      <c r="I422" s="1">
        <v>1</v>
      </c>
      <c r="J422" s="1">
        <v>0</v>
      </c>
    </row>
    <row r="423" spans="1:10">
      <c r="A423" s="1">
        <v>3.6</v>
      </c>
      <c r="B423" s="1">
        <v>6</v>
      </c>
      <c r="C423" s="1">
        <v>35.6</v>
      </c>
      <c r="D423" s="1">
        <v>6</v>
      </c>
      <c r="E423" s="1">
        <v>1</v>
      </c>
      <c r="F423" s="1">
        <v>0</v>
      </c>
      <c r="G423" s="1">
        <v>2</v>
      </c>
      <c r="H423" s="1">
        <v>2</v>
      </c>
      <c r="I423" s="1">
        <v>1</v>
      </c>
      <c r="J423" s="1">
        <v>0</v>
      </c>
    </row>
    <row r="424" spans="1:10">
      <c r="A424" s="1">
        <v>2.4</v>
      </c>
      <c r="B424" s="1">
        <v>4</v>
      </c>
      <c r="C424" s="1">
        <v>48.1</v>
      </c>
      <c r="D424" s="1">
        <v>4</v>
      </c>
      <c r="E424" s="1">
        <v>1</v>
      </c>
      <c r="F424" s="1">
        <v>0</v>
      </c>
      <c r="G424" s="1">
        <v>2</v>
      </c>
      <c r="H424" s="1">
        <v>2</v>
      </c>
      <c r="I424" s="1">
        <v>1</v>
      </c>
      <c r="J424" s="1">
        <v>0</v>
      </c>
    </row>
    <row r="425" spans="1:10">
      <c r="A425" s="1">
        <v>2.4</v>
      </c>
      <c r="B425" s="1">
        <v>4</v>
      </c>
      <c r="C425" s="1">
        <v>41.699800000000003</v>
      </c>
      <c r="D425" s="1">
        <v>4</v>
      </c>
      <c r="E425" s="1">
        <v>1</v>
      </c>
      <c r="F425" s="1">
        <v>0</v>
      </c>
      <c r="G425" s="1">
        <v>2</v>
      </c>
      <c r="H425" s="1">
        <v>2</v>
      </c>
      <c r="I425" s="1">
        <v>1</v>
      </c>
      <c r="J425" s="1">
        <v>0</v>
      </c>
    </row>
    <row r="426" spans="1:10">
      <c r="A426" s="1">
        <v>2.7</v>
      </c>
      <c r="B426" s="1">
        <v>6</v>
      </c>
      <c r="C426" s="1">
        <v>38.299999999999997</v>
      </c>
      <c r="D426" s="1">
        <v>4</v>
      </c>
      <c r="E426" s="1">
        <v>1</v>
      </c>
      <c r="F426" s="1">
        <v>0</v>
      </c>
      <c r="G426" s="1">
        <v>2</v>
      </c>
      <c r="H426" s="1">
        <v>2</v>
      </c>
      <c r="I426" s="1">
        <v>0</v>
      </c>
      <c r="J426" s="1">
        <v>0</v>
      </c>
    </row>
    <row r="427" spans="1:10">
      <c r="A427" s="1">
        <v>3.5</v>
      </c>
      <c r="B427" s="1">
        <v>6</v>
      </c>
      <c r="C427" s="1">
        <v>37.6</v>
      </c>
      <c r="D427" s="1">
        <v>6</v>
      </c>
      <c r="E427" s="1">
        <v>1</v>
      </c>
      <c r="F427" s="1">
        <v>0</v>
      </c>
      <c r="G427" s="1">
        <v>2</v>
      </c>
      <c r="H427" s="1">
        <v>2</v>
      </c>
      <c r="I427" s="1">
        <v>0</v>
      </c>
      <c r="J427" s="1">
        <v>0</v>
      </c>
    </row>
    <row r="428" spans="1:10">
      <c r="A428" s="1">
        <v>2.4</v>
      </c>
      <c r="B428" s="1">
        <v>4</v>
      </c>
      <c r="C428" s="1">
        <v>41.699800000000003</v>
      </c>
      <c r="D428" s="1">
        <v>4</v>
      </c>
      <c r="E428" s="1">
        <v>1</v>
      </c>
      <c r="F428" s="1">
        <v>0</v>
      </c>
      <c r="G428" s="1">
        <v>2</v>
      </c>
      <c r="H428" s="1">
        <v>2</v>
      </c>
      <c r="I428" s="1">
        <v>1</v>
      </c>
      <c r="J428" s="1">
        <v>0</v>
      </c>
    </row>
    <row r="429" spans="1:10">
      <c r="A429" s="1">
        <v>2.7</v>
      </c>
      <c r="B429" s="1">
        <v>6</v>
      </c>
      <c r="C429" s="1">
        <v>38.299999999999997</v>
      </c>
      <c r="D429" s="1">
        <v>4</v>
      </c>
      <c r="E429" s="1">
        <v>1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</row>
    <row r="430" spans="1:10">
      <c r="A430" s="1">
        <v>3.5</v>
      </c>
      <c r="B430" s="1">
        <v>6</v>
      </c>
      <c r="C430" s="1">
        <v>37.6</v>
      </c>
      <c r="D430" s="1">
        <v>6</v>
      </c>
      <c r="E430" s="1">
        <v>1</v>
      </c>
      <c r="F430" s="1">
        <v>0</v>
      </c>
      <c r="G430" s="1">
        <v>2</v>
      </c>
      <c r="H430" s="1">
        <v>2</v>
      </c>
      <c r="I430" s="1">
        <v>0</v>
      </c>
      <c r="J430" s="1">
        <v>0</v>
      </c>
    </row>
    <row r="431" spans="1:10">
      <c r="A431" s="1">
        <v>5.7</v>
      </c>
      <c r="B431" s="1">
        <v>12</v>
      </c>
      <c r="C431" s="1">
        <v>21.7</v>
      </c>
      <c r="D431" s="1">
        <v>6</v>
      </c>
      <c r="E431" s="1">
        <v>0</v>
      </c>
      <c r="F431" s="1">
        <v>0</v>
      </c>
      <c r="G431" s="1">
        <v>2</v>
      </c>
      <c r="H431" s="1">
        <v>2</v>
      </c>
      <c r="I431" s="1">
        <v>1</v>
      </c>
      <c r="J431" s="1">
        <v>0</v>
      </c>
    </row>
    <row r="432" spans="1:10">
      <c r="A432" s="1">
        <v>5.7</v>
      </c>
      <c r="B432" s="1">
        <v>12</v>
      </c>
      <c r="C432" s="1">
        <v>21.3</v>
      </c>
      <c r="D432" s="1">
        <v>6</v>
      </c>
      <c r="E432" s="1">
        <v>0</v>
      </c>
      <c r="F432" s="1">
        <v>0</v>
      </c>
      <c r="G432" s="1">
        <v>2</v>
      </c>
      <c r="H432" s="1">
        <v>2</v>
      </c>
      <c r="I432" s="1">
        <v>1</v>
      </c>
      <c r="J432" s="1">
        <v>0</v>
      </c>
    </row>
    <row r="433" spans="1:10">
      <c r="A433" s="1">
        <v>3.5</v>
      </c>
      <c r="B433" s="1">
        <v>6</v>
      </c>
      <c r="C433" s="1">
        <v>33.5</v>
      </c>
      <c r="D433" s="1">
        <v>6</v>
      </c>
      <c r="E433" s="1">
        <v>1</v>
      </c>
      <c r="F433" s="1">
        <v>1</v>
      </c>
      <c r="G433" s="1">
        <v>2</v>
      </c>
      <c r="H433" s="1">
        <v>2</v>
      </c>
      <c r="I433" s="1">
        <v>1</v>
      </c>
      <c r="J433" s="1">
        <v>0</v>
      </c>
    </row>
    <row r="434" spans="1:10">
      <c r="A434" s="1">
        <v>3</v>
      </c>
      <c r="B434" s="1">
        <v>6</v>
      </c>
      <c r="C434" s="1">
        <v>35.465499999999999</v>
      </c>
      <c r="D434" s="1">
        <v>6</v>
      </c>
      <c r="E434" s="1">
        <v>1</v>
      </c>
      <c r="F434" s="1">
        <v>1</v>
      </c>
      <c r="G434" s="1">
        <v>2</v>
      </c>
      <c r="H434" s="1">
        <v>2</v>
      </c>
      <c r="I434" s="1">
        <v>1</v>
      </c>
      <c r="J434" s="1">
        <v>0</v>
      </c>
    </row>
    <row r="435" spans="1:10">
      <c r="A435" s="1">
        <v>2.5</v>
      </c>
      <c r="B435" s="1">
        <v>4</v>
      </c>
      <c r="C435" s="1">
        <v>42.908000000000001</v>
      </c>
      <c r="D435" s="1">
        <v>6</v>
      </c>
      <c r="E435" s="1">
        <v>1</v>
      </c>
      <c r="F435" s="1">
        <v>0</v>
      </c>
      <c r="G435" s="1">
        <v>2</v>
      </c>
      <c r="H435" s="1">
        <v>2</v>
      </c>
      <c r="I435" s="1">
        <v>1</v>
      </c>
      <c r="J435" s="1">
        <v>0</v>
      </c>
    </row>
    <row r="436" spans="1:10">
      <c r="A436" s="1">
        <v>2.5</v>
      </c>
      <c r="B436" s="1">
        <v>4</v>
      </c>
      <c r="C436" s="1">
        <v>40.200000000000003</v>
      </c>
      <c r="D436" s="1">
        <v>6</v>
      </c>
      <c r="E436" s="1">
        <v>0</v>
      </c>
      <c r="F436" s="1">
        <v>0</v>
      </c>
      <c r="G436" s="1">
        <v>2</v>
      </c>
      <c r="H436" s="1">
        <v>2</v>
      </c>
      <c r="I436" s="1">
        <v>1</v>
      </c>
      <c r="J436" s="1">
        <v>0</v>
      </c>
    </row>
    <row r="437" spans="1:10">
      <c r="A437" s="1">
        <v>3</v>
      </c>
      <c r="B437" s="1">
        <v>6</v>
      </c>
      <c r="C437" s="1">
        <v>37.9</v>
      </c>
      <c r="D437" s="1">
        <v>6</v>
      </c>
      <c r="E437" s="1">
        <v>1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</row>
    <row r="438" spans="1:10">
      <c r="A438" s="1">
        <v>3.5</v>
      </c>
      <c r="B438" s="1">
        <v>6</v>
      </c>
      <c r="C438" s="1">
        <v>37.4</v>
      </c>
      <c r="D438" s="1">
        <v>6</v>
      </c>
      <c r="E438" s="1">
        <v>1</v>
      </c>
      <c r="F438" s="1">
        <v>1</v>
      </c>
      <c r="G438" s="1">
        <v>2</v>
      </c>
      <c r="H438" s="1">
        <v>2</v>
      </c>
      <c r="I438" s="1">
        <v>1</v>
      </c>
      <c r="J438" s="1">
        <v>0</v>
      </c>
    </row>
    <row r="439" spans="1:10">
      <c r="A439" s="1">
        <v>2.5</v>
      </c>
      <c r="B439" s="1">
        <v>4</v>
      </c>
      <c r="C439" s="1">
        <v>51.6</v>
      </c>
      <c r="D439" s="1">
        <v>1</v>
      </c>
      <c r="E439" s="1">
        <v>0</v>
      </c>
      <c r="F439" s="1">
        <v>0</v>
      </c>
      <c r="G439" s="1">
        <v>2</v>
      </c>
      <c r="H439" s="1">
        <v>2</v>
      </c>
      <c r="I439" s="1">
        <v>1</v>
      </c>
      <c r="J439" s="1">
        <v>0</v>
      </c>
    </row>
    <row r="440" spans="1:10">
      <c r="A440" s="1">
        <v>2.5</v>
      </c>
      <c r="B440" s="1">
        <v>4</v>
      </c>
      <c r="C440" s="1">
        <v>44.2</v>
      </c>
      <c r="D440" s="1">
        <v>6</v>
      </c>
      <c r="E440" s="1">
        <v>0</v>
      </c>
      <c r="F440" s="1">
        <v>1</v>
      </c>
      <c r="G440" s="1">
        <v>2</v>
      </c>
      <c r="H440" s="1">
        <v>2</v>
      </c>
      <c r="I440" s="1">
        <v>1</v>
      </c>
      <c r="J440" s="1">
        <v>0</v>
      </c>
    </row>
    <row r="441" spans="1:10">
      <c r="A441" s="1">
        <v>2.5</v>
      </c>
      <c r="B441" s="1">
        <v>4</v>
      </c>
      <c r="C441" s="1">
        <v>47.649299999999997</v>
      </c>
      <c r="D441" s="1">
        <v>6</v>
      </c>
      <c r="E441" s="1">
        <v>1</v>
      </c>
      <c r="F441" s="1">
        <v>0</v>
      </c>
      <c r="G441" s="1">
        <v>2</v>
      </c>
      <c r="H441" s="1">
        <v>2</v>
      </c>
      <c r="I441" s="1">
        <v>1</v>
      </c>
      <c r="J441" s="1">
        <v>0</v>
      </c>
    </row>
    <row r="442" spans="1:10">
      <c r="A442" s="1">
        <v>2</v>
      </c>
      <c r="B442" s="1">
        <v>4</v>
      </c>
      <c r="C442" s="1">
        <v>47.7</v>
      </c>
      <c r="D442" s="1">
        <v>4</v>
      </c>
      <c r="E442" s="1">
        <v>1</v>
      </c>
      <c r="F442" s="1">
        <v>0</v>
      </c>
      <c r="G442" s="1">
        <v>2</v>
      </c>
      <c r="H442" s="1">
        <v>2</v>
      </c>
      <c r="I442" s="1">
        <v>1</v>
      </c>
      <c r="J442" s="1">
        <v>0</v>
      </c>
    </row>
    <row r="443" spans="1:10">
      <c r="A443" s="1">
        <v>2</v>
      </c>
      <c r="B443" s="1">
        <v>4</v>
      </c>
      <c r="C443" s="1">
        <v>48.2</v>
      </c>
      <c r="D443" s="1">
        <v>5</v>
      </c>
      <c r="E443" s="1">
        <v>0</v>
      </c>
      <c r="F443" s="1">
        <v>0</v>
      </c>
      <c r="G443" s="1">
        <v>2</v>
      </c>
      <c r="H443" s="1">
        <v>2</v>
      </c>
      <c r="I443" s="1">
        <v>1</v>
      </c>
      <c r="J443" s="1">
        <v>0</v>
      </c>
    </row>
    <row r="444" spans="1:10">
      <c r="A444" s="1">
        <v>2</v>
      </c>
      <c r="B444" s="1">
        <v>4</v>
      </c>
      <c r="C444" s="1">
        <v>49.216999999999999</v>
      </c>
      <c r="D444" s="1">
        <v>5</v>
      </c>
      <c r="E444" s="1">
        <v>0</v>
      </c>
      <c r="F444" s="1">
        <v>0</v>
      </c>
      <c r="G444" s="1">
        <v>2</v>
      </c>
      <c r="H444" s="1">
        <v>2</v>
      </c>
      <c r="I444" s="1">
        <v>1</v>
      </c>
      <c r="J444" s="1">
        <v>0</v>
      </c>
    </row>
    <row r="445" spans="1:10">
      <c r="A445" s="1">
        <v>3.7</v>
      </c>
      <c r="B445" s="1">
        <v>6</v>
      </c>
      <c r="C445" s="1">
        <v>34.730499999999999</v>
      </c>
      <c r="D445" s="1">
        <v>6</v>
      </c>
      <c r="E445" s="1">
        <v>0</v>
      </c>
      <c r="F445" s="1">
        <v>0</v>
      </c>
      <c r="G445" s="1">
        <v>2</v>
      </c>
      <c r="H445" s="1">
        <v>2</v>
      </c>
      <c r="I445" s="1">
        <v>1</v>
      </c>
      <c r="J445" s="1">
        <v>1</v>
      </c>
    </row>
    <row r="446" spans="1:10">
      <c r="A446" s="1">
        <v>3.7</v>
      </c>
      <c r="B446" s="1">
        <v>6</v>
      </c>
      <c r="C446" s="1">
        <v>37.064999999999998</v>
      </c>
      <c r="D446" s="1">
        <v>7</v>
      </c>
      <c r="E446" s="1">
        <v>1</v>
      </c>
      <c r="F446" s="1">
        <v>0</v>
      </c>
      <c r="G446" s="1">
        <v>2</v>
      </c>
      <c r="H446" s="1">
        <v>2</v>
      </c>
      <c r="I446" s="1">
        <v>1</v>
      </c>
      <c r="J446" s="1">
        <v>1</v>
      </c>
    </row>
    <row r="447" spans="1:10">
      <c r="A447" s="1">
        <v>3.7</v>
      </c>
      <c r="B447" s="1">
        <v>6</v>
      </c>
      <c r="C447" s="1">
        <v>35.161999999999999</v>
      </c>
      <c r="D447" s="1">
        <v>7</v>
      </c>
      <c r="E447" s="1">
        <v>1</v>
      </c>
      <c r="F447" s="1">
        <v>0</v>
      </c>
      <c r="G447" s="1">
        <v>2</v>
      </c>
      <c r="H447" s="1">
        <v>2</v>
      </c>
      <c r="I447" s="1">
        <v>1</v>
      </c>
      <c r="J447" s="1">
        <v>1</v>
      </c>
    </row>
    <row r="448" spans="1:10">
      <c r="A448" s="1">
        <v>4.2</v>
      </c>
      <c r="B448" s="1">
        <v>8</v>
      </c>
      <c r="C448" s="1">
        <v>34.485500000000002</v>
      </c>
      <c r="D448" s="1">
        <v>6</v>
      </c>
      <c r="E448" s="1">
        <v>1</v>
      </c>
      <c r="F448" s="1">
        <v>0</v>
      </c>
      <c r="G448" s="1">
        <v>2</v>
      </c>
      <c r="H448" s="1">
        <v>2</v>
      </c>
      <c r="I448" s="1">
        <v>1</v>
      </c>
      <c r="J448" s="1">
        <v>0</v>
      </c>
    </row>
    <row r="449" spans="1:10">
      <c r="A449" s="1">
        <v>5</v>
      </c>
      <c r="B449" s="1">
        <v>8</v>
      </c>
      <c r="C449" s="1">
        <v>29.7559</v>
      </c>
      <c r="D449" s="1">
        <v>6</v>
      </c>
      <c r="E449" s="1">
        <v>1</v>
      </c>
      <c r="F449" s="1">
        <v>0</v>
      </c>
      <c r="G449" s="1">
        <v>2</v>
      </c>
      <c r="H449" s="1">
        <v>2</v>
      </c>
      <c r="I449" s="1">
        <v>1</v>
      </c>
      <c r="J449" s="1">
        <v>0</v>
      </c>
    </row>
    <row r="450" spans="1:10">
      <c r="A450" s="1">
        <v>5</v>
      </c>
      <c r="B450" s="1">
        <v>8</v>
      </c>
      <c r="C450" s="1">
        <v>32.670099999999998</v>
      </c>
      <c r="D450" s="1">
        <v>6</v>
      </c>
      <c r="E450" s="1">
        <v>1</v>
      </c>
      <c r="F450" s="1">
        <v>0</v>
      </c>
      <c r="G450" s="1">
        <v>2</v>
      </c>
      <c r="H450" s="1">
        <v>2</v>
      </c>
      <c r="I450" s="1">
        <v>1</v>
      </c>
      <c r="J450" s="1">
        <v>1</v>
      </c>
    </row>
    <row r="451" spans="1:10">
      <c r="A451" s="1">
        <v>2.4</v>
      </c>
      <c r="B451" s="1">
        <v>4</v>
      </c>
      <c r="C451" s="1">
        <v>44.6</v>
      </c>
      <c r="D451" s="1">
        <v>5</v>
      </c>
      <c r="E451" s="1">
        <v>1</v>
      </c>
      <c r="F451" s="1">
        <v>0</v>
      </c>
      <c r="G451" s="1">
        <v>2</v>
      </c>
      <c r="H451" s="1">
        <v>2</v>
      </c>
      <c r="I451" s="1">
        <v>1</v>
      </c>
      <c r="J451" s="1">
        <v>0</v>
      </c>
    </row>
    <row r="452" spans="1:10">
      <c r="A452" s="1">
        <v>2.4</v>
      </c>
      <c r="B452" s="1">
        <v>4</v>
      </c>
      <c r="C452" s="1">
        <v>44.6</v>
      </c>
      <c r="D452" s="1">
        <v>5</v>
      </c>
      <c r="E452" s="1">
        <v>0</v>
      </c>
      <c r="F452" s="1">
        <v>0</v>
      </c>
      <c r="G452" s="1">
        <v>2</v>
      </c>
      <c r="H452" s="1">
        <v>2</v>
      </c>
      <c r="I452" s="1">
        <v>1</v>
      </c>
      <c r="J452" s="1">
        <v>0</v>
      </c>
    </row>
    <row r="453" spans="1:10">
      <c r="A453" s="1">
        <v>2.7</v>
      </c>
      <c r="B453" s="1">
        <v>6</v>
      </c>
      <c r="C453" s="1">
        <v>39.799999999999997</v>
      </c>
      <c r="D453" s="1">
        <v>5</v>
      </c>
      <c r="E453" s="1">
        <v>1</v>
      </c>
      <c r="F453" s="1">
        <v>0</v>
      </c>
      <c r="G453" s="1">
        <v>2</v>
      </c>
      <c r="H453" s="1">
        <v>2</v>
      </c>
      <c r="I453" s="1">
        <v>1</v>
      </c>
      <c r="J453" s="1">
        <v>0</v>
      </c>
    </row>
    <row r="454" spans="1:10">
      <c r="A454" s="1">
        <v>3.5</v>
      </c>
      <c r="B454" s="1">
        <v>6</v>
      </c>
      <c r="C454" s="1">
        <v>38.299999999999997</v>
      </c>
      <c r="D454" s="1">
        <v>6</v>
      </c>
      <c r="E454" s="1">
        <v>1</v>
      </c>
      <c r="F454" s="1">
        <v>0</v>
      </c>
      <c r="G454" s="1">
        <v>2</v>
      </c>
      <c r="H454" s="1">
        <v>2</v>
      </c>
      <c r="I454" s="1">
        <v>1</v>
      </c>
      <c r="J454" s="1">
        <v>0</v>
      </c>
    </row>
    <row r="455" spans="1:10">
      <c r="A455" s="1">
        <v>3.5</v>
      </c>
      <c r="B455" s="1">
        <v>6</v>
      </c>
      <c r="C455" s="1">
        <v>36.556399999999996</v>
      </c>
      <c r="D455" s="1">
        <v>6</v>
      </c>
      <c r="E455" s="1">
        <v>1</v>
      </c>
      <c r="F455" s="1">
        <v>0</v>
      </c>
      <c r="G455" s="1">
        <v>2</v>
      </c>
      <c r="H455" s="1">
        <v>2</v>
      </c>
      <c r="I455" s="1">
        <v>1</v>
      </c>
      <c r="J455" s="1">
        <v>0</v>
      </c>
    </row>
    <row r="456" spans="1:10">
      <c r="A456" s="1">
        <v>3.5</v>
      </c>
      <c r="B456" s="1">
        <v>6</v>
      </c>
      <c r="C456" s="1">
        <v>34.749400000000001</v>
      </c>
      <c r="D456" s="1">
        <v>6</v>
      </c>
      <c r="E456" s="1">
        <v>1</v>
      </c>
      <c r="F456" s="1">
        <v>0</v>
      </c>
      <c r="G456" s="1">
        <v>2</v>
      </c>
      <c r="H456" s="1">
        <v>2</v>
      </c>
      <c r="I456" s="1">
        <v>1</v>
      </c>
      <c r="J456" s="1">
        <v>0</v>
      </c>
    </row>
    <row r="457" spans="1:10">
      <c r="A457" s="1">
        <v>4.5999999999999996</v>
      </c>
      <c r="B457" s="1">
        <v>8</v>
      </c>
      <c r="C457" s="1">
        <v>34.049900000000001</v>
      </c>
      <c r="D457" s="1">
        <v>8</v>
      </c>
      <c r="E457" s="1">
        <v>1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</row>
    <row r="458" spans="1:10">
      <c r="A458" s="1">
        <v>4.5999999999999996</v>
      </c>
      <c r="B458" s="1">
        <v>8</v>
      </c>
      <c r="C458" s="1">
        <v>33.550899999999999</v>
      </c>
      <c r="D458" s="1">
        <v>8</v>
      </c>
      <c r="E458" s="1">
        <v>1</v>
      </c>
      <c r="F458" s="1">
        <v>0</v>
      </c>
      <c r="G458" s="1">
        <v>2</v>
      </c>
      <c r="H458" s="1">
        <v>2</v>
      </c>
      <c r="I458" s="1">
        <v>1</v>
      </c>
      <c r="J458" s="1">
        <v>0</v>
      </c>
    </row>
    <row r="459" spans="1:10">
      <c r="A459" s="1">
        <v>4.5999999999999996</v>
      </c>
      <c r="B459" s="1">
        <v>8</v>
      </c>
      <c r="C459" s="1">
        <v>32.149900000000002</v>
      </c>
      <c r="D459" s="1">
        <v>8</v>
      </c>
      <c r="E459" s="1">
        <v>1</v>
      </c>
      <c r="F459" s="1">
        <v>0</v>
      </c>
      <c r="G459" s="1">
        <v>2</v>
      </c>
      <c r="H459" s="1">
        <v>2</v>
      </c>
      <c r="I459" s="1">
        <v>1</v>
      </c>
      <c r="J459" s="1">
        <v>0</v>
      </c>
    </row>
    <row r="460" spans="1:10">
      <c r="A460" s="1">
        <v>4.5999999999999996</v>
      </c>
      <c r="B460" s="1">
        <v>8</v>
      </c>
      <c r="C460" s="1">
        <v>33.550899999999999</v>
      </c>
      <c r="D460" s="1">
        <v>8</v>
      </c>
      <c r="E460" s="1">
        <v>1</v>
      </c>
      <c r="F460" s="1">
        <v>0</v>
      </c>
      <c r="G460" s="1">
        <v>2</v>
      </c>
      <c r="H460" s="1">
        <v>2</v>
      </c>
      <c r="I460" s="1">
        <v>1</v>
      </c>
      <c r="J460" s="1">
        <v>0</v>
      </c>
    </row>
    <row r="461" spans="1:10">
      <c r="A461" s="1">
        <v>4.5999999999999996</v>
      </c>
      <c r="B461" s="1">
        <v>8</v>
      </c>
      <c r="C461" s="1">
        <v>32.149900000000002</v>
      </c>
      <c r="D461" s="1">
        <v>8</v>
      </c>
      <c r="E461" s="1">
        <v>1</v>
      </c>
      <c r="F461" s="1">
        <v>0</v>
      </c>
      <c r="G461" s="1">
        <v>2</v>
      </c>
      <c r="H461" s="1">
        <v>2</v>
      </c>
      <c r="I461" s="1">
        <v>1</v>
      </c>
      <c r="J461" s="1">
        <v>0</v>
      </c>
    </row>
    <row r="462" spans="1:10">
      <c r="A462" s="1">
        <v>5</v>
      </c>
      <c r="B462" s="1">
        <v>8</v>
      </c>
      <c r="C462" s="1">
        <v>30.3</v>
      </c>
      <c r="D462" s="1">
        <v>1</v>
      </c>
      <c r="E462" s="1">
        <v>0</v>
      </c>
      <c r="F462" s="1">
        <v>0</v>
      </c>
      <c r="G462" s="1">
        <v>2</v>
      </c>
      <c r="H462" s="1">
        <v>2</v>
      </c>
      <c r="I462" s="1">
        <v>1</v>
      </c>
      <c r="J462" s="1">
        <v>0</v>
      </c>
    </row>
    <row r="463" spans="1:10">
      <c r="A463" s="1">
        <v>3</v>
      </c>
      <c r="B463" s="1">
        <v>6</v>
      </c>
      <c r="C463" s="1">
        <v>35.465499999999999</v>
      </c>
      <c r="D463" s="1">
        <v>6</v>
      </c>
      <c r="E463" s="1">
        <v>1</v>
      </c>
      <c r="F463" s="1">
        <v>1</v>
      </c>
      <c r="G463" s="1">
        <v>2</v>
      </c>
      <c r="H463" s="1">
        <v>2</v>
      </c>
      <c r="I463" s="1">
        <v>1</v>
      </c>
      <c r="J463" s="1">
        <v>0</v>
      </c>
    </row>
    <row r="464" spans="1:10">
      <c r="A464" s="1">
        <v>2.5</v>
      </c>
      <c r="B464" s="1">
        <v>4</v>
      </c>
      <c r="C464" s="1">
        <v>42.908000000000001</v>
      </c>
      <c r="D464" s="1">
        <v>6</v>
      </c>
      <c r="E464" s="1">
        <v>1</v>
      </c>
      <c r="F464" s="1">
        <v>0</v>
      </c>
      <c r="G464" s="1">
        <v>2</v>
      </c>
      <c r="H464" s="1">
        <v>2</v>
      </c>
      <c r="I464" s="1">
        <v>1</v>
      </c>
      <c r="J464" s="1">
        <v>0</v>
      </c>
    </row>
    <row r="465" spans="1:10">
      <c r="A465" s="1">
        <v>2.5</v>
      </c>
      <c r="B465" s="1">
        <v>4</v>
      </c>
      <c r="C465" s="1">
        <v>40.200000000000003</v>
      </c>
      <c r="D465" s="1">
        <v>6</v>
      </c>
      <c r="E465" s="1">
        <v>0</v>
      </c>
      <c r="F465" s="1">
        <v>1</v>
      </c>
      <c r="G465" s="1">
        <v>2</v>
      </c>
      <c r="H465" s="1">
        <v>2</v>
      </c>
      <c r="I465" s="1">
        <v>1</v>
      </c>
      <c r="J465" s="1">
        <v>0</v>
      </c>
    </row>
    <row r="466" spans="1:10">
      <c r="A466" s="1">
        <v>3</v>
      </c>
      <c r="B466" s="1">
        <v>6</v>
      </c>
      <c r="C466" s="1">
        <v>37.9</v>
      </c>
      <c r="D466" s="1">
        <v>6</v>
      </c>
      <c r="E466" s="1">
        <v>1</v>
      </c>
      <c r="F466" s="1">
        <v>1</v>
      </c>
      <c r="G466" s="1">
        <v>2</v>
      </c>
      <c r="H466" s="1">
        <v>2</v>
      </c>
      <c r="I466" s="1">
        <v>1</v>
      </c>
      <c r="J466" s="1">
        <v>0</v>
      </c>
    </row>
    <row r="467" spans="1:10">
      <c r="A467" s="1">
        <v>2.5</v>
      </c>
      <c r="B467" s="1">
        <v>4</v>
      </c>
      <c r="C467" s="1">
        <v>51.6</v>
      </c>
      <c r="D467" s="1">
        <v>1</v>
      </c>
      <c r="E467" s="1">
        <v>0</v>
      </c>
      <c r="F467" s="1">
        <v>0</v>
      </c>
      <c r="G467" s="1">
        <v>2</v>
      </c>
      <c r="H467" s="1">
        <v>2</v>
      </c>
      <c r="I467" s="1">
        <v>1</v>
      </c>
      <c r="J467" s="1">
        <v>0</v>
      </c>
    </row>
    <row r="468" spans="1:10">
      <c r="A468" s="1">
        <v>2.5</v>
      </c>
      <c r="B468" s="1">
        <v>4</v>
      </c>
      <c r="C468" s="1">
        <v>47.649299999999997</v>
      </c>
      <c r="D468" s="1">
        <v>6</v>
      </c>
      <c r="E468" s="1">
        <v>1</v>
      </c>
      <c r="F468" s="1">
        <v>1</v>
      </c>
      <c r="G468" s="1">
        <v>2</v>
      </c>
      <c r="H468" s="1">
        <v>2</v>
      </c>
      <c r="I468" s="1">
        <v>1</v>
      </c>
      <c r="J468" s="1">
        <v>0</v>
      </c>
    </row>
    <row r="469" spans="1:10">
      <c r="A469" s="1">
        <v>2.5</v>
      </c>
      <c r="B469" s="1">
        <v>4</v>
      </c>
      <c r="C469" s="1">
        <v>44.2</v>
      </c>
      <c r="D469" s="1">
        <v>6</v>
      </c>
      <c r="E469" s="1">
        <v>0</v>
      </c>
      <c r="F469" s="1">
        <v>1</v>
      </c>
      <c r="G469" s="1">
        <v>2</v>
      </c>
      <c r="H469" s="1">
        <v>2</v>
      </c>
      <c r="I469" s="1">
        <v>1</v>
      </c>
      <c r="J469" s="1">
        <v>0</v>
      </c>
    </row>
    <row r="470" spans="1:10">
      <c r="A470" s="1">
        <v>3.5</v>
      </c>
      <c r="B470" s="1">
        <v>6</v>
      </c>
      <c r="C470" s="1">
        <v>33.5</v>
      </c>
      <c r="D470" s="1">
        <v>6</v>
      </c>
      <c r="E470" s="1">
        <v>1</v>
      </c>
      <c r="F470" s="1">
        <v>0</v>
      </c>
      <c r="G470" s="1">
        <v>2</v>
      </c>
      <c r="H470" s="1">
        <v>2</v>
      </c>
      <c r="I470" s="1">
        <v>1</v>
      </c>
      <c r="J470" s="1">
        <v>0</v>
      </c>
    </row>
    <row r="471" spans="1:10">
      <c r="A471" s="1">
        <v>3.5</v>
      </c>
      <c r="B471" s="1">
        <v>6</v>
      </c>
      <c r="C471" s="1">
        <v>37.4</v>
      </c>
      <c r="D471" s="1">
        <v>6</v>
      </c>
      <c r="E471" s="1">
        <v>1</v>
      </c>
      <c r="F471" s="1">
        <v>0</v>
      </c>
      <c r="G471" s="1">
        <v>2</v>
      </c>
      <c r="H471" s="1">
        <v>2</v>
      </c>
      <c r="I471" s="1">
        <v>1</v>
      </c>
      <c r="J471" s="1">
        <v>0</v>
      </c>
    </row>
    <row r="472" spans="1:10">
      <c r="A472" s="1">
        <v>2.5</v>
      </c>
      <c r="B472" s="1">
        <v>4</v>
      </c>
      <c r="C472" s="1">
        <v>40.193100000000001</v>
      </c>
      <c r="D472" s="1">
        <v>6</v>
      </c>
      <c r="E472" s="1">
        <v>0</v>
      </c>
      <c r="F472" s="1">
        <v>0</v>
      </c>
      <c r="G472" s="1">
        <v>2</v>
      </c>
      <c r="H472" s="1">
        <v>2</v>
      </c>
      <c r="I472" s="1">
        <v>1</v>
      </c>
      <c r="J472" s="1">
        <v>0</v>
      </c>
    </row>
    <row r="473" spans="1:10">
      <c r="A473" s="1">
        <v>2.5</v>
      </c>
      <c r="B473" s="1">
        <v>4</v>
      </c>
      <c r="C473" s="1">
        <v>41.664200000000001</v>
      </c>
      <c r="D473" s="1">
        <v>5</v>
      </c>
      <c r="E473" s="1">
        <v>1</v>
      </c>
      <c r="F473" s="1">
        <v>0</v>
      </c>
      <c r="G473" s="1">
        <v>2</v>
      </c>
      <c r="H473" s="1">
        <v>2</v>
      </c>
      <c r="I473" s="1">
        <v>1</v>
      </c>
      <c r="J473" s="1">
        <v>0</v>
      </c>
    </row>
    <row r="474" spans="1:10">
      <c r="A474" s="1">
        <v>3.7</v>
      </c>
      <c r="B474" s="1">
        <v>6</v>
      </c>
      <c r="C474" s="1">
        <v>34.823500000000003</v>
      </c>
      <c r="D474" s="1">
        <v>6</v>
      </c>
      <c r="E474" s="1">
        <v>1</v>
      </c>
      <c r="F474" s="1">
        <v>0</v>
      </c>
      <c r="G474" s="1">
        <v>2</v>
      </c>
      <c r="H474" s="1">
        <v>2</v>
      </c>
      <c r="I474" s="1">
        <v>1</v>
      </c>
      <c r="J474" s="1">
        <v>0</v>
      </c>
    </row>
    <row r="475" spans="1:10">
      <c r="A475" s="1">
        <v>2.2999999999999998</v>
      </c>
      <c r="B475" s="1">
        <v>4</v>
      </c>
      <c r="C475" s="1">
        <v>34.700000000000003</v>
      </c>
      <c r="D475" s="1">
        <v>6</v>
      </c>
      <c r="E475" s="1">
        <v>0</v>
      </c>
      <c r="F475" s="1">
        <v>0</v>
      </c>
      <c r="G475" s="1">
        <v>2</v>
      </c>
      <c r="H475" s="1">
        <v>2</v>
      </c>
      <c r="I475" s="1">
        <v>1</v>
      </c>
      <c r="J475" s="1">
        <v>0</v>
      </c>
    </row>
    <row r="476" spans="1:10">
      <c r="A476" s="1">
        <v>3.5</v>
      </c>
      <c r="B476" s="1">
        <v>6</v>
      </c>
      <c r="C476" s="1">
        <v>36.200000000000003</v>
      </c>
      <c r="D476" s="1">
        <v>7</v>
      </c>
      <c r="E476" s="1">
        <v>1</v>
      </c>
      <c r="F476" s="1">
        <v>0</v>
      </c>
      <c r="G476" s="1">
        <v>2</v>
      </c>
      <c r="H476" s="1">
        <v>2</v>
      </c>
      <c r="I476" s="1">
        <v>1</v>
      </c>
      <c r="J476" s="1">
        <v>0</v>
      </c>
    </row>
    <row r="477" spans="1:10">
      <c r="A477" s="1">
        <v>3.5</v>
      </c>
      <c r="B477" s="1">
        <v>6</v>
      </c>
      <c r="C477" s="1">
        <v>33.200000000000003</v>
      </c>
      <c r="D477" s="1">
        <v>7</v>
      </c>
      <c r="E477" s="1">
        <v>1</v>
      </c>
      <c r="F477" s="1">
        <v>0</v>
      </c>
      <c r="G477" s="1">
        <v>2</v>
      </c>
      <c r="H477" s="1">
        <v>2</v>
      </c>
      <c r="I477" s="1">
        <v>1</v>
      </c>
      <c r="J477" s="1">
        <v>0</v>
      </c>
    </row>
    <row r="478" spans="1:10">
      <c r="A478" s="1">
        <v>5.5</v>
      </c>
      <c r="B478" s="1">
        <v>8</v>
      </c>
      <c r="C478" s="1">
        <v>33</v>
      </c>
      <c r="D478" s="1">
        <v>7</v>
      </c>
      <c r="E478" s="1">
        <v>1</v>
      </c>
      <c r="F478" s="1">
        <v>0</v>
      </c>
      <c r="G478" s="1">
        <v>2</v>
      </c>
      <c r="H478" s="1">
        <v>2</v>
      </c>
      <c r="I478" s="1">
        <v>1</v>
      </c>
      <c r="J478" s="1">
        <v>0</v>
      </c>
    </row>
    <row r="479" spans="1:10">
      <c r="A479" s="1">
        <v>5.5</v>
      </c>
      <c r="B479" s="1">
        <v>8</v>
      </c>
      <c r="C479" s="1">
        <v>32.299999999999997</v>
      </c>
      <c r="D479" s="1">
        <v>7</v>
      </c>
      <c r="E479" s="1">
        <v>1</v>
      </c>
      <c r="F479" s="1">
        <v>0</v>
      </c>
      <c r="G479" s="1">
        <v>2</v>
      </c>
      <c r="H479" s="1">
        <v>2</v>
      </c>
      <c r="I479" s="1">
        <v>1</v>
      </c>
      <c r="J479" s="1">
        <v>0</v>
      </c>
    </row>
    <row r="480" spans="1:10">
      <c r="A480" s="1">
        <v>6.3</v>
      </c>
      <c r="B480" s="1">
        <v>8</v>
      </c>
      <c r="C480" s="1">
        <v>27.1158</v>
      </c>
      <c r="D480" s="1">
        <v>7</v>
      </c>
      <c r="E480" s="1">
        <v>1</v>
      </c>
      <c r="F480" s="1">
        <v>0</v>
      </c>
      <c r="G480" s="1">
        <v>2</v>
      </c>
      <c r="H480" s="1">
        <v>2</v>
      </c>
      <c r="I480" s="1">
        <v>1</v>
      </c>
      <c r="J480" s="1">
        <v>0</v>
      </c>
    </row>
    <row r="481" spans="1:10">
      <c r="A481" s="1">
        <v>2.4</v>
      </c>
      <c r="B481" s="1">
        <v>4</v>
      </c>
      <c r="C481" s="1">
        <v>42.214599999999997</v>
      </c>
      <c r="D481" s="1">
        <v>4</v>
      </c>
      <c r="E481" s="1">
        <v>1</v>
      </c>
      <c r="F481" s="1">
        <v>0</v>
      </c>
      <c r="G481" s="1">
        <v>2</v>
      </c>
      <c r="H481" s="1">
        <v>2</v>
      </c>
      <c r="I481" s="1">
        <v>0</v>
      </c>
      <c r="J481" s="1">
        <v>1</v>
      </c>
    </row>
    <row r="482" spans="1:10">
      <c r="A482" s="1">
        <v>2.5</v>
      </c>
      <c r="B482" s="1">
        <v>4</v>
      </c>
      <c r="C482" s="1">
        <v>45.672899999999998</v>
      </c>
      <c r="D482" s="1">
        <v>1</v>
      </c>
      <c r="E482" s="1">
        <v>1</v>
      </c>
      <c r="F482" s="1">
        <v>0</v>
      </c>
      <c r="G482" s="1">
        <v>2</v>
      </c>
      <c r="H482" s="1">
        <v>2</v>
      </c>
      <c r="I482" s="1">
        <v>1</v>
      </c>
      <c r="J482" s="1">
        <v>0</v>
      </c>
    </row>
    <row r="483" spans="1:10">
      <c r="A483" s="1">
        <v>3.5</v>
      </c>
      <c r="B483" s="1">
        <v>6</v>
      </c>
      <c r="C483" s="1">
        <v>37.9499</v>
      </c>
      <c r="D483" s="1">
        <v>6</v>
      </c>
      <c r="E483" s="1">
        <v>0</v>
      </c>
      <c r="F483" s="1">
        <v>0</v>
      </c>
      <c r="G483" s="1">
        <v>2</v>
      </c>
      <c r="H483" s="1">
        <v>2</v>
      </c>
      <c r="I483" s="1">
        <v>1</v>
      </c>
      <c r="J483" s="1">
        <v>0</v>
      </c>
    </row>
    <row r="484" spans="1:10">
      <c r="A484" s="1">
        <v>3.5</v>
      </c>
      <c r="B484" s="1">
        <v>6</v>
      </c>
      <c r="C484" s="1">
        <v>38.034700000000001</v>
      </c>
      <c r="D484" s="1">
        <v>1</v>
      </c>
      <c r="E484" s="1">
        <v>1</v>
      </c>
      <c r="F484" s="1">
        <v>0</v>
      </c>
      <c r="G484" s="1">
        <v>2</v>
      </c>
      <c r="H484" s="1">
        <v>2</v>
      </c>
      <c r="I484" s="1">
        <v>1</v>
      </c>
      <c r="J484" s="1">
        <v>0</v>
      </c>
    </row>
    <row r="485" spans="1:10">
      <c r="A485" s="1">
        <v>2.5</v>
      </c>
      <c r="B485" s="1">
        <v>4</v>
      </c>
      <c r="C485" s="1">
        <v>46.6</v>
      </c>
      <c r="D485" s="1">
        <v>1</v>
      </c>
      <c r="E485" s="1">
        <v>1</v>
      </c>
      <c r="F485" s="1">
        <v>0</v>
      </c>
      <c r="G485" s="1">
        <v>2</v>
      </c>
      <c r="H485" s="1">
        <v>2</v>
      </c>
      <c r="I485" s="1">
        <v>1</v>
      </c>
      <c r="J485" s="1">
        <v>0</v>
      </c>
    </row>
    <row r="486" spans="1:10">
      <c r="A486" s="1">
        <v>3.5</v>
      </c>
      <c r="B486" s="1">
        <v>6</v>
      </c>
      <c r="C486" s="1">
        <v>36.410200000000003</v>
      </c>
      <c r="D486" s="1">
        <v>1</v>
      </c>
      <c r="E486" s="1">
        <v>1</v>
      </c>
      <c r="F486" s="1">
        <v>0</v>
      </c>
      <c r="G486" s="1">
        <v>2</v>
      </c>
      <c r="H486" s="1">
        <v>2</v>
      </c>
      <c r="I486" s="1">
        <v>1</v>
      </c>
      <c r="J486" s="1">
        <v>0</v>
      </c>
    </row>
    <row r="487" spans="1:10">
      <c r="A487" s="1">
        <v>2</v>
      </c>
      <c r="B487" s="1">
        <v>4</v>
      </c>
      <c r="C487" s="1">
        <v>43</v>
      </c>
      <c r="D487" s="1">
        <v>6</v>
      </c>
      <c r="E487" s="1">
        <v>0</v>
      </c>
      <c r="F487" s="1">
        <v>0</v>
      </c>
      <c r="G487" s="1">
        <v>2</v>
      </c>
      <c r="H487" s="1">
        <v>2</v>
      </c>
      <c r="I487" s="1">
        <v>1</v>
      </c>
      <c r="J487" s="1">
        <v>0</v>
      </c>
    </row>
    <row r="488" spans="1:10">
      <c r="A488" s="1">
        <v>2</v>
      </c>
      <c r="B488" s="1">
        <v>4</v>
      </c>
      <c r="C488" s="1">
        <v>47.512900000000002</v>
      </c>
      <c r="D488" s="1">
        <v>1</v>
      </c>
      <c r="E488" s="1">
        <v>1</v>
      </c>
      <c r="F488" s="1">
        <v>0</v>
      </c>
      <c r="G488" s="1">
        <v>2</v>
      </c>
      <c r="H488" s="1">
        <v>2</v>
      </c>
      <c r="I488" s="1">
        <v>1</v>
      </c>
      <c r="J488" s="1">
        <v>0</v>
      </c>
    </row>
    <row r="489" spans="1:10">
      <c r="A489" s="1">
        <v>2.5</v>
      </c>
      <c r="B489" s="1">
        <v>4</v>
      </c>
      <c r="C489" s="1">
        <v>39.6</v>
      </c>
      <c r="D489" s="1">
        <v>6</v>
      </c>
      <c r="E489" s="1">
        <v>0</v>
      </c>
      <c r="F489" s="1">
        <v>0</v>
      </c>
      <c r="G489" s="1">
        <v>2</v>
      </c>
      <c r="H489" s="1">
        <v>2</v>
      </c>
      <c r="I489" s="1">
        <v>1</v>
      </c>
      <c r="J489" s="1">
        <v>0</v>
      </c>
    </row>
    <row r="490" spans="1:10">
      <c r="A490" s="1">
        <v>2.5</v>
      </c>
      <c r="B490" s="1">
        <v>4</v>
      </c>
      <c r="C490" s="1">
        <v>42.699800000000003</v>
      </c>
      <c r="D490" s="1">
        <v>1</v>
      </c>
      <c r="E490" s="1">
        <v>1</v>
      </c>
      <c r="F490" s="1">
        <v>0</v>
      </c>
      <c r="G490" s="1">
        <v>2</v>
      </c>
      <c r="H490" s="1">
        <v>2</v>
      </c>
      <c r="I490" s="1">
        <v>1</v>
      </c>
      <c r="J490" s="1">
        <v>0</v>
      </c>
    </row>
    <row r="491" spans="1:10">
      <c r="A491" s="1">
        <v>1.6</v>
      </c>
      <c r="B491" s="1">
        <v>4</v>
      </c>
      <c r="C491" s="1">
        <v>46.5</v>
      </c>
      <c r="D491" s="1">
        <v>4</v>
      </c>
      <c r="E491" s="1">
        <v>1</v>
      </c>
      <c r="F491" s="1">
        <v>0</v>
      </c>
      <c r="G491" s="1">
        <v>2</v>
      </c>
      <c r="H491" s="1">
        <v>2</v>
      </c>
      <c r="I491" s="1">
        <v>1</v>
      </c>
      <c r="J491" s="1">
        <v>0</v>
      </c>
    </row>
    <row r="492" spans="1:10">
      <c r="A492" s="1">
        <v>1.6</v>
      </c>
      <c r="B492" s="1">
        <v>4</v>
      </c>
      <c r="C492" s="1">
        <v>47.3</v>
      </c>
      <c r="D492" s="1">
        <v>5</v>
      </c>
      <c r="E492" s="1">
        <v>0</v>
      </c>
      <c r="F492" s="1">
        <v>0</v>
      </c>
      <c r="G492" s="1">
        <v>2</v>
      </c>
      <c r="H492" s="1">
        <v>2</v>
      </c>
      <c r="I492" s="1">
        <v>1</v>
      </c>
      <c r="J492" s="1">
        <v>0</v>
      </c>
    </row>
    <row r="493" spans="1:10">
      <c r="A493" s="1">
        <v>1.8</v>
      </c>
      <c r="B493" s="1">
        <v>4</v>
      </c>
      <c r="C493" s="1">
        <v>47.5</v>
      </c>
      <c r="D493" s="1">
        <v>1</v>
      </c>
      <c r="E493" s="1">
        <v>1</v>
      </c>
      <c r="F493" s="1">
        <v>0</v>
      </c>
      <c r="G493" s="1">
        <v>2</v>
      </c>
      <c r="H493" s="1">
        <v>2</v>
      </c>
      <c r="I493" s="1">
        <v>1</v>
      </c>
      <c r="J493" s="1">
        <v>0</v>
      </c>
    </row>
    <row r="494" spans="1:10">
      <c r="A494" s="1">
        <v>1.8</v>
      </c>
      <c r="B494" s="1">
        <v>4</v>
      </c>
      <c r="C494" s="1">
        <v>44.9</v>
      </c>
      <c r="D494" s="1">
        <v>4</v>
      </c>
      <c r="E494" s="1">
        <v>1</v>
      </c>
      <c r="F494" s="1">
        <v>0</v>
      </c>
      <c r="G494" s="1">
        <v>2</v>
      </c>
      <c r="H494" s="1">
        <v>2</v>
      </c>
      <c r="I494" s="1">
        <v>1</v>
      </c>
      <c r="J494" s="1">
        <v>0</v>
      </c>
    </row>
    <row r="495" spans="1:10">
      <c r="A495" s="1">
        <v>1.8</v>
      </c>
      <c r="B495" s="1">
        <v>4</v>
      </c>
      <c r="C495" s="1">
        <v>44.2</v>
      </c>
      <c r="D495" s="1">
        <v>6</v>
      </c>
      <c r="E495" s="1">
        <v>0</v>
      </c>
      <c r="F495" s="1">
        <v>0</v>
      </c>
      <c r="G495" s="1">
        <v>2</v>
      </c>
      <c r="H495" s="1">
        <v>2</v>
      </c>
      <c r="I495" s="1">
        <v>1</v>
      </c>
      <c r="J495" s="1">
        <v>0</v>
      </c>
    </row>
    <row r="496" spans="1:10">
      <c r="A496" s="1">
        <v>6.7</v>
      </c>
      <c r="B496" s="1">
        <v>12</v>
      </c>
      <c r="C496" s="1">
        <v>24.2</v>
      </c>
      <c r="D496" s="1">
        <v>6</v>
      </c>
      <c r="E496" s="1">
        <v>1</v>
      </c>
      <c r="F496" s="1">
        <v>0</v>
      </c>
      <c r="G496" s="1">
        <v>2</v>
      </c>
      <c r="H496" s="1">
        <v>2</v>
      </c>
      <c r="I496" s="1">
        <v>1</v>
      </c>
      <c r="J496" s="1">
        <v>0</v>
      </c>
    </row>
    <row r="497" spans="1:10">
      <c r="A497" s="1">
        <v>2.8</v>
      </c>
      <c r="B497" s="1">
        <v>6</v>
      </c>
      <c r="C497" s="1">
        <v>37.118499999999997</v>
      </c>
      <c r="D497" s="1">
        <v>6</v>
      </c>
      <c r="E497" s="1">
        <v>0</v>
      </c>
      <c r="F497" s="1">
        <v>0</v>
      </c>
      <c r="G497" s="1">
        <v>2</v>
      </c>
      <c r="H497" s="1">
        <v>2</v>
      </c>
      <c r="I497" s="1">
        <v>1</v>
      </c>
      <c r="J497" s="1">
        <v>0</v>
      </c>
    </row>
    <row r="498" spans="1:10">
      <c r="A498" s="1">
        <v>2.4</v>
      </c>
      <c r="B498" s="1">
        <v>4</v>
      </c>
      <c r="C498" s="1">
        <v>46.9</v>
      </c>
      <c r="D498" s="1">
        <v>6</v>
      </c>
      <c r="E498" s="1">
        <v>1</v>
      </c>
      <c r="F498" s="1">
        <v>0</v>
      </c>
      <c r="G498" s="1">
        <v>2</v>
      </c>
      <c r="H498" s="1">
        <v>2</v>
      </c>
      <c r="I498" s="1">
        <v>1</v>
      </c>
      <c r="J498" s="1">
        <v>0</v>
      </c>
    </row>
    <row r="499" spans="1:10">
      <c r="A499" s="1">
        <v>2.4</v>
      </c>
      <c r="B499" s="1">
        <v>4</v>
      </c>
      <c r="C499" s="1">
        <v>46.8</v>
      </c>
      <c r="D499" s="1">
        <v>6</v>
      </c>
      <c r="E499" s="1">
        <v>1</v>
      </c>
      <c r="F499" s="1">
        <v>0</v>
      </c>
      <c r="G499" s="1">
        <v>2</v>
      </c>
      <c r="H499" s="1">
        <v>2</v>
      </c>
      <c r="I499" s="1">
        <v>1</v>
      </c>
      <c r="J499" s="1">
        <v>0</v>
      </c>
    </row>
    <row r="500" spans="1:10">
      <c r="A500" s="1">
        <v>3.6</v>
      </c>
      <c r="B500" s="1">
        <v>6</v>
      </c>
      <c r="C500" s="1">
        <v>35.6</v>
      </c>
      <c r="D500" s="1">
        <v>6</v>
      </c>
      <c r="E500" s="1">
        <v>1</v>
      </c>
      <c r="F500" s="1">
        <v>0</v>
      </c>
      <c r="G500" s="1">
        <v>2</v>
      </c>
      <c r="H500" s="1">
        <v>2</v>
      </c>
      <c r="I500" s="1">
        <v>1</v>
      </c>
      <c r="J500" s="1">
        <v>0</v>
      </c>
    </row>
    <row r="501" spans="1:10">
      <c r="A501" s="1">
        <v>2.5</v>
      </c>
      <c r="B501" s="1">
        <v>4</v>
      </c>
      <c r="C501" s="1">
        <v>37.057400000000001</v>
      </c>
      <c r="D501" s="1">
        <v>6</v>
      </c>
      <c r="E501" s="1">
        <v>0</v>
      </c>
      <c r="F501" s="1">
        <v>0</v>
      </c>
      <c r="G501" s="1">
        <v>2</v>
      </c>
      <c r="H501" s="1">
        <v>2</v>
      </c>
      <c r="I501" s="1">
        <v>0</v>
      </c>
      <c r="J501" s="1">
        <v>1</v>
      </c>
    </row>
    <row r="502" spans="1:10">
      <c r="A502" s="1">
        <v>2.5</v>
      </c>
      <c r="B502" s="1">
        <v>4</v>
      </c>
      <c r="C502" s="1">
        <v>34.6</v>
      </c>
      <c r="D502" s="1">
        <v>6</v>
      </c>
      <c r="E502" s="1">
        <v>0</v>
      </c>
      <c r="F502" s="1">
        <v>0</v>
      </c>
      <c r="G502" s="1">
        <v>2</v>
      </c>
      <c r="H502" s="1">
        <v>2</v>
      </c>
      <c r="I502" s="1">
        <v>1</v>
      </c>
      <c r="J502" s="1">
        <v>0</v>
      </c>
    </row>
    <row r="503" spans="1:10">
      <c r="A503" s="1">
        <v>2.5</v>
      </c>
      <c r="B503" s="1">
        <v>4</v>
      </c>
      <c r="C503" s="1">
        <v>42.921500000000002</v>
      </c>
      <c r="D503" s="1">
        <v>1</v>
      </c>
      <c r="E503" s="1">
        <v>1</v>
      </c>
      <c r="F503" s="1">
        <v>0</v>
      </c>
      <c r="G503" s="1">
        <v>2</v>
      </c>
      <c r="H503" s="1">
        <v>2</v>
      </c>
      <c r="I503" s="1">
        <v>0</v>
      </c>
      <c r="J503" s="1">
        <v>1</v>
      </c>
    </row>
    <row r="504" spans="1:10">
      <c r="A504" s="1">
        <v>3.6</v>
      </c>
      <c r="B504" s="1">
        <v>6</v>
      </c>
      <c r="C504" s="1">
        <v>34.270800000000001</v>
      </c>
      <c r="D504" s="1">
        <v>5</v>
      </c>
      <c r="E504" s="1">
        <v>1</v>
      </c>
      <c r="F504" s="1">
        <v>0</v>
      </c>
      <c r="G504" s="1">
        <v>2</v>
      </c>
      <c r="H504" s="1">
        <v>2</v>
      </c>
      <c r="I504" s="1">
        <v>0</v>
      </c>
      <c r="J504" s="1">
        <v>1</v>
      </c>
    </row>
    <row r="505" spans="1:10">
      <c r="A505" s="1">
        <v>2.5</v>
      </c>
      <c r="B505" s="1">
        <v>4</v>
      </c>
      <c r="C505" s="1">
        <v>46.8</v>
      </c>
      <c r="D505" s="1">
        <v>6</v>
      </c>
      <c r="E505" s="1">
        <v>0</v>
      </c>
      <c r="F505" s="1">
        <v>0</v>
      </c>
      <c r="G505" s="1">
        <v>2</v>
      </c>
      <c r="H505" s="1">
        <v>2</v>
      </c>
      <c r="I505" s="1">
        <v>1</v>
      </c>
      <c r="J505" s="1">
        <v>0</v>
      </c>
    </row>
    <row r="506" spans="1:10">
      <c r="A506" s="1">
        <v>2.5</v>
      </c>
      <c r="B506" s="1">
        <v>4</v>
      </c>
      <c r="C506" s="1">
        <v>45.056600000000003</v>
      </c>
      <c r="D506" s="1">
        <v>6</v>
      </c>
      <c r="E506" s="1">
        <v>1</v>
      </c>
      <c r="F506" s="1">
        <v>0</v>
      </c>
      <c r="G506" s="1">
        <v>2</v>
      </c>
      <c r="H506" s="1">
        <v>2</v>
      </c>
      <c r="I506" s="1">
        <v>1</v>
      </c>
      <c r="J506" s="1">
        <v>0</v>
      </c>
    </row>
    <row r="507" spans="1:10">
      <c r="A507" s="1">
        <v>3.5</v>
      </c>
      <c r="B507" s="1">
        <v>6</v>
      </c>
      <c r="C507" s="1">
        <v>39.799999999999997</v>
      </c>
      <c r="D507" s="1">
        <v>6</v>
      </c>
      <c r="E507" s="1">
        <v>1</v>
      </c>
      <c r="F507" s="1">
        <v>0</v>
      </c>
      <c r="G507" s="1">
        <v>2</v>
      </c>
      <c r="H507" s="1">
        <v>2</v>
      </c>
      <c r="I507" s="1">
        <v>1</v>
      </c>
      <c r="J507" s="1">
        <v>0</v>
      </c>
    </row>
    <row r="508" spans="1:10">
      <c r="A508" s="1">
        <v>2.4</v>
      </c>
      <c r="B508" s="1">
        <v>4</v>
      </c>
      <c r="C508" s="1">
        <v>48.2</v>
      </c>
      <c r="D508" s="1">
        <v>1</v>
      </c>
      <c r="E508" s="1">
        <v>0</v>
      </c>
      <c r="F508" s="1">
        <v>0</v>
      </c>
      <c r="G508" s="1">
        <v>2</v>
      </c>
      <c r="H508" s="1">
        <v>2</v>
      </c>
      <c r="I508" s="1">
        <v>1</v>
      </c>
      <c r="J508" s="1">
        <v>0</v>
      </c>
    </row>
    <row r="509" spans="1:10">
      <c r="A509" s="1">
        <v>1.8</v>
      </c>
      <c r="B509" s="1">
        <v>4</v>
      </c>
      <c r="C509" s="1">
        <v>69.6404</v>
      </c>
      <c r="D509" s="1">
        <v>1</v>
      </c>
      <c r="E509" s="1">
        <v>0</v>
      </c>
      <c r="F509" s="1">
        <v>0</v>
      </c>
      <c r="G509" s="1">
        <v>2</v>
      </c>
      <c r="H509" s="1">
        <v>2</v>
      </c>
      <c r="I509" s="1">
        <v>1</v>
      </c>
      <c r="J509" s="1">
        <v>0</v>
      </c>
    </row>
    <row r="510" spans="1:10">
      <c r="A510" s="1">
        <v>2</v>
      </c>
      <c r="B510" s="1">
        <v>4</v>
      </c>
      <c r="C510" s="1">
        <v>42</v>
      </c>
      <c r="D510" s="1">
        <v>6</v>
      </c>
      <c r="E510" s="1">
        <v>0</v>
      </c>
      <c r="F510" s="1">
        <v>0</v>
      </c>
      <c r="G510" s="1">
        <v>2</v>
      </c>
      <c r="H510" s="1">
        <v>2</v>
      </c>
      <c r="I510" s="1">
        <v>1</v>
      </c>
      <c r="J510" s="1">
        <v>0</v>
      </c>
    </row>
    <row r="511" spans="1:10">
      <c r="A511" s="1">
        <v>3</v>
      </c>
      <c r="B511" s="1">
        <v>6</v>
      </c>
      <c r="C511" s="1">
        <v>32</v>
      </c>
      <c r="D511" s="1">
        <v>6</v>
      </c>
      <c r="E511" s="1">
        <v>1</v>
      </c>
      <c r="F511" s="1">
        <v>0</v>
      </c>
      <c r="G511" s="1">
        <v>2</v>
      </c>
      <c r="H511" s="1">
        <v>2</v>
      </c>
      <c r="I511" s="1">
        <v>1</v>
      </c>
      <c r="J511" s="1">
        <v>0</v>
      </c>
    </row>
    <row r="512" spans="1:10">
      <c r="A512" s="1">
        <v>4.4000000000000004</v>
      </c>
      <c r="B512" s="1">
        <v>8</v>
      </c>
      <c r="C512" s="1">
        <v>30.8</v>
      </c>
      <c r="D512" s="1">
        <v>6</v>
      </c>
      <c r="E512" s="1">
        <v>1</v>
      </c>
      <c r="F512" s="1">
        <v>0</v>
      </c>
      <c r="G512" s="1">
        <v>2</v>
      </c>
      <c r="H512" s="1">
        <v>2</v>
      </c>
      <c r="I512" s="1">
        <v>1</v>
      </c>
      <c r="J512" s="1">
        <v>0</v>
      </c>
    </row>
    <row r="513" spans="1:10">
      <c r="A513" s="1">
        <v>3.2</v>
      </c>
      <c r="B513" s="1">
        <v>6</v>
      </c>
      <c r="C513" s="1">
        <v>36.4</v>
      </c>
      <c r="D513" s="1">
        <v>6</v>
      </c>
      <c r="E513" s="1">
        <v>1</v>
      </c>
      <c r="F513" s="1">
        <v>0</v>
      </c>
      <c r="G513" s="1">
        <v>2</v>
      </c>
      <c r="H513" s="1">
        <v>2</v>
      </c>
      <c r="I513" s="1">
        <v>1</v>
      </c>
      <c r="J513" s="1">
        <v>0</v>
      </c>
    </row>
    <row r="514" spans="1:10">
      <c r="A514" s="1">
        <v>4.2</v>
      </c>
      <c r="B514" s="1">
        <v>8</v>
      </c>
      <c r="C514" s="1">
        <v>31.5002</v>
      </c>
      <c r="D514" s="1">
        <v>6</v>
      </c>
      <c r="E514" s="1">
        <v>1</v>
      </c>
      <c r="F514" s="1">
        <v>0</v>
      </c>
      <c r="G514" s="1">
        <v>2</v>
      </c>
      <c r="H514" s="1">
        <v>2</v>
      </c>
      <c r="I514" s="1">
        <v>1</v>
      </c>
      <c r="J514" s="1">
        <v>0</v>
      </c>
    </row>
    <row r="515" spans="1:10">
      <c r="A515" s="1">
        <v>3</v>
      </c>
      <c r="B515" s="1">
        <v>6</v>
      </c>
      <c r="C515" s="1">
        <v>39.493699999999997</v>
      </c>
      <c r="D515" s="1">
        <v>8</v>
      </c>
      <c r="E515" s="1">
        <v>1</v>
      </c>
      <c r="F515" s="1">
        <v>0</v>
      </c>
      <c r="G515" s="1">
        <v>2</v>
      </c>
      <c r="H515" s="1">
        <v>2</v>
      </c>
      <c r="I515" s="1">
        <v>1</v>
      </c>
      <c r="J515" s="1">
        <v>1</v>
      </c>
    </row>
    <row r="516" spans="1:10">
      <c r="A516" s="1">
        <v>4.4000000000000004</v>
      </c>
      <c r="B516" s="1">
        <v>8</v>
      </c>
      <c r="C516" s="1">
        <v>30.953700000000001</v>
      </c>
      <c r="D516" s="1">
        <v>8</v>
      </c>
      <c r="E516" s="1">
        <v>1</v>
      </c>
      <c r="F516" s="1">
        <v>0</v>
      </c>
      <c r="G516" s="1">
        <v>2</v>
      </c>
      <c r="H516" s="1">
        <v>2</v>
      </c>
      <c r="I516" s="1">
        <v>1</v>
      </c>
      <c r="J516" s="1">
        <v>0</v>
      </c>
    </row>
    <row r="517" spans="1:10">
      <c r="A517" s="1">
        <v>4.4000000000000004</v>
      </c>
      <c r="B517" s="1">
        <v>8</v>
      </c>
      <c r="C517" s="1">
        <v>30.562000000000001</v>
      </c>
      <c r="D517" s="1">
        <v>8</v>
      </c>
      <c r="E517" s="1">
        <v>1</v>
      </c>
      <c r="F517" s="1">
        <v>0</v>
      </c>
      <c r="G517" s="1">
        <v>2</v>
      </c>
      <c r="H517" s="1">
        <v>2</v>
      </c>
      <c r="I517" s="1">
        <v>1</v>
      </c>
      <c r="J517" s="1">
        <v>0</v>
      </c>
    </row>
    <row r="518" spans="1:10">
      <c r="A518" s="1">
        <v>4.4000000000000004</v>
      </c>
      <c r="B518" s="1">
        <v>8</v>
      </c>
      <c r="C518" s="1">
        <v>30.172599999999999</v>
      </c>
      <c r="D518" s="1">
        <v>6</v>
      </c>
      <c r="E518" s="1">
        <v>1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</row>
    <row r="519" spans="1:10">
      <c r="A519" s="1">
        <v>4.4000000000000004</v>
      </c>
      <c r="B519" s="1">
        <v>8</v>
      </c>
      <c r="C519" s="1">
        <v>27.7</v>
      </c>
      <c r="D519" s="1">
        <v>6</v>
      </c>
      <c r="E519" s="1">
        <v>1</v>
      </c>
      <c r="F519" s="1">
        <v>0</v>
      </c>
      <c r="G519" s="1">
        <v>2</v>
      </c>
      <c r="H519" s="1">
        <v>2</v>
      </c>
      <c r="I519" s="1">
        <v>1</v>
      </c>
      <c r="J519" s="1">
        <v>0</v>
      </c>
    </row>
    <row r="520" spans="1:10">
      <c r="A520" s="1">
        <v>4.4000000000000004</v>
      </c>
      <c r="B520" s="1">
        <v>8</v>
      </c>
      <c r="C520" s="1">
        <v>29.452100000000002</v>
      </c>
      <c r="D520" s="1">
        <v>6</v>
      </c>
      <c r="E520" s="1">
        <v>1</v>
      </c>
      <c r="F520" s="1">
        <v>0</v>
      </c>
      <c r="G520" s="1">
        <v>2</v>
      </c>
      <c r="H520" s="1">
        <v>2</v>
      </c>
      <c r="I520" s="1">
        <v>1</v>
      </c>
      <c r="J520" s="1">
        <v>0</v>
      </c>
    </row>
    <row r="521" spans="1:10">
      <c r="A521" s="1">
        <v>4.4000000000000004</v>
      </c>
      <c r="B521" s="1">
        <v>8</v>
      </c>
      <c r="C521" s="1">
        <v>27.7</v>
      </c>
      <c r="D521" s="1">
        <v>6</v>
      </c>
      <c r="E521" s="1">
        <v>1</v>
      </c>
      <c r="F521" s="1">
        <v>0</v>
      </c>
      <c r="G521" s="1">
        <v>2</v>
      </c>
      <c r="H521" s="1">
        <v>2</v>
      </c>
      <c r="I521" s="1">
        <v>1</v>
      </c>
      <c r="J521" s="1">
        <v>0</v>
      </c>
    </row>
    <row r="522" spans="1:10">
      <c r="A522" s="1">
        <v>6</v>
      </c>
      <c r="B522" s="1">
        <v>12</v>
      </c>
      <c r="C522" s="1">
        <v>26.749500000000001</v>
      </c>
      <c r="D522" s="1">
        <v>8</v>
      </c>
      <c r="E522" s="1">
        <v>1</v>
      </c>
      <c r="F522" s="1">
        <v>0</v>
      </c>
      <c r="G522" s="1">
        <v>2</v>
      </c>
      <c r="H522" s="1">
        <v>2</v>
      </c>
      <c r="I522" s="1">
        <v>1</v>
      </c>
      <c r="J522" s="1">
        <v>0</v>
      </c>
    </row>
    <row r="523" spans="1:10">
      <c r="A523" s="1">
        <v>3.9</v>
      </c>
      <c r="B523" s="1">
        <v>6</v>
      </c>
      <c r="C523" s="1">
        <v>37.299999999999997</v>
      </c>
      <c r="D523" s="1">
        <v>4</v>
      </c>
      <c r="E523" s="1">
        <v>1</v>
      </c>
      <c r="F523" s="1">
        <v>0</v>
      </c>
      <c r="G523" s="1">
        <v>1</v>
      </c>
      <c r="H523" s="1">
        <v>1</v>
      </c>
      <c r="I523" s="1">
        <v>1</v>
      </c>
      <c r="J523" s="1">
        <v>0</v>
      </c>
    </row>
    <row r="524" spans="1:10">
      <c r="A524" s="1">
        <v>3.9</v>
      </c>
      <c r="B524" s="1">
        <v>6</v>
      </c>
      <c r="C524" s="1">
        <v>36.6</v>
      </c>
      <c r="D524" s="1">
        <v>4</v>
      </c>
      <c r="E524" s="1">
        <v>1</v>
      </c>
      <c r="F524" s="1">
        <v>0</v>
      </c>
      <c r="G524" s="1">
        <v>1</v>
      </c>
      <c r="H524" s="1">
        <v>1</v>
      </c>
      <c r="I524" s="1">
        <v>1</v>
      </c>
      <c r="J524" s="1">
        <v>0</v>
      </c>
    </row>
    <row r="525" spans="1:10">
      <c r="A525" s="1">
        <v>4.5999999999999996</v>
      </c>
      <c r="B525" s="1">
        <v>8</v>
      </c>
      <c r="C525" s="1">
        <v>31.9</v>
      </c>
      <c r="D525" s="1">
        <v>4</v>
      </c>
      <c r="E525" s="1">
        <v>1</v>
      </c>
      <c r="F525" s="1">
        <v>0</v>
      </c>
      <c r="G525" s="1">
        <v>2</v>
      </c>
      <c r="H525" s="1">
        <v>2</v>
      </c>
      <c r="I525" s="1">
        <v>0</v>
      </c>
      <c r="J525" s="1">
        <v>0</v>
      </c>
    </row>
    <row r="526" spans="1:10">
      <c r="A526" s="1">
        <v>4.5999999999999996</v>
      </c>
      <c r="B526" s="1">
        <v>8</v>
      </c>
      <c r="C526" s="1">
        <v>31.9</v>
      </c>
      <c r="D526" s="1">
        <v>4</v>
      </c>
      <c r="E526" s="1">
        <v>1</v>
      </c>
      <c r="F526" s="1">
        <v>0</v>
      </c>
      <c r="G526" s="1">
        <v>2</v>
      </c>
      <c r="H526" s="1">
        <v>2</v>
      </c>
      <c r="I526" s="1">
        <v>0</v>
      </c>
      <c r="J526" s="1">
        <v>0</v>
      </c>
    </row>
    <row r="527" spans="1:10">
      <c r="A527" s="1">
        <v>4.5999999999999996</v>
      </c>
      <c r="B527" s="1">
        <v>8</v>
      </c>
      <c r="C527" s="1">
        <v>31.9</v>
      </c>
      <c r="D527" s="1">
        <v>4</v>
      </c>
      <c r="E527" s="1">
        <v>1</v>
      </c>
      <c r="F527" s="1">
        <v>0</v>
      </c>
      <c r="G527" s="1">
        <v>2</v>
      </c>
      <c r="H527" s="1">
        <v>2</v>
      </c>
      <c r="I527" s="1">
        <v>0</v>
      </c>
      <c r="J527" s="1">
        <v>0</v>
      </c>
    </row>
    <row r="528" spans="1:10">
      <c r="A528" s="1">
        <v>4.5999999999999996</v>
      </c>
      <c r="B528" s="1">
        <v>8</v>
      </c>
      <c r="C528" s="1">
        <v>22.7</v>
      </c>
      <c r="D528" s="1">
        <v>4</v>
      </c>
      <c r="E528" s="1">
        <v>1</v>
      </c>
      <c r="F528" s="1">
        <v>0</v>
      </c>
      <c r="G528" s="1">
        <v>2</v>
      </c>
      <c r="H528" s="1">
        <v>2</v>
      </c>
      <c r="I528" s="1">
        <v>0</v>
      </c>
      <c r="J528" s="1">
        <v>0</v>
      </c>
    </row>
    <row r="529" spans="1:10">
      <c r="A529" s="1">
        <v>4.5999999999999996</v>
      </c>
      <c r="B529" s="1">
        <v>8</v>
      </c>
      <c r="C529" s="1">
        <v>24.5</v>
      </c>
      <c r="D529" s="1">
        <v>4</v>
      </c>
      <c r="E529" s="1">
        <v>1</v>
      </c>
      <c r="F529" s="1">
        <v>0</v>
      </c>
      <c r="G529" s="1">
        <v>2</v>
      </c>
      <c r="H529" s="1">
        <v>2</v>
      </c>
      <c r="I529" s="1">
        <v>0</v>
      </c>
      <c r="J529" s="1">
        <v>0</v>
      </c>
    </row>
    <row r="530" spans="1:10">
      <c r="A530" s="1">
        <v>3.5</v>
      </c>
      <c r="B530" s="1">
        <v>6</v>
      </c>
      <c r="C530" s="1">
        <v>40.299999999999997</v>
      </c>
      <c r="D530" s="1">
        <v>4</v>
      </c>
      <c r="E530" s="1">
        <v>1</v>
      </c>
      <c r="F530" s="1">
        <v>0</v>
      </c>
      <c r="G530" s="1">
        <v>1</v>
      </c>
      <c r="H530" s="1">
        <v>1</v>
      </c>
      <c r="I530" s="1">
        <v>1</v>
      </c>
      <c r="J530" s="1">
        <v>0</v>
      </c>
    </row>
    <row r="531" spans="1:10">
      <c r="A531" s="1">
        <v>3.5</v>
      </c>
      <c r="B531" s="1">
        <v>6</v>
      </c>
      <c r="C531" s="1">
        <v>41.2</v>
      </c>
      <c r="D531" s="1">
        <v>4</v>
      </c>
      <c r="E531" s="1">
        <v>1</v>
      </c>
      <c r="F531" s="1">
        <v>0</v>
      </c>
      <c r="G531" s="1">
        <v>1</v>
      </c>
      <c r="H531" s="1">
        <v>1</v>
      </c>
      <c r="I531" s="1">
        <v>1</v>
      </c>
      <c r="J531" s="1">
        <v>0</v>
      </c>
    </row>
    <row r="532" spans="1:10">
      <c r="A532" s="1">
        <v>3.9</v>
      </c>
      <c r="B532" s="1">
        <v>6</v>
      </c>
      <c r="C532" s="1">
        <v>37.299999999999997</v>
      </c>
      <c r="D532" s="1">
        <v>4</v>
      </c>
      <c r="E532" s="1">
        <v>1</v>
      </c>
      <c r="F532" s="1">
        <v>0</v>
      </c>
      <c r="G532" s="1">
        <v>1</v>
      </c>
      <c r="H532" s="1">
        <v>1</v>
      </c>
      <c r="I532" s="1">
        <v>1</v>
      </c>
      <c r="J532" s="1">
        <v>0</v>
      </c>
    </row>
    <row r="533" spans="1:10">
      <c r="A533" s="1">
        <v>3.5</v>
      </c>
      <c r="B533" s="1">
        <v>6</v>
      </c>
      <c r="C533" s="1">
        <v>32.1</v>
      </c>
      <c r="D533" s="1">
        <v>5</v>
      </c>
      <c r="E533" s="1">
        <v>1</v>
      </c>
      <c r="F533" s="1">
        <v>0</v>
      </c>
      <c r="G533" s="1">
        <v>2</v>
      </c>
      <c r="H533" s="1">
        <v>2</v>
      </c>
      <c r="I533" s="1">
        <v>0</v>
      </c>
      <c r="J533" s="1">
        <v>0</v>
      </c>
    </row>
    <row r="534" spans="1:10">
      <c r="A534" s="1">
        <v>5.7</v>
      </c>
      <c r="B534" s="1">
        <v>8</v>
      </c>
      <c r="C534" s="1">
        <v>31.9</v>
      </c>
      <c r="D534" s="1">
        <v>5</v>
      </c>
      <c r="E534" s="1">
        <v>1</v>
      </c>
      <c r="F534" s="1">
        <v>0</v>
      </c>
      <c r="G534" s="1">
        <v>1</v>
      </c>
      <c r="H534" s="1">
        <v>1</v>
      </c>
      <c r="I534" s="1">
        <v>1</v>
      </c>
      <c r="J534" s="1">
        <v>0</v>
      </c>
    </row>
    <row r="535" spans="1:10">
      <c r="A535" s="1">
        <v>2.7</v>
      </c>
      <c r="B535" s="1">
        <v>6</v>
      </c>
      <c r="C535" s="1">
        <v>35.700000000000003</v>
      </c>
      <c r="D535" s="1">
        <v>4</v>
      </c>
      <c r="E535" s="1">
        <v>1</v>
      </c>
      <c r="F535" s="1">
        <v>0</v>
      </c>
      <c r="G535" s="1">
        <v>2</v>
      </c>
      <c r="H535" s="1">
        <v>2</v>
      </c>
      <c r="I535" s="1">
        <v>0</v>
      </c>
      <c r="J535" s="1">
        <v>0</v>
      </c>
    </row>
    <row r="536" spans="1:10">
      <c r="A536" s="1">
        <v>3.5</v>
      </c>
      <c r="B536" s="1">
        <v>6</v>
      </c>
      <c r="C536" s="1">
        <v>34.200000000000003</v>
      </c>
      <c r="D536" s="1">
        <v>4</v>
      </c>
      <c r="E536" s="1">
        <v>1</v>
      </c>
      <c r="F536" s="1">
        <v>0</v>
      </c>
      <c r="G536" s="1">
        <v>2</v>
      </c>
      <c r="H536" s="1">
        <v>2</v>
      </c>
      <c r="I536" s="1">
        <v>0</v>
      </c>
      <c r="J536" s="1">
        <v>0</v>
      </c>
    </row>
    <row r="537" spans="1:10">
      <c r="A537" s="1">
        <v>5.7</v>
      </c>
      <c r="B537" s="1">
        <v>8</v>
      </c>
      <c r="C537" s="1">
        <v>34.5</v>
      </c>
      <c r="D537" s="1">
        <v>5</v>
      </c>
      <c r="E537" s="1">
        <v>1</v>
      </c>
      <c r="F537" s="1">
        <v>0</v>
      </c>
      <c r="G537" s="1">
        <v>1</v>
      </c>
      <c r="H537" s="1">
        <v>1</v>
      </c>
      <c r="I537" s="1">
        <v>1</v>
      </c>
      <c r="J537" s="1">
        <v>0</v>
      </c>
    </row>
    <row r="538" spans="1:10">
      <c r="A538" s="1">
        <v>6.1</v>
      </c>
      <c r="B538" s="1">
        <v>8</v>
      </c>
      <c r="C538" s="1">
        <v>26</v>
      </c>
      <c r="D538" s="1">
        <v>5</v>
      </c>
      <c r="E538" s="1">
        <v>1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</row>
    <row r="539" spans="1:10">
      <c r="A539" s="1">
        <v>2.7</v>
      </c>
      <c r="B539" s="1">
        <v>6</v>
      </c>
      <c r="C539" s="1">
        <v>35.700000000000003</v>
      </c>
      <c r="D539" s="1">
        <v>4</v>
      </c>
      <c r="E539" s="1">
        <v>1</v>
      </c>
      <c r="F539" s="1">
        <v>0</v>
      </c>
      <c r="G539" s="1">
        <v>2</v>
      </c>
      <c r="H539" s="1">
        <v>2</v>
      </c>
      <c r="I539" s="1">
        <v>0</v>
      </c>
      <c r="J539" s="1">
        <v>0</v>
      </c>
    </row>
    <row r="540" spans="1:10">
      <c r="A540" s="1">
        <v>3.5</v>
      </c>
      <c r="B540" s="1">
        <v>6</v>
      </c>
      <c r="C540" s="1">
        <v>34.200000000000003</v>
      </c>
      <c r="D540" s="1">
        <v>4</v>
      </c>
      <c r="E540" s="1">
        <v>1</v>
      </c>
      <c r="F540" s="1">
        <v>0</v>
      </c>
      <c r="G540" s="1">
        <v>2</v>
      </c>
      <c r="H540" s="1">
        <v>2</v>
      </c>
      <c r="I540" s="1">
        <v>0</v>
      </c>
      <c r="J540" s="1">
        <v>0</v>
      </c>
    </row>
    <row r="541" spans="1:10">
      <c r="A541" s="1">
        <v>5.7</v>
      </c>
      <c r="B541" s="1">
        <v>8</v>
      </c>
      <c r="C541" s="1">
        <v>34.5</v>
      </c>
      <c r="D541" s="1">
        <v>5</v>
      </c>
      <c r="E541" s="1">
        <v>1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</row>
    <row r="542" spans="1:10">
      <c r="A542" s="1">
        <v>6.1</v>
      </c>
      <c r="B542" s="1">
        <v>8</v>
      </c>
      <c r="C542" s="1">
        <v>26</v>
      </c>
      <c r="D542" s="1">
        <v>5</v>
      </c>
      <c r="E542" s="1">
        <v>1</v>
      </c>
      <c r="F542" s="1">
        <v>0</v>
      </c>
      <c r="G542" s="1">
        <v>1</v>
      </c>
      <c r="H542" s="1">
        <v>1</v>
      </c>
      <c r="I542" s="1">
        <v>0</v>
      </c>
      <c r="J542" s="1">
        <v>0</v>
      </c>
    </row>
    <row r="543" spans="1:10">
      <c r="A543" s="1">
        <v>3.5</v>
      </c>
      <c r="B543" s="1">
        <v>6</v>
      </c>
      <c r="C543" s="1">
        <v>32.1</v>
      </c>
      <c r="D543" s="1">
        <v>5</v>
      </c>
      <c r="E543" s="1">
        <v>1</v>
      </c>
      <c r="F543" s="1">
        <v>0</v>
      </c>
      <c r="G543" s="1">
        <v>2</v>
      </c>
      <c r="H543" s="1">
        <v>2</v>
      </c>
      <c r="I543" s="1">
        <v>0</v>
      </c>
      <c r="J543" s="1">
        <v>0</v>
      </c>
    </row>
    <row r="544" spans="1:10">
      <c r="A544" s="1">
        <v>5.7</v>
      </c>
      <c r="B544" s="1">
        <v>8</v>
      </c>
      <c r="C544" s="1">
        <v>31.9</v>
      </c>
      <c r="D544" s="1">
        <v>5</v>
      </c>
      <c r="E544" s="1">
        <v>1</v>
      </c>
      <c r="F544" s="1">
        <v>0</v>
      </c>
      <c r="G544" s="1">
        <v>1</v>
      </c>
      <c r="H544" s="1">
        <v>1</v>
      </c>
      <c r="I544" s="1">
        <v>1</v>
      </c>
      <c r="J544" s="1">
        <v>0</v>
      </c>
    </row>
    <row r="545" spans="1:10">
      <c r="A545" s="1">
        <v>4.5999999999999996</v>
      </c>
      <c r="B545" s="1">
        <v>8</v>
      </c>
      <c r="C545" s="1">
        <v>33.305199999999999</v>
      </c>
      <c r="D545" s="1">
        <v>4</v>
      </c>
      <c r="E545" s="1">
        <v>1</v>
      </c>
      <c r="F545" s="1">
        <v>1</v>
      </c>
      <c r="G545" s="1">
        <v>1</v>
      </c>
      <c r="H545" s="1">
        <v>1</v>
      </c>
      <c r="I545" s="1">
        <v>0</v>
      </c>
      <c r="J545" s="1">
        <v>0</v>
      </c>
    </row>
    <row r="546" spans="1:10">
      <c r="A546" s="1">
        <v>3.5</v>
      </c>
      <c r="B546" s="1">
        <v>6</v>
      </c>
      <c r="C546" s="1">
        <v>34.9</v>
      </c>
      <c r="D546" s="1">
        <v>6</v>
      </c>
      <c r="E546" s="1">
        <v>1</v>
      </c>
      <c r="F546" s="1">
        <v>1</v>
      </c>
      <c r="G546" s="1">
        <v>2</v>
      </c>
      <c r="H546" s="1">
        <v>2</v>
      </c>
      <c r="I546" s="1">
        <v>1</v>
      </c>
      <c r="J546" s="1">
        <v>0</v>
      </c>
    </row>
    <row r="547" spans="1:10">
      <c r="A547" s="1">
        <v>3.5</v>
      </c>
      <c r="B547" s="1">
        <v>6</v>
      </c>
      <c r="C547" s="1">
        <v>34.700000000000003</v>
      </c>
      <c r="D547" s="1">
        <v>6</v>
      </c>
      <c r="E547" s="1">
        <v>1</v>
      </c>
      <c r="F547" s="1">
        <v>1</v>
      </c>
      <c r="G547" s="1">
        <v>2</v>
      </c>
      <c r="H547" s="1">
        <v>2</v>
      </c>
      <c r="I547" s="1">
        <v>1</v>
      </c>
      <c r="J547" s="1">
        <v>0</v>
      </c>
    </row>
    <row r="548" spans="1:10">
      <c r="A548" s="1">
        <v>3.5</v>
      </c>
      <c r="B548" s="1">
        <v>6</v>
      </c>
      <c r="C548" s="1">
        <v>37.4</v>
      </c>
      <c r="D548" s="1">
        <v>6</v>
      </c>
      <c r="E548" s="1">
        <v>1</v>
      </c>
      <c r="F548" s="1">
        <v>0</v>
      </c>
      <c r="G548" s="1">
        <v>2</v>
      </c>
      <c r="H548" s="1">
        <v>2</v>
      </c>
      <c r="I548" s="1">
        <v>1</v>
      </c>
      <c r="J548" s="1">
        <v>0</v>
      </c>
    </row>
    <row r="549" spans="1:10">
      <c r="A549" s="1">
        <v>3.5</v>
      </c>
      <c r="B549" s="1">
        <v>6</v>
      </c>
      <c r="C549" s="1">
        <v>27.8</v>
      </c>
      <c r="D549" s="1">
        <v>6</v>
      </c>
      <c r="E549" s="1">
        <v>1</v>
      </c>
      <c r="F549" s="1">
        <v>0</v>
      </c>
      <c r="G549" s="1">
        <v>2</v>
      </c>
      <c r="H549" s="1">
        <v>2</v>
      </c>
      <c r="I549" s="1">
        <v>1</v>
      </c>
      <c r="J549" s="1">
        <v>0</v>
      </c>
    </row>
    <row r="550" spans="1:10">
      <c r="A550" s="1">
        <v>2.4</v>
      </c>
      <c r="B550" s="1">
        <v>4</v>
      </c>
      <c r="C550" s="1">
        <v>43.104300000000002</v>
      </c>
      <c r="D550" s="1">
        <v>5</v>
      </c>
      <c r="E550" s="1">
        <v>0</v>
      </c>
      <c r="F550" s="1">
        <v>0</v>
      </c>
      <c r="G550" s="1">
        <v>2</v>
      </c>
      <c r="H550" s="1">
        <v>2</v>
      </c>
      <c r="I550" s="1">
        <v>1</v>
      </c>
      <c r="J550" s="1">
        <v>1</v>
      </c>
    </row>
    <row r="551" spans="1:10">
      <c r="A551" s="1">
        <v>2.4</v>
      </c>
      <c r="B551" s="1">
        <v>4</v>
      </c>
      <c r="C551" s="1">
        <v>43.291600000000003</v>
      </c>
      <c r="D551" s="1">
        <v>5</v>
      </c>
      <c r="E551" s="1">
        <v>1</v>
      </c>
      <c r="F551" s="1">
        <v>0</v>
      </c>
      <c r="G551" s="1">
        <v>2</v>
      </c>
      <c r="H551" s="1">
        <v>2</v>
      </c>
      <c r="I551" s="1">
        <v>1</v>
      </c>
      <c r="J551" s="1">
        <v>1</v>
      </c>
    </row>
    <row r="552" spans="1:10">
      <c r="A552" s="1">
        <v>3.5</v>
      </c>
      <c r="B552" s="1">
        <v>6</v>
      </c>
      <c r="C552" s="1">
        <v>41.2</v>
      </c>
      <c r="D552" s="1">
        <v>5</v>
      </c>
      <c r="E552" s="1">
        <v>1</v>
      </c>
      <c r="F552" s="1">
        <v>0</v>
      </c>
      <c r="G552" s="1">
        <v>2</v>
      </c>
      <c r="H552" s="1">
        <v>2</v>
      </c>
      <c r="I552" s="1">
        <v>1</v>
      </c>
      <c r="J552" s="1">
        <v>1</v>
      </c>
    </row>
    <row r="553" spans="1:10">
      <c r="A553" s="1">
        <v>3.3</v>
      </c>
      <c r="B553" s="1">
        <v>6</v>
      </c>
      <c r="C553" s="1">
        <v>36.200000000000003</v>
      </c>
      <c r="D553" s="1">
        <v>5</v>
      </c>
      <c r="E553" s="1">
        <v>1</v>
      </c>
      <c r="F553" s="1">
        <v>0</v>
      </c>
      <c r="G553" s="1">
        <v>2</v>
      </c>
      <c r="H553" s="1">
        <v>2</v>
      </c>
      <c r="I553" s="1">
        <v>1</v>
      </c>
      <c r="J553" s="1">
        <v>0</v>
      </c>
    </row>
    <row r="554" spans="1:10">
      <c r="A554" s="1">
        <v>3.8</v>
      </c>
      <c r="B554" s="1">
        <v>6</v>
      </c>
      <c r="C554" s="1">
        <v>35.6</v>
      </c>
      <c r="D554" s="1">
        <v>5</v>
      </c>
      <c r="E554" s="1">
        <v>1</v>
      </c>
      <c r="F554" s="1">
        <v>0</v>
      </c>
      <c r="G554" s="1">
        <v>2</v>
      </c>
      <c r="H554" s="1">
        <v>2</v>
      </c>
      <c r="I554" s="1">
        <v>1</v>
      </c>
      <c r="J554" s="1">
        <v>0</v>
      </c>
    </row>
    <row r="555" spans="1:10">
      <c r="A555" s="1">
        <v>3.8</v>
      </c>
      <c r="B555" s="1">
        <v>6</v>
      </c>
      <c r="C555" s="1">
        <v>38.299999999999997</v>
      </c>
      <c r="D555" s="1">
        <v>6</v>
      </c>
      <c r="E555" s="1">
        <v>1</v>
      </c>
      <c r="F555" s="1">
        <v>0</v>
      </c>
      <c r="G555" s="1">
        <v>2</v>
      </c>
      <c r="H555" s="1">
        <v>2</v>
      </c>
      <c r="I555" s="1">
        <v>1</v>
      </c>
      <c r="J555" s="1">
        <v>0</v>
      </c>
    </row>
    <row r="556" spans="1:10">
      <c r="A556" s="1">
        <v>4.5999999999999996</v>
      </c>
      <c r="B556" s="1">
        <v>8</v>
      </c>
      <c r="C556" s="1">
        <v>34.200000000000003</v>
      </c>
      <c r="D556" s="1">
        <v>6</v>
      </c>
      <c r="E556" s="1">
        <v>1</v>
      </c>
      <c r="F556" s="1">
        <v>0</v>
      </c>
      <c r="G556" s="1">
        <v>2</v>
      </c>
      <c r="H556" s="1">
        <v>2</v>
      </c>
      <c r="I556" s="1">
        <v>1</v>
      </c>
      <c r="J556" s="1">
        <v>0</v>
      </c>
    </row>
    <row r="557" spans="1:10">
      <c r="A557" s="1">
        <v>2.4</v>
      </c>
      <c r="B557" s="1">
        <v>4</v>
      </c>
      <c r="C557" s="1">
        <v>44.4</v>
      </c>
      <c r="D557" s="1">
        <v>5</v>
      </c>
      <c r="E557" s="1">
        <v>1</v>
      </c>
      <c r="F557" s="1">
        <v>0</v>
      </c>
      <c r="G557" s="1">
        <v>2</v>
      </c>
      <c r="H557" s="1">
        <v>2</v>
      </c>
      <c r="I557" s="1">
        <v>1</v>
      </c>
      <c r="J557" s="1">
        <v>0</v>
      </c>
    </row>
    <row r="558" spans="1:10">
      <c r="A558" s="1">
        <v>2.4</v>
      </c>
      <c r="B558" s="1">
        <v>4</v>
      </c>
      <c r="C558" s="1">
        <v>44.8</v>
      </c>
      <c r="D558" s="1">
        <v>5</v>
      </c>
      <c r="E558" s="1">
        <v>0</v>
      </c>
      <c r="F558" s="1">
        <v>0</v>
      </c>
      <c r="G558" s="1">
        <v>2</v>
      </c>
      <c r="H558" s="1">
        <v>2</v>
      </c>
      <c r="I558" s="1">
        <v>1</v>
      </c>
      <c r="J558" s="1">
        <v>0</v>
      </c>
    </row>
    <row r="559" spans="1:10">
      <c r="A559" s="1">
        <v>3.3</v>
      </c>
      <c r="B559" s="1">
        <v>6</v>
      </c>
      <c r="C559" s="1">
        <v>40.1</v>
      </c>
      <c r="D559" s="1">
        <v>5</v>
      </c>
      <c r="E559" s="1">
        <v>1</v>
      </c>
      <c r="F559" s="1">
        <v>0</v>
      </c>
      <c r="G559" s="1">
        <v>2</v>
      </c>
      <c r="H559" s="1">
        <v>2</v>
      </c>
      <c r="I559" s="1">
        <v>1</v>
      </c>
      <c r="J559" s="1">
        <v>0</v>
      </c>
    </row>
    <row r="560" spans="1:10">
      <c r="A560" s="1">
        <v>3.5</v>
      </c>
      <c r="B560" s="1">
        <v>6</v>
      </c>
      <c r="C560" s="1">
        <v>34.1997</v>
      </c>
      <c r="D560" s="1">
        <v>7</v>
      </c>
      <c r="E560" s="1">
        <v>1</v>
      </c>
      <c r="F560" s="1">
        <v>0</v>
      </c>
      <c r="G560" s="1">
        <v>2</v>
      </c>
      <c r="H560" s="1">
        <v>2</v>
      </c>
      <c r="I560" s="1">
        <v>1</v>
      </c>
      <c r="J560" s="1">
        <v>0</v>
      </c>
    </row>
    <row r="561" spans="1:10">
      <c r="A561" s="1">
        <v>3.5</v>
      </c>
      <c r="B561" s="1">
        <v>6</v>
      </c>
      <c r="C561" s="1">
        <v>30.549900000000001</v>
      </c>
      <c r="D561" s="1">
        <v>5</v>
      </c>
      <c r="E561" s="1">
        <v>1</v>
      </c>
      <c r="F561" s="1">
        <v>0</v>
      </c>
      <c r="G561" s="1">
        <v>2</v>
      </c>
      <c r="H561" s="1">
        <v>2</v>
      </c>
      <c r="I561" s="1">
        <v>1</v>
      </c>
      <c r="J561" s="1">
        <v>0</v>
      </c>
    </row>
    <row r="562" spans="1:10">
      <c r="A562" s="1">
        <v>4.5</v>
      </c>
      <c r="B562" s="1">
        <v>8</v>
      </c>
      <c r="C562" s="1">
        <v>29.6</v>
      </c>
      <c r="D562" s="1">
        <v>5</v>
      </c>
      <c r="E562" s="1">
        <v>1</v>
      </c>
      <c r="F562" s="1">
        <v>0</v>
      </c>
      <c r="G562" s="1">
        <v>2</v>
      </c>
      <c r="H562" s="1">
        <v>2</v>
      </c>
      <c r="I562" s="1">
        <v>1</v>
      </c>
      <c r="J562" s="1">
        <v>0</v>
      </c>
    </row>
    <row r="563" spans="1:10">
      <c r="A563" s="1">
        <v>4.5</v>
      </c>
      <c r="B563" s="1">
        <v>8</v>
      </c>
      <c r="C563" s="1">
        <v>27.2</v>
      </c>
      <c r="D563" s="1">
        <v>5</v>
      </c>
      <c r="E563" s="1">
        <v>1</v>
      </c>
      <c r="F563" s="1">
        <v>0</v>
      </c>
      <c r="G563" s="1">
        <v>2</v>
      </c>
      <c r="H563" s="1">
        <v>2</v>
      </c>
      <c r="I563" s="1">
        <v>1</v>
      </c>
      <c r="J563" s="1">
        <v>0</v>
      </c>
    </row>
    <row r="564" spans="1:10">
      <c r="A564" s="1">
        <v>5</v>
      </c>
      <c r="B564" s="1">
        <v>8</v>
      </c>
      <c r="C564" s="1">
        <v>29.7559</v>
      </c>
      <c r="D564" s="1">
        <v>6</v>
      </c>
      <c r="E564" s="1">
        <v>1</v>
      </c>
      <c r="F564" s="1">
        <v>0</v>
      </c>
      <c r="G564" s="1">
        <v>2</v>
      </c>
      <c r="H564" s="1">
        <v>2</v>
      </c>
      <c r="I564" s="1">
        <v>1</v>
      </c>
      <c r="J564" s="1">
        <v>0</v>
      </c>
    </row>
    <row r="565" spans="1:10">
      <c r="A565" s="1">
        <v>5</v>
      </c>
      <c r="B565" s="1">
        <v>8</v>
      </c>
      <c r="C565" s="1">
        <v>32.670099999999998</v>
      </c>
      <c r="D565" s="1">
        <v>6</v>
      </c>
      <c r="E565" s="1">
        <v>1</v>
      </c>
      <c r="F565" s="1">
        <v>0</v>
      </c>
      <c r="G565" s="1">
        <v>2</v>
      </c>
      <c r="H565" s="1">
        <v>2</v>
      </c>
      <c r="I565" s="1">
        <v>1</v>
      </c>
      <c r="J565" s="1">
        <v>1</v>
      </c>
    </row>
    <row r="566" spans="1:10">
      <c r="A566" s="1">
        <v>5</v>
      </c>
      <c r="B566" s="1">
        <v>8</v>
      </c>
      <c r="C566" s="1">
        <v>31.073599999999999</v>
      </c>
      <c r="D566" s="1">
        <v>6</v>
      </c>
      <c r="E566" s="1">
        <v>1</v>
      </c>
      <c r="F566" s="1">
        <v>0</v>
      </c>
      <c r="G566" s="1">
        <v>2</v>
      </c>
      <c r="H566" s="1">
        <v>2</v>
      </c>
      <c r="I566" s="1">
        <v>1</v>
      </c>
      <c r="J566" s="1">
        <v>1</v>
      </c>
    </row>
    <row r="567" spans="1:10">
      <c r="A567" s="1">
        <v>4.5999999999999996</v>
      </c>
      <c r="B567" s="1">
        <v>8</v>
      </c>
      <c r="C567" s="1">
        <v>33.305199999999999</v>
      </c>
      <c r="D567" s="1">
        <v>4</v>
      </c>
      <c r="E567" s="1">
        <v>1</v>
      </c>
      <c r="F567" s="1">
        <v>1</v>
      </c>
      <c r="G567" s="1">
        <v>1</v>
      </c>
      <c r="H567" s="1">
        <v>1</v>
      </c>
      <c r="I567" s="1">
        <v>0</v>
      </c>
      <c r="J567" s="1">
        <v>0</v>
      </c>
    </row>
    <row r="568" spans="1:10">
      <c r="A568" s="1">
        <v>3.5</v>
      </c>
      <c r="B568" s="1">
        <v>6</v>
      </c>
      <c r="C568" s="1">
        <v>31.5</v>
      </c>
      <c r="D568" s="1">
        <v>6</v>
      </c>
      <c r="E568" s="1">
        <v>1</v>
      </c>
      <c r="F568" s="1">
        <v>1</v>
      </c>
      <c r="G568" s="1">
        <v>2</v>
      </c>
      <c r="H568" s="1">
        <v>2</v>
      </c>
      <c r="I568" s="1">
        <v>1</v>
      </c>
      <c r="J568" s="1">
        <v>0</v>
      </c>
    </row>
    <row r="569" spans="1:10">
      <c r="A569" s="1">
        <v>3.5</v>
      </c>
      <c r="B569" s="1">
        <v>6</v>
      </c>
      <c r="C569" s="1">
        <v>34.700000000000003</v>
      </c>
      <c r="D569" s="1">
        <v>6</v>
      </c>
      <c r="E569" s="1">
        <v>1</v>
      </c>
      <c r="F569" s="1">
        <v>1</v>
      </c>
      <c r="G569" s="1">
        <v>2</v>
      </c>
      <c r="H569" s="1">
        <v>2</v>
      </c>
      <c r="I569" s="1">
        <v>1</v>
      </c>
      <c r="J569" s="1">
        <v>0</v>
      </c>
    </row>
    <row r="570" spans="1:10">
      <c r="A570" s="1">
        <v>3.5</v>
      </c>
      <c r="B570" s="1">
        <v>6</v>
      </c>
      <c r="C570" s="1">
        <v>33</v>
      </c>
      <c r="D570" s="1">
        <v>6</v>
      </c>
      <c r="E570" s="1">
        <v>1</v>
      </c>
      <c r="F570" s="1">
        <v>1</v>
      </c>
      <c r="G570" s="1">
        <v>2</v>
      </c>
      <c r="H570" s="1">
        <v>2</v>
      </c>
      <c r="I570" s="1">
        <v>1</v>
      </c>
      <c r="J570" s="1">
        <v>0</v>
      </c>
    </row>
    <row r="571" spans="1:10">
      <c r="A571" s="1">
        <v>4.5999999999999996</v>
      </c>
      <c r="B571" s="1">
        <v>8</v>
      </c>
      <c r="C571" s="1">
        <v>33.305199999999999</v>
      </c>
      <c r="D571" s="1">
        <v>4</v>
      </c>
      <c r="E571" s="1">
        <v>1</v>
      </c>
      <c r="F571" s="1">
        <v>1</v>
      </c>
      <c r="G571" s="1">
        <v>1</v>
      </c>
      <c r="H571" s="1">
        <v>1</v>
      </c>
      <c r="I571" s="1">
        <v>0</v>
      </c>
      <c r="J571" s="1">
        <v>0</v>
      </c>
    </row>
    <row r="572" spans="1:10">
      <c r="A572" s="1">
        <v>4.2</v>
      </c>
      <c r="B572" s="1">
        <v>8</v>
      </c>
      <c r="C572" s="1">
        <v>24.183700000000002</v>
      </c>
      <c r="D572" s="1">
        <v>6</v>
      </c>
      <c r="E572" s="1">
        <v>0</v>
      </c>
      <c r="F572" s="1">
        <v>0</v>
      </c>
      <c r="G572" s="1">
        <v>2</v>
      </c>
      <c r="H572" s="1">
        <v>2</v>
      </c>
      <c r="I572" s="1">
        <v>1</v>
      </c>
      <c r="J572" s="1">
        <v>0</v>
      </c>
    </row>
    <row r="573" spans="1:10">
      <c r="A573" s="1">
        <v>4.7</v>
      </c>
      <c r="B573" s="1">
        <v>8</v>
      </c>
      <c r="C573" s="1">
        <v>25.510200000000001</v>
      </c>
      <c r="D573" s="1">
        <v>6</v>
      </c>
      <c r="E573" s="1">
        <v>0</v>
      </c>
      <c r="F573" s="1">
        <v>0</v>
      </c>
      <c r="G573" s="1">
        <v>2</v>
      </c>
      <c r="H573" s="1">
        <v>2</v>
      </c>
      <c r="I573" s="1">
        <v>1</v>
      </c>
      <c r="J573" s="1">
        <v>0</v>
      </c>
    </row>
    <row r="574" spans="1:10">
      <c r="A574" s="1">
        <v>5.5</v>
      </c>
      <c r="B574" s="1">
        <v>12</v>
      </c>
      <c r="C574" s="1">
        <v>21.4</v>
      </c>
      <c r="D574" s="1">
        <v>5</v>
      </c>
      <c r="E574" s="1">
        <v>1</v>
      </c>
      <c r="F574" s="1">
        <v>0</v>
      </c>
      <c r="G574" s="1">
        <v>2</v>
      </c>
      <c r="H574" s="1">
        <v>1</v>
      </c>
      <c r="I574" s="1">
        <v>1</v>
      </c>
      <c r="J574" s="1">
        <v>0</v>
      </c>
    </row>
    <row r="575" spans="1:10">
      <c r="A575" s="1">
        <v>6</v>
      </c>
      <c r="B575" s="1">
        <v>12</v>
      </c>
      <c r="C575" s="1">
        <v>21.4</v>
      </c>
      <c r="D575" s="1">
        <v>5</v>
      </c>
      <c r="E575" s="1">
        <v>1</v>
      </c>
      <c r="F575" s="1">
        <v>0</v>
      </c>
      <c r="G575" s="1">
        <v>2</v>
      </c>
      <c r="H575" s="1">
        <v>1</v>
      </c>
      <c r="I575" s="1">
        <v>1</v>
      </c>
      <c r="J575" s="1">
        <v>0</v>
      </c>
    </row>
    <row r="576" spans="1:10">
      <c r="A576" s="1">
        <v>6</v>
      </c>
      <c r="B576" s="1">
        <v>12</v>
      </c>
      <c r="C576" s="1">
        <v>21.7</v>
      </c>
      <c r="D576" s="1">
        <v>5</v>
      </c>
      <c r="E576" s="1">
        <v>1</v>
      </c>
      <c r="F576" s="1">
        <v>0</v>
      </c>
      <c r="G576" s="1">
        <v>2</v>
      </c>
      <c r="H576" s="1">
        <v>1</v>
      </c>
      <c r="I576" s="1">
        <v>1</v>
      </c>
      <c r="J576" s="1">
        <v>0</v>
      </c>
    </row>
    <row r="577" spans="1:10">
      <c r="A577" s="1">
        <v>5.5</v>
      </c>
      <c r="B577" s="1">
        <v>8</v>
      </c>
      <c r="C577" s="1">
        <v>32</v>
      </c>
      <c r="D577" s="1">
        <v>7</v>
      </c>
      <c r="E577" s="1">
        <v>1</v>
      </c>
      <c r="F577" s="1">
        <v>0</v>
      </c>
      <c r="G577" s="1">
        <v>2</v>
      </c>
      <c r="H577" s="1">
        <v>2</v>
      </c>
      <c r="I577" s="1">
        <v>1</v>
      </c>
      <c r="J577" s="1">
        <v>0</v>
      </c>
    </row>
    <row r="578" spans="1:10">
      <c r="A578" s="1">
        <v>5.5</v>
      </c>
      <c r="B578" s="1">
        <v>8</v>
      </c>
      <c r="C578" s="1">
        <v>29.8</v>
      </c>
      <c r="D578" s="1">
        <v>7</v>
      </c>
      <c r="E578" s="1">
        <v>1</v>
      </c>
      <c r="F578" s="1">
        <v>0</v>
      </c>
      <c r="G578" s="1">
        <v>2</v>
      </c>
      <c r="H578" s="1">
        <v>2</v>
      </c>
      <c r="I578" s="1">
        <v>1</v>
      </c>
      <c r="J578" s="1">
        <v>0</v>
      </c>
    </row>
    <row r="579" spans="1:10">
      <c r="A579" s="1">
        <v>5.5</v>
      </c>
      <c r="B579" s="1">
        <v>12</v>
      </c>
      <c r="C579" s="1">
        <v>23.9</v>
      </c>
      <c r="D579" s="1">
        <v>5</v>
      </c>
      <c r="E579" s="1">
        <v>1</v>
      </c>
      <c r="F579" s="1">
        <v>0</v>
      </c>
      <c r="G579" s="1">
        <v>2</v>
      </c>
      <c r="H579" s="1">
        <v>1</v>
      </c>
      <c r="I579" s="1">
        <v>1</v>
      </c>
      <c r="J579" s="1">
        <v>0</v>
      </c>
    </row>
    <row r="580" spans="1:10">
      <c r="A580" s="1">
        <v>6.3</v>
      </c>
      <c r="B580" s="1">
        <v>8</v>
      </c>
      <c r="C580" s="1">
        <v>24.6</v>
      </c>
      <c r="D580" s="1">
        <v>7</v>
      </c>
      <c r="E580" s="1">
        <v>1</v>
      </c>
      <c r="F580" s="1">
        <v>0</v>
      </c>
      <c r="G580" s="1">
        <v>2</v>
      </c>
      <c r="H580" s="1">
        <v>2</v>
      </c>
      <c r="I580" s="1">
        <v>1</v>
      </c>
      <c r="J580" s="1">
        <v>0</v>
      </c>
    </row>
    <row r="581" spans="1:10">
      <c r="A581" s="1">
        <v>6</v>
      </c>
      <c r="B581" s="1">
        <v>12</v>
      </c>
      <c r="C581" s="1">
        <v>23.1</v>
      </c>
      <c r="D581" s="1">
        <v>5</v>
      </c>
      <c r="E581" s="1">
        <v>1</v>
      </c>
      <c r="F581" s="1">
        <v>0</v>
      </c>
      <c r="G581" s="1">
        <v>2</v>
      </c>
      <c r="H581" s="1">
        <v>1</v>
      </c>
      <c r="I581" s="1">
        <v>1</v>
      </c>
      <c r="J581" s="1">
        <v>0</v>
      </c>
    </row>
    <row r="582" spans="1:10">
      <c r="A582" s="1">
        <v>3.5</v>
      </c>
      <c r="B582" s="1">
        <v>6</v>
      </c>
      <c r="C582" s="1">
        <v>35</v>
      </c>
      <c r="D582" s="1">
        <v>7</v>
      </c>
      <c r="E582" s="1">
        <v>1</v>
      </c>
      <c r="F582" s="1">
        <v>0</v>
      </c>
      <c r="G582" s="1">
        <v>2</v>
      </c>
      <c r="H582" s="1">
        <v>2</v>
      </c>
      <c r="I582" s="1">
        <v>1</v>
      </c>
      <c r="J582" s="1">
        <v>0</v>
      </c>
    </row>
    <row r="583" spans="1:10">
      <c r="A583" s="1">
        <v>4.8</v>
      </c>
      <c r="B583" s="1">
        <v>8</v>
      </c>
      <c r="C583" s="1">
        <v>33.260300000000001</v>
      </c>
      <c r="D583" s="1">
        <v>7</v>
      </c>
      <c r="E583" s="1">
        <v>1</v>
      </c>
      <c r="F583" s="1">
        <v>0</v>
      </c>
      <c r="G583" s="1">
        <v>2</v>
      </c>
      <c r="H583" s="1">
        <v>2</v>
      </c>
      <c r="I583" s="1">
        <v>1</v>
      </c>
      <c r="J583" s="1">
        <v>1</v>
      </c>
    </row>
    <row r="584" spans="1:10">
      <c r="A584" s="1">
        <v>4.8</v>
      </c>
      <c r="B584" s="1">
        <v>8</v>
      </c>
      <c r="C584" s="1">
        <v>33.260300000000001</v>
      </c>
      <c r="D584" s="1">
        <v>7</v>
      </c>
      <c r="E584" s="1">
        <v>1</v>
      </c>
      <c r="F584" s="1">
        <v>0</v>
      </c>
      <c r="G584" s="1">
        <v>2</v>
      </c>
      <c r="H584" s="1">
        <v>2</v>
      </c>
      <c r="I584" s="1">
        <v>1</v>
      </c>
      <c r="J584" s="1">
        <v>1</v>
      </c>
    </row>
    <row r="585" spans="1:10">
      <c r="A585" s="1">
        <v>4.8</v>
      </c>
      <c r="B585" s="1">
        <v>8</v>
      </c>
      <c r="C585" s="1">
        <v>32.026299999999999</v>
      </c>
      <c r="D585" s="1">
        <v>7</v>
      </c>
      <c r="E585" s="1">
        <v>1</v>
      </c>
      <c r="F585" s="1">
        <v>0</v>
      </c>
      <c r="G585" s="1">
        <v>2</v>
      </c>
      <c r="H585" s="1">
        <v>2</v>
      </c>
      <c r="I585" s="1">
        <v>1</v>
      </c>
      <c r="J585" s="1">
        <v>1</v>
      </c>
    </row>
    <row r="586" spans="1:10">
      <c r="A586" s="1">
        <v>6.6</v>
      </c>
      <c r="B586" s="1">
        <v>12</v>
      </c>
      <c r="C586" s="1">
        <v>27.3</v>
      </c>
      <c r="D586" s="1">
        <v>8</v>
      </c>
      <c r="E586" s="1">
        <v>1</v>
      </c>
      <c r="F586" s="1">
        <v>0</v>
      </c>
      <c r="G586" s="1">
        <v>2</v>
      </c>
      <c r="H586" s="1">
        <v>2</v>
      </c>
      <c r="I586" s="1">
        <v>1</v>
      </c>
      <c r="J586" s="1">
        <v>0</v>
      </c>
    </row>
    <row r="587" spans="1:10">
      <c r="A587" s="1">
        <v>6.7</v>
      </c>
      <c r="B587" s="1">
        <v>12</v>
      </c>
      <c r="C587" s="1">
        <v>24.2</v>
      </c>
      <c r="D587" s="1">
        <v>6</v>
      </c>
      <c r="E587" s="1">
        <v>1</v>
      </c>
      <c r="F587" s="1">
        <v>0</v>
      </c>
      <c r="G587" s="1">
        <v>2</v>
      </c>
      <c r="H587" s="1">
        <v>2</v>
      </c>
      <c r="I587" s="1">
        <v>1</v>
      </c>
      <c r="J587" s="1">
        <v>0</v>
      </c>
    </row>
    <row r="588" spans="1:10">
      <c r="A588" s="1">
        <v>3.5</v>
      </c>
      <c r="B588" s="1">
        <v>6</v>
      </c>
      <c r="C588" s="1">
        <v>39.799999999999997</v>
      </c>
      <c r="D588" s="1">
        <v>6</v>
      </c>
      <c r="E588" s="1">
        <v>1</v>
      </c>
      <c r="F588" s="1">
        <v>0</v>
      </c>
      <c r="G588" s="1">
        <v>2</v>
      </c>
      <c r="H588" s="1">
        <v>2</v>
      </c>
      <c r="I588" s="1">
        <v>1</v>
      </c>
      <c r="J588" s="1">
        <v>0</v>
      </c>
    </row>
    <row r="589" spans="1:10">
      <c r="A589" s="1">
        <v>2</v>
      </c>
      <c r="B589" s="1">
        <v>4</v>
      </c>
      <c r="C589" s="1">
        <v>40.400300000000001</v>
      </c>
      <c r="D589" s="1">
        <v>6</v>
      </c>
      <c r="E589" s="1">
        <v>0</v>
      </c>
      <c r="F589" s="1">
        <v>0</v>
      </c>
      <c r="G589" s="1">
        <v>2</v>
      </c>
      <c r="H589" s="1">
        <v>2</v>
      </c>
      <c r="I589" s="1">
        <v>1</v>
      </c>
      <c r="J589" s="1">
        <v>0</v>
      </c>
    </row>
    <row r="590" spans="1:10">
      <c r="A590" s="1">
        <v>2</v>
      </c>
      <c r="B590" s="1">
        <v>4</v>
      </c>
      <c r="C590" s="1">
        <v>38.870199999999997</v>
      </c>
      <c r="D590" s="1">
        <v>6</v>
      </c>
      <c r="E590" s="1">
        <v>0</v>
      </c>
      <c r="F590" s="1">
        <v>0</v>
      </c>
      <c r="G590" s="1">
        <v>2</v>
      </c>
      <c r="H590" s="1">
        <v>2</v>
      </c>
      <c r="I590" s="1">
        <v>1</v>
      </c>
      <c r="J590" s="1">
        <v>0</v>
      </c>
    </row>
    <row r="591" spans="1:10">
      <c r="A591" s="1">
        <v>2</v>
      </c>
      <c r="B591" s="1">
        <v>4</v>
      </c>
      <c r="C591" s="1">
        <v>60.1</v>
      </c>
      <c r="D591" s="1">
        <v>6</v>
      </c>
      <c r="E591" s="1">
        <v>0</v>
      </c>
      <c r="F591" s="1">
        <v>0</v>
      </c>
      <c r="G591" s="1">
        <v>2</v>
      </c>
      <c r="H591" s="1">
        <v>2</v>
      </c>
      <c r="I591" s="1">
        <v>0</v>
      </c>
      <c r="J591" s="1">
        <v>0</v>
      </c>
    </row>
    <row r="592" spans="1:10">
      <c r="A592" s="1">
        <v>2</v>
      </c>
      <c r="B592" s="1">
        <v>4</v>
      </c>
      <c r="C592" s="1">
        <v>37.1</v>
      </c>
      <c r="D592" s="1">
        <v>6</v>
      </c>
      <c r="E592" s="1">
        <v>0</v>
      </c>
      <c r="F592" s="1">
        <v>0</v>
      </c>
      <c r="G592" s="1">
        <v>2</v>
      </c>
      <c r="H592" s="1">
        <v>2</v>
      </c>
      <c r="I592" s="1">
        <v>1</v>
      </c>
      <c r="J592" s="1">
        <v>0</v>
      </c>
    </row>
    <row r="593" spans="1:10">
      <c r="A593" s="1">
        <v>2</v>
      </c>
      <c r="B593" s="1">
        <v>4</v>
      </c>
      <c r="C593" s="1">
        <v>37.798900000000003</v>
      </c>
      <c r="D593" s="1">
        <v>6</v>
      </c>
      <c r="E593" s="1">
        <v>1</v>
      </c>
      <c r="F593" s="1">
        <v>0</v>
      </c>
      <c r="G593" s="1">
        <v>2</v>
      </c>
      <c r="H593" s="1">
        <v>2</v>
      </c>
      <c r="I593" s="1">
        <v>1</v>
      </c>
      <c r="J593" s="1">
        <v>1</v>
      </c>
    </row>
    <row r="594" spans="1:10">
      <c r="A594" s="1">
        <v>3</v>
      </c>
      <c r="B594" s="1">
        <v>6</v>
      </c>
      <c r="C594" s="1">
        <v>38.169600000000003</v>
      </c>
      <c r="D594" s="1">
        <v>6</v>
      </c>
      <c r="E594" s="1">
        <v>1</v>
      </c>
      <c r="F594" s="1">
        <v>0</v>
      </c>
      <c r="G594" s="1">
        <v>2</v>
      </c>
      <c r="H594" s="1">
        <v>2</v>
      </c>
      <c r="I594" s="1">
        <v>1</v>
      </c>
      <c r="J594" s="1">
        <v>1</v>
      </c>
    </row>
    <row r="595" spans="1:10">
      <c r="A595" s="1">
        <v>3</v>
      </c>
      <c r="B595" s="1">
        <v>6</v>
      </c>
      <c r="C595" s="1">
        <v>36.798000000000002</v>
      </c>
      <c r="D595" s="1">
        <v>6</v>
      </c>
      <c r="E595" s="1">
        <v>1</v>
      </c>
      <c r="F595" s="1">
        <v>0</v>
      </c>
      <c r="G595" s="1">
        <v>2</v>
      </c>
      <c r="H595" s="1">
        <v>2</v>
      </c>
      <c r="I595" s="1">
        <v>1</v>
      </c>
      <c r="J595" s="1">
        <v>1</v>
      </c>
    </row>
    <row r="596" spans="1:10">
      <c r="A596" s="1">
        <v>3</v>
      </c>
      <c r="B596" s="1">
        <v>6</v>
      </c>
      <c r="C596" s="1">
        <v>35.540399999999998</v>
      </c>
      <c r="D596" s="1">
        <v>6</v>
      </c>
      <c r="E596" s="1">
        <v>1</v>
      </c>
      <c r="F596" s="1">
        <v>0</v>
      </c>
      <c r="G596" s="1">
        <v>2</v>
      </c>
      <c r="H596" s="1">
        <v>2</v>
      </c>
      <c r="I596" s="1">
        <v>1</v>
      </c>
      <c r="J596" s="1">
        <v>1</v>
      </c>
    </row>
    <row r="597" spans="1:10">
      <c r="A597" s="1">
        <v>3</v>
      </c>
      <c r="B597" s="1">
        <v>6</v>
      </c>
      <c r="C597" s="1">
        <v>35.460599999999999</v>
      </c>
      <c r="D597" s="1">
        <v>6</v>
      </c>
      <c r="E597" s="1">
        <v>0</v>
      </c>
      <c r="F597" s="1">
        <v>0</v>
      </c>
      <c r="G597" s="1">
        <v>2</v>
      </c>
      <c r="H597" s="1">
        <v>2</v>
      </c>
      <c r="I597" s="1">
        <v>1</v>
      </c>
      <c r="J597" s="1">
        <v>1</v>
      </c>
    </row>
    <row r="598" spans="1:10">
      <c r="A598" s="1">
        <v>3</v>
      </c>
      <c r="B598" s="1">
        <v>6</v>
      </c>
      <c r="C598" s="1">
        <v>38.299999999999997</v>
      </c>
      <c r="D598" s="1">
        <v>6</v>
      </c>
      <c r="E598" s="1">
        <v>1</v>
      </c>
      <c r="F598" s="1">
        <v>0</v>
      </c>
      <c r="G598" s="1">
        <v>2</v>
      </c>
      <c r="H598" s="1">
        <v>2</v>
      </c>
      <c r="I598" s="1">
        <v>1</v>
      </c>
      <c r="J598" s="1">
        <v>0</v>
      </c>
    </row>
    <row r="599" spans="1:10">
      <c r="A599" s="1">
        <v>3.6</v>
      </c>
      <c r="B599" s="1">
        <v>6</v>
      </c>
      <c r="C599" s="1">
        <v>37</v>
      </c>
      <c r="D599" s="1">
        <v>6</v>
      </c>
      <c r="E599" s="1">
        <v>1</v>
      </c>
      <c r="F599" s="1">
        <v>0</v>
      </c>
      <c r="G599" s="1">
        <v>2</v>
      </c>
      <c r="H599" s="1">
        <v>2</v>
      </c>
      <c r="I599" s="1">
        <v>1</v>
      </c>
      <c r="J599" s="1">
        <v>0</v>
      </c>
    </row>
    <row r="600" spans="1:10">
      <c r="A600" s="1">
        <v>3</v>
      </c>
      <c r="B600" s="1">
        <v>6</v>
      </c>
      <c r="C600" s="1">
        <v>36.1</v>
      </c>
      <c r="D600" s="1">
        <v>6</v>
      </c>
      <c r="E600" s="1">
        <v>1</v>
      </c>
      <c r="F600" s="1">
        <v>0</v>
      </c>
      <c r="G600" s="1">
        <v>2</v>
      </c>
      <c r="H600" s="1">
        <v>2</v>
      </c>
      <c r="I600" s="1">
        <v>1</v>
      </c>
      <c r="J600" s="1">
        <v>0</v>
      </c>
    </row>
    <row r="601" spans="1:10">
      <c r="A601" s="1">
        <v>3.6</v>
      </c>
      <c r="B601" s="1">
        <v>6</v>
      </c>
      <c r="C601" s="1">
        <v>37.200000000000003</v>
      </c>
      <c r="D601" s="1">
        <v>6</v>
      </c>
      <c r="E601" s="1">
        <v>1</v>
      </c>
      <c r="F601" s="1">
        <v>0</v>
      </c>
      <c r="G601" s="1">
        <v>2</v>
      </c>
      <c r="H601" s="1">
        <v>2</v>
      </c>
      <c r="I601" s="1">
        <v>1</v>
      </c>
      <c r="J601" s="1">
        <v>0</v>
      </c>
    </row>
    <row r="602" spans="1:10">
      <c r="A602" s="1">
        <v>2</v>
      </c>
      <c r="B602" s="1">
        <v>4</v>
      </c>
      <c r="C602" s="1">
        <v>43.9</v>
      </c>
      <c r="D602" s="1">
        <v>5</v>
      </c>
      <c r="E602" s="1">
        <v>0</v>
      </c>
      <c r="F602" s="1">
        <v>0</v>
      </c>
      <c r="G602" s="1">
        <v>2</v>
      </c>
      <c r="H602" s="1">
        <v>2</v>
      </c>
      <c r="I602" s="1">
        <v>1</v>
      </c>
      <c r="J602" s="1">
        <v>0</v>
      </c>
    </row>
    <row r="603" spans="1:10">
      <c r="A603" s="1">
        <v>2</v>
      </c>
      <c r="B603" s="1">
        <v>4</v>
      </c>
      <c r="C603" s="1">
        <v>38</v>
      </c>
      <c r="D603" s="1">
        <v>1</v>
      </c>
      <c r="E603" s="1">
        <v>1</v>
      </c>
      <c r="F603" s="1">
        <v>0</v>
      </c>
      <c r="G603" s="1">
        <v>2</v>
      </c>
      <c r="H603" s="1">
        <v>2</v>
      </c>
      <c r="I603" s="1">
        <v>1</v>
      </c>
      <c r="J603" s="1">
        <v>0</v>
      </c>
    </row>
    <row r="604" spans="1:10">
      <c r="A604" s="1">
        <v>2.4</v>
      </c>
      <c r="B604" s="1">
        <v>4</v>
      </c>
      <c r="C604" s="1">
        <v>35.299999999999997</v>
      </c>
      <c r="D604" s="1">
        <v>1</v>
      </c>
      <c r="E604" s="1">
        <v>1</v>
      </c>
      <c r="F604" s="1">
        <v>0</v>
      </c>
      <c r="G604" s="1">
        <v>2</v>
      </c>
      <c r="H604" s="1">
        <v>2</v>
      </c>
      <c r="I604" s="1">
        <v>1</v>
      </c>
      <c r="J604" s="1">
        <v>0</v>
      </c>
    </row>
    <row r="605" spans="1:10">
      <c r="A605" s="1">
        <v>2.4</v>
      </c>
      <c r="B605" s="1">
        <v>4</v>
      </c>
      <c r="C605" s="1">
        <v>40.1</v>
      </c>
      <c r="D605" s="1">
        <v>5</v>
      </c>
      <c r="E605" s="1">
        <v>0</v>
      </c>
      <c r="F605" s="1">
        <v>0</v>
      </c>
      <c r="G605" s="1">
        <v>2</v>
      </c>
      <c r="H605" s="1">
        <v>2</v>
      </c>
      <c r="I605" s="1">
        <v>1</v>
      </c>
      <c r="J605" s="1">
        <v>0</v>
      </c>
    </row>
    <row r="606" spans="1:10">
      <c r="A606" s="1">
        <v>1.5</v>
      </c>
      <c r="B606" s="1">
        <v>4</v>
      </c>
      <c r="C606" s="1">
        <v>46.2622</v>
      </c>
      <c r="D606" s="1">
        <v>5</v>
      </c>
      <c r="E606" s="1">
        <v>0</v>
      </c>
      <c r="F606" s="1">
        <v>0</v>
      </c>
      <c r="G606" s="1">
        <v>2</v>
      </c>
      <c r="H606" s="1">
        <v>2</v>
      </c>
      <c r="I606" s="1">
        <v>1</v>
      </c>
      <c r="J606" s="1">
        <v>0</v>
      </c>
    </row>
    <row r="607" spans="1:10">
      <c r="A607" s="1">
        <v>1.5</v>
      </c>
      <c r="B607" s="1">
        <v>4</v>
      </c>
      <c r="C607" s="1">
        <v>49.3</v>
      </c>
      <c r="D607" s="1">
        <v>5</v>
      </c>
      <c r="E607" s="1">
        <v>1</v>
      </c>
      <c r="F607" s="1">
        <v>0</v>
      </c>
      <c r="G607" s="1">
        <v>2</v>
      </c>
      <c r="H607" s="1">
        <v>2</v>
      </c>
      <c r="I607" s="1">
        <v>1</v>
      </c>
      <c r="J607" s="1">
        <v>0</v>
      </c>
    </row>
    <row r="608" spans="1:10">
      <c r="A608" s="1">
        <v>1.5</v>
      </c>
      <c r="B608" s="1">
        <v>4</v>
      </c>
      <c r="C608" s="1">
        <v>47.4</v>
      </c>
      <c r="D608" s="1">
        <v>5</v>
      </c>
      <c r="E608" s="1">
        <v>1</v>
      </c>
      <c r="F608" s="1">
        <v>0</v>
      </c>
      <c r="G608" s="1">
        <v>2</v>
      </c>
      <c r="H608" s="1">
        <v>2</v>
      </c>
      <c r="I608" s="1">
        <v>1</v>
      </c>
      <c r="J608" s="1">
        <v>0</v>
      </c>
    </row>
    <row r="609" spans="1:10">
      <c r="A609" s="1">
        <v>2</v>
      </c>
      <c r="B609" s="1">
        <v>4</v>
      </c>
      <c r="C609" s="1">
        <v>42.6</v>
      </c>
      <c r="D609" s="1">
        <v>4</v>
      </c>
      <c r="E609" s="1">
        <v>1</v>
      </c>
      <c r="F609" s="1">
        <v>0</v>
      </c>
      <c r="G609" s="1">
        <v>2</v>
      </c>
      <c r="H609" s="1">
        <v>2</v>
      </c>
      <c r="I609" s="1">
        <v>1</v>
      </c>
      <c r="J609" s="1">
        <v>0</v>
      </c>
    </row>
    <row r="610" spans="1:10">
      <c r="A610" s="1">
        <v>2</v>
      </c>
      <c r="B610" s="1">
        <v>4</v>
      </c>
      <c r="C610" s="1">
        <v>43.5</v>
      </c>
      <c r="D610" s="1">
        <v>5</v>
      </c>
      <c r="E610" s="1">
        <v>0</v>
      </c>
      <c r="F610" s="1">
        <v>0</v>
      </c>
      <c r="G610" s="1">
        <v>2</v>
      </c>
      <c r="H610" s="1">
        <v>2</v>
      </c>
      <c r="I610" s="1">
        <v>1</v>
      </c>
      <c r="J610" s="1">
        <v>0</v>
      </c>
    </row>
    <row r="611" spans="1:10">
      <c r="A611" s="1">
        <v>3.5</v>
      </c>
      <c r="B611" s="1">
        <v>6</v>
      </c>
      <c r="C611" s="1">
        <v>33.299999999999997</v>
      </c>
      <c r="D611" s="1">
        <v>5</v>
      </c>
      <c r="E611" s="1">
        <v>1</v>
      </c>
      <c r="F611" s="1">
        <v>0</v>
      </c>
      <c r="G611" s="1">
        <v>2</v>
      </c>
      <c r="H611" s="1">
        <v>2</v>
      </c>
      <c r="I611" s="1">
        <v>1</v>
      </c>
      <c r="J611" s="1">
        <v>0</v>
      </c>
    </row>
    <row r="612" spans="1:10">
      <c r="A612" s="1">
        <v>3.5</v>
      </c>
      <c r="B612" s="1">
        <v>6</v>
      </c>
      <c r="C612" s="1">
        <v>32.348999999999997</v>
      </c>
      <c r="D612" s="1">
        <v>5</v>
      </c>
      <c r="E612" s="1">
        <v>1</v>
      </c>
      <c r="F612" s="1">
        <v>0</v>
      </c>
      <c r="G612" s="1">
        <v>2</v>
      </c>
      <c r="H612" s="1">
        <v>2</v>
      </c>
      <c r="I612" s="1">
        <v>1</v>
      </c>
      <c r="J612" s="1">
        <v>0</v>
      </c>
    </row>
    <row r="613" spans="1:10">
      <c r="A613" s="1">
        <v>1.6</v>
      </c>
      <c r="B613" s="1">
        <v>4</v>
      </c>
      <c r="C613" s="1">
        <v>43.5</v>
      </c>
      <c r="D613" s="1">
        <v>4</v>
      </c>
      <c r="E613" s="1">
        <v>1</v>
      </c>
      <c r="F613" s="1">
        <v>0</v>
      </c>
      <c r="G613" s="1">
        <v>2</v>
      </c>
      <c r="H613" s="1">
        <v>2</v>
      </c>
      <c r="I613" s="1">
        <v>1</v>
      </c>
      <c r="J613" s="1">
        <v>0</v>
      </c>
    </row>
    <row r="614" spans="1:10">
      <c r="A614" s="1">
        <v>1.6</v>
      </c>
      <c r="B614" s="1">
        <v>4</v>
      </c>
      <c r="C614" s="1">
        <v>44.2</v>
      </c>
      <c r="D614" s="1">
        <v>5</v>
      </c>
      <c r="E614" s="1">
        <v>0</v>
      </c>
      <c r="F614" s="1">
        <v>0</v>
      </c>
      <c r="G614" s="1">
        <v>2</v>
      </c>
      <c r="H614" s="1">
        <v>2</v>
      </c>
      <c r="I614" s="1">
        <v>1</v>
      </c>
      <c r="J614" s="1">
        <v>0</v>
      </c>
    </row>
    <row r="615" spans="1:10">
      <c r="A615" s="1">
        <v>2</v>
      </c>
      <c r="B615" s="1">
        <v>4</v>
      </c>
      <c r="C615" s="1">
        <v>41.8</v>
      </c>
      <c r="D615" s="1">
        <v>4</v>
      </c>
      <c r="E615" s="1">
        <v>1</v>
      </c>
      <c r="F615" s="1">
        <v>1</v>
      </c>
      <c r="G615" s="1">
        <v>2</v>
      </c>
      <c r="H615" s="1">
        <v>2</v>
      </c>
      <c r="I615" s="1">
        <v>1</v>
      </c>
      <c r="J615" s="1">
        <v>0</v>
      </c>
    </row>
    <row r="616" spans="1:10">
      <c r="A616" s="1">
        <v>2</v>
      </c>
      <c r="B616" s="1">
        <v>4</v>
      </c>
      <c r="C616" s="1">
        <v>42.8</v>
      </c>
      <c r="D616" s="1">
        <v>5</v>
      </c>
      <c r="E616" s="1">
        <v>0</v>
      </c>
      <c r="F616" s="1">
        <v>0</v>
      </c>
      <c r="G616" s="1">
        <v>2</v>
      </c>
      <c r="H616" s="1">
        <v>2</v>
      </c>
      <c r="I616" s="1">
        <v>1</v>
      </c>
      <c r="J616" s="1">
        <v>0</v>
      </c>
    </row>
    <row r="617" spans="1:10">
      <c r="A617" s="1">
        <v>2</v>
      </c>
      <c r="B617" s="1">
        <v>4</v>
      </c>
      <c r="C617" s="1">
        <v>34.700000000000003</v>
      </c>
      <c r="D617" s="1">
        <v>6</v>
      </c>
      <c r="E617" s="1">
        <v>1</v>
      </c>
      <c r="F617" s="1">
        <v>0</v>
      </c>
      <c r="G617" s="1">
        <v>2</v>
      </c>
      <c r="H617" s="1">
        <v>2</v>
      </c>
      <c r="I617" s="1">
        <v>1</v>
      </c>
      <c r="J617" s="1">
        <v>0</v>
      </c>
    </row>
    <row r="618" spans="1:10">
      <c r="A618" s="1">
        <v>2.4</v>
      </c>
      <c r="B618" s="1">
        <v>4</v>
      </c>
      <c r="C618" s="1">
        <v>37.221800000000002</v>
      </c>
      <c r="D618" s="1">
        <v>5</v>
      </c>
      <c r="E618" s="1">
        <v>0</v>
      </c>
      <c r="F618" s="1">
        <v>0</v>
      </c>
      <c r="G618" s="1">
        <v>2</v>
      </c>
      <c r="H618" s="1">
        <v>2</v>
      </c>
      <c r="I618" s="1">
        <v>1</v>
      </c>
      <c r="J618" s="1">
        <v>0</v>
      </c>
    </row>
    <row r="619" spans="1:10">
      <c r="A619" s="1">
        <v>2.4</v>
      </c>
      <c r="B619" s="1">
        <v>4</v>
      </c>
      <c r="C619" s="1">
        <v>37.491100000000003</v>
      </c>
      <c r="D619" s="1">
        <v>1</v>
      </c>
      <c r="E619" s="1">
        <v>0</v>
      </c>
      <c r="F619" s="1">
        <v>0</v>
      </c>
      <c r="G619" s="1">
        <v>2</v>
      </c>
      <c r="H619" s="1">
        <v>2</v>
      </c>
      <c r="I619" s="1">
        <v>1</v>
      </c>
      <c r="J619" s="1">
        <v>0</v>
      </c>
    </row>
    <row r="620" spans="1:10">
      <c r="A620" s="1">
        <v>1.8</v>
      </c>
      <c r="B620" s="1">
        <v>4</v>
      </c>
      <c r="C620" s="1">
        <v>41.798999999999999</v>
      </c>
      <c r="D620" s="1">
        <v>6</v>
      </c>
      <c r="E620" s="1">
        <v>0</v>
      </c>
      <c r="F620" s="1">
        <v>0</v>
      </c>
      <c r="G620" s="1">
        <v>2</v>
      </c>
      <c r="H620" s="1">
        <v>2</v>
      </c>
      <c r="I620" s="1">
        <v>1</v>
      </c>
      <c r="J620" s="1">
        <v>0</v>
      </c>
    </row>
    <row r="621" spans="1:10">
      <c r="A621" s="1">
        <v>1.8</v>
      </c>
      <c r="B621" s="1">
        <v>4</v>
      </c>
      <c r="C621" s="1">
        <v>43.260899999999999</v>
      </c>
      <c r="D621" s="1">
        <v>1</v>
      </c>
      <c r="E621" s="1">
        <v>1</v>
      </c>
      <c r="F621" s="1">
        <v>0</v>
      </c>
      <c r="G621" s="1">
        <v>2</v>
      </c>
      <c r="H621" s="1">
        <v>2</v>
      </c>
      <c r="I621" s="1">
        <v>1</v>
      </c>
      <c r="J621" s="1">
        <v>0</v>
      </c>
    </row>
    <row r="622" spans="1:10">
      <c r="A622" s="1">
        <v>1.8</v>
      </c>
      <c r="B622" s="1">
        <v>4</v>
      </c>
      <c r="C622" s="1">
        <v>43.7</v>
      </c>
      <c r="D622" s="1">
        <v>4</v>
      </c>
      <c r="E622" s="1">
        <v>1</v>
      </c>
      <c r="F622" s="1">
        <v>0</v>
      </c>
      <c r="G622" s="1">
        <v>2</v>
      </c>
      <c r="H622" s="1">
        <v>2</v>
      </c>
      <c r="I622" s="1">
        <v>1</v>
      </c>
      <c r="J622" s="1">
        <v>0</v>
      </c>
    </row>
    <row r="623" spans="1:10">
      <c r="A623" s="1">
        <v>1.8</v>
      </c>
      <c r="B623" s="1">
        <v>4</v>
      </c>
      <c r="C623" s="1">
        <v>44.8</v>
      </c>
      <c r="D623" s="1">
        <v>5</v>
      </c>
      <c r="E623" s="1">
        <v>0</v>
      </c>
      <c r="F623" s="1">
        <v>0</v>
      </c>
      <c r="G623" s="1">
        <v>2</v>
      </c>
      <c r="H623" s="1">
        <v>2</v>
      </c>
      <c r="I623" s="1">
        <v>1</v>
      </c>
      <c r="J623" s="1">
        <v>0</v>
      </c>
    </row>
    <row r="624" spans="1:10">
      <c r="A624" s="1">
        <v>2.4</v>
      </c>
      <c r="B624" s="1">
        <v>4</v>
      </c>
      <c r="C624" s="1">
        <v>40</v>
      </c>
      <c r="D624" s="1">
        <v>5</v>
      </c>
      <c r="E624" s="1">
        <v>1</v>
      </c>
      <c r="F624" s="1">
        <v>0</v>
      </c>
      <c r="G624" s="1">
        <v>2</v>
      </c>
      <c r="H624" s="1">
        <v>2</v>
      </c>
      <c r="I624" s="1">
        <v>1</v>
      </c>
      <c r="J624" s="1">
        <v>0</v>
      </c>
    </row>
    <row r="625" spans="1:10">
      <c r="A625" s="1">
        <v>2.4</v>
      </c>
      <c r="B625" s="1">
        <v>4</v>
      </c>
      <c r="C625" s="1">
        <v>38.6</v>
      </c>
      <c r="D625" s="1">
        <v>5</v>
      </c>
      <c r="E625" s="1">
        <v>0</v>
      </c>
      <c r="F625" s="1">
        <v>0</v>
      </c>
      <c r="G625" s="1">
        <v>2</v>
      </c>
      <c r="H625" s="1">
        <v>2</v>
      </c>
      <c r="I625" s="1">
        <v>1</v>
      </c>
      <c r="J625" s="1">
        <v>0</v>
      </c>
    </row>
    <row r="626" spans="1:10">
      <c r="A626" s="1">
        <v>2.4</v>
      </c>
      <c r="B626" s="1">
        <v>4</v>
      </c>
      <c r="C626" s="1">
        <v>35.587699999999998</v>
      </c>
      <c r="D626" s="1">
        <v>4</v>
      </c>
      <c r="E626" s="1">
        <v>1</v>
      </c>
      <c r="F626" s="1">
        <v>0</v>
      </c>
      <c r="G626" s="1">
        <v>2</v>
      </c>
      <c r="H626" s="1">
        <v>2</v>
      </c>
      <c r="I626" s="1">
        <v>1</v>
      </c>
      <c r="J626" s="1">
        <v>0</v>
      </c>
    </row>
    <row r="627" spans="1:10">
      <c r="A627" s="1">
        <v>2</v>
      </c>
      <c r="B627" s="1">
        <v>4</v>
      </c>
      <c r="C627" s="1">
        <v>37.5</v>
      </c>
      <c r="D627" s="1">
        <v>5</v>
      </c>
      <c r="E627" s="1">
        <v>1</v>
      </c>
      <c r="F627" s="1">
        <v>0</v>
      </c>
      <c r="G627" s="1">
        <v>2</v>
      </c>
      <c r="H627" s="1">
        <v>2</v>
      </c>
      <c r="I627" s="1">
        <v>0</v>
      </c>
      <c r="J627" s="1">
        <v>0</v>
      </c>
    </row>
    <row r="628" spans="1:10">
      <c r="A628" s="1">
        <v>2</v>
      </c>
      <c r="B628" s="1">
        <v>4</v>
      </c>
      <c r="C628" s="1">
        <v>43.1</v>
      </c>
      <c r="D628" s="1">
        <v>6</v>
      </c>
      <c r="E628" s="1">
        <v>0</v>
      </c>
      <c r="F628" s="1">
        <v>0</v>
      </c>
      <c r="G628" s="1">
        <v>2</v>
      </c>
      <c r="H628" s="1">
        <v>2</v>
      </c>
      <c r="I628" s="1">
        <v>0</v>
      </c>
      <c r="J628" s="1">
        <v>0</v>
      </c>
    </row>
    <row r="629" spans="1:10">
      <c r="A629" s="1">
        <v>2</v>
      </c>
      <c r="B629" s="1">
        <v>4</v>
      </c>
      <c r="C629" s="1">
        <v>41.0456</v>
      </c>
      <c r="D629" s="1">
        <v>6</v>
      </c>
      <c r="E629" s="1">
        <v>0</v>
      </c>
      <c r="F629" s="1">
        <v>0</v>
      </c>
      <c r="G629" s="1">
        <v>2</v>
      </c>
      <c r="H629" s="1">
        <v>2</v>
      </c>
      <c r="I629" s="1">
        <v>0</v>
      </c>
      <c r="J629" s="1">
        <v>0</v>
      </c>
    </row>
    <row r="630" spans="1:10">
      <c r="A630" s="1">
        <v>2</v>
      </c>
      <c r="B630" s="1">
        <v>4</v>
      </c>
      <c r="C630" s="1">
        <v>38.462699999999998</v>
      </c>
      <c r="D630" s="1">
        <v>6</v>
      </c>
      <c r="E630" s="1">
        <v>1</v>
      </c>
      <c r="F630" s="1">
        <v>0</v>
      </c>
      <c r="G630" s="1">
        <v>2</v>
      </c>
      <c r="H630" s="1">
        <v>2</v>
      </c>
      <c r="I630" s="1">
        <v>0</v>
      </c>
      <c r="J630" s="1">
        <v>0</v>
      </c>
    </row>
    <row r="631" spans="1:10">
      <c r="A631" s="1">
        <v>2</v>
      </c>
      <c r="B631" s="1">
        <v>4</v>
      </c>
      <c r="C631" s="1">
        <v>38.200000000000003</v>
      </c>
      <c r="D631" s="1">
        <v>5</v>
      </c>
      <c r="E631" s="1">
        <v>1</v>
      </c>
      <c r="F631" s="1">
        <v>0</v>
      </c>
      <c r="G631" s="1">
        <v>2</v>
      </c>
      <c r="H631" s="1">
        <v>2</v>
      </c>
      <c r="I631" s="1">
        <v>0</v>
      </c>
      <c r="J631" s="1">
        <v>0</v>
      </c>
    </row>
    <row r="632" spans="1:10">
      <c r="A632" s="1">
        <v>2.5</v>
      </c>
      <c r="B632" s="1">
        <v>4</v>
      </c>
      <c r="C632" s="1">
        <v>37.070999999999998</v>
      </c>
      <c r="D632" s="1">
        <v>5</v>
      </c>
      <c r="E632" s="1">
        <v>0</v>
      </c>
      <c r="F632" s="1">
        <v>0</v>
      </c>
      <c r="G632" s="1">
        <v>2</v>
      </c>
      <c r="H632" s="1">
        <v>2</v>
      </c>
      <c r="I632" s="1">
        <v>0</v>
      </c>
      <c r="J632" s="1">
        <v>1</v>
      </c>
    </row>
    <row r="633" spans="1:10">
      <c r="A633" s="1">
        <v>2.5</v>
      </c>
      <c r="B633" s="1">
        <v>4</v>
      </c>
      <c r="C633" s="1">
        <v>35.922600000000003</v>
      </c>
      <c r="D633" s="1">
        <v>4</v>
      </c>
      <c r="E633" s="1">
        <v>1</v>
      </c>
      <c r="F633" s="1">
        <v>0</v>
      </c>
      <c r="G633" s="1">
        <v>2</v>
      </c>
      <c r="H633" s="1">
        <v>2</v>
      </c>
      <c r="I633" s="1">
        <v>0</v>
      </c>
      <c r="J633" s="1">
        <v>1</v>
      </c>
    </row>
    <row r="634" spans="1:10">
      <c r="A634" s="1">
        <v>2.5</v>
      </c>
      <c r="B634" s="1">
        <v>4</v>
      </c>
      <c r="C634" s="1">
        <v>34.143500000000003</v>
      </c>
      <c r="D634" s="1">
        <v>5</v>
      </c>
      <c r="E634" s="1">
        <v>0</v>
      </c>
      <c r="F634" s="1">
        <v>0</v>
      </c>
      <c r="G634" s="1">
        <v>2</v>
      </c>
      <c r="H634" s="1">
        <v>2</v>
      </c>
      <c r="I634" s="1">
        <v>1</v>
      </c>
      <c r="J634" s="1">
        <v>0</v>
      </c>
    </row>
    <row r="635" spans="1:10">
      <c r="A635" s="1">
        <v>2.5</v>
      </c>
      <c r="B635" s="1">
        <v>4</v>
      </c>
      <c r="C635" s="1">
        <v>32.910299999999999</v>
      </c>
      <c r="D635" s="1">
        <v>4</v>
      </c>
      <c r="E635" s="1">
        <v>1</v>
      </c>
      <c r="F635" s="1">
        <v>0</v>
      </c>
      <c r="G635" s="1">
        <v>2</v>
      </c>
      <c r="H635" s="1">
        <v>2</v>
      </c>
      <c r="I635" s="1">
        <v>1</v>
      </c>
      <c r="J635" s="1">
        <v>0</v>
      </c>
    </row>
    <row r="636" spans="1:10">
      <c r="A636" s="1">
        <v>2.5</v>
      </c>
      <c r="B636" s="1">
        <v>4</v>
      </c>
      <c r="C636" s="1">
        <v>31.8</v>
      </c>
      <c r="D636" s="1">
        <v>6</v>
      </c>
      <c r="E636" s="1">
        <v>0</v>
      </c>
      <c r="F636" s="1">
        <v>0</v>
      </c>
      <c r="G636" s="1">
        <v>2</v>
      </c>
      <c r="H636" s="1">
        <v>2</v>
      </c>
      <c r="I636" s="1">
        <v>1</v>
      </c>
      <c r="J636" s="1">
        <v>0</v>
      </c>
    </row>
    <row r="637" spans="1:10">
      <c r="A637" s="1">
        <v>2</v>
      </c>
      <c r="B637" s="1">
        <v>4</v>
      </c>
      <c r="C637" s="1">
        <v>42.3461</v>
      </c>
      <c r="D637" s="1">
        <v>6</v>
      </c>
      <c r="E637" s="1">
        <v>0</v>
      </c>
      <c r="F637" s="1">
        <v>0</v>
      </c>
      <c r="G637" s="1">
        <v>2</v>
      </c>
      <c r="H637" s="1">
        <v>2</v>
      </c>
      <c r="I637" s="1">
        <v>1</v>
      </c>
      <c r="J637" s="1">
        <v>0</v>
      </c>
    </row>
    <row r="638" spans="1:10">
      <c r="A638" s="1">
        <v>2</v>
      </c>
      <c r="B638" s="1">
        <v>4</v>
      </c>
      <c r="C638" s="1">
        <v>41.566099999999999</v>
      </c>
      <c r="D638" s="1">
        <v>1</v>
      </c>
      <c r="E638" s="1">
        <v>1</v>
      </c>
      <c r="F638" s="1">
        <v>0</v>
      </c>
      <c r="G638" s="1">
        <v>2</v>
      </c>
      <c r="H638" s="1">
        <v>2</v>
      </c>
      <c r="I638" s="1">
        <v>1</v>
      </c>
      <c r="J638" s="1">
        <v>0</v>
      </c>
    </row>
    <row r="639" spans="1:10">
      <c r="A639" s="1">
        <v>2</v>
      </c>
      <c r="B639" s="1">
        <v>4</v>
      </c>
      <c r="C639" s="1">
        <v>41.707799999999999</v>
      </c>
      <c r="D639" s="1">
        <v>6</v>
      </c>
      <c r="E639" s="1">
        <v>0</v>
      </c>
      <c r="F639" s="1">
        <v>0</v>
      </c>
      <c r="G639" s="1">
        <v>2</v>
      </c>
      <c r="H639" s="1">
        <v>2</v>
      </c>
      <c r="I639" s="1">
        <v>1</v>
      </c>
      <c r="J639" s="1">
        <v>0</v>
      </c>
    </row>
    <row r="640" spans="1:10">
      <c r="A640" s="1">
        <v>2</v>
      </c>
      <c r="B640" s="1">
        <v>4</v>
      </c>
      <c r="C640" s="1">
        <v>40.234499999999997</v>
      </c>
      <c r="D640" s="1">
        <v>1</v>
      </c>
      <c r="E640" s="1">
        <v>1</v>
      </c>
      <c r="F640" s="1">
        <v>0</v>
      </c>
      <c r="G640" s="1">
        <v>2</v>
      </c>
      <c r="H640" s="1">
        <v>2</v>
      </c>
      <c r="I640" s="1">
        <v>1</v>
      </c>
      <c r="J640" s="1">
        <v>0</v>
      </c>
    </row>
    <row r="641" spans="1:10">
      <c r="A641" s="1">
        <v>1.8</v>
      </c>
      <c r="B641" s="1">
        <v>4</v>
      </c>
      <c r="C641" s="1">
        <v>43.628999999999998</v>
      </c>
      <c r="D641" s="1">
        <v>4</v>
      </c>
      <c r="E641" s="1">
        <v>1</v>
      </c>
      <c r="F641" s="1">
        <v>0</v>
      </c>
      <c r="G641" s="1">
        <v>2</v>
      </c>
      <c r="H641" s="1">
        <v>2</v>
      </c>
      <c r="I641" s="1">
        <v>1</v>
      </c>
      <c r="J641" s="1">
        <v>0</v>
      </c>
    </row>
    <row r="642" spans="1:10">
      <c r="A642" s="1">
        <v>1.8</v>
      </c>
      <c r="B642" s="1">
        <v>4</v>
      </c>
      <c r="C642" s="1">
        <v>44.7393</v>
      </c>
      <c r="D642" s="1">
        <v>5</v>
      </c>
      <c r="E642" s="1">
        <v>0</v>
      </c>
      <c r="F642" s="1">
        <v>0</v>
      </c>
      <c r="G642" s="1">
        <v>2</v>
      </c>
      <c r="H642" s="1">
        <v>2</v>
      </c>
      <c r="I642" s="1">
        <v>1</v>
      </c>
      <c r="J642" s="1">
        <v>0</v>
      </c>
    </row>
    <row r="643" spans="1:10">
      <c r="A643" s="1">
        <v>2.4</v>
      </c>
      <c r="B643" s="1">
        <v>4</v>
      </c>
      <c r="C643" s="1">
        <v>36.159599999999998</v>
      </c>
      <c r="D643" s="1">
        <v>4</v>
      </c>
      <c r="E643" s="1">
        <v>1</v>
      </c>
      <c r="F643" s="1">
        <v>0</v>
      </c>
      <c r="G643" s="1">
        <v>2</v>
      </c>
      <c r="H643" s="1">
        <v>2</v>
      </c>
      <c r="I643" s="1">
        <v>1</v>
      </c>
      <c r="J643" s="1">
        <v>0</v>
      </c>
    </row>
    <row r="644" spans="1:10">
      <c r="A644" s="1">
        <v>2.4</v>
      </c>
      <c r="B644" s="1">
        <v>4</v>
      </c>
      <c r="C644" s="1">
        <v>38.957500000000003</v>
      </c>
      <c r="D644" s="1">
        <v>5</v>
      </c>
      <c r="E644" s="1">
        <v>0</v>
      </c>
      <c r="F644" s="1">
        <v>0</v>
      </c>
      <c r="G644" s="1">
        <v>2</v>
      </c>
      <c r="H644" s="1">
        <v>2</v>
      </c>
      <c r="I644" s="1">
        <v>1</v>
      </c>
      <c r="J644" s="1">
        <v>0</v>
      </c>
    </row>
    <row r="645" spans="1:10">
      <c r="A645" s="1">
        <v>2.4</v>
      </c>
      <c r="B645" s="1">
        <v>4</v>
      </c>
      <c r="C645" s="1">
        <v>40.279600000000002</v>
      </c>
      <c r="D645" s="1">
        <v>5</v>
      </c>
      <c r="E645" s="1">
        <v>1</v>
      </c>
      <c r="F645" s="1">
        <v>0</v>
      </c>
      <c r="G645" s="1">
        <v>2</v>
      </c>
      <c r="H645" s="1">
        <v>2</v>
      </c>
      <c r="I645" s="1">
        <v>1</v>
      </c>
      <c r="J645" s="1">
        <v>0</v>
      </c>
    </row>
    <row r="646" spans="1:10">
      <c r="A646" s="1">
        <v>2.4</v>
      </c>
      <c r="B646" s="1">
        <v>4</v>
      </c>
      <c r="C646" s="1">
        <v>38.700000000000003</v>
      </c>
      <c r="D646" s="1">
        <v>5</v>
      </c>
      <c r="E646" s="1">
        <v>0</v>
      </c>
      <c r="F646" s="1">
        <v>0</v>
      </c>
      <c r="G646" s="1">
        <v>2</v>
      </c>
      <c r="H646" s="1">
        <v>2</v>
      </c>
      <c r="I646" s="1">
        <v>1</v>
      </c>
      <c r="J646" s="1">
        <v>0</v>
      </c>
    </row>
    <row r="647" spans="1:10">
      <c r="A647" s="1">
        <v>2.4</v>
      </c>
      <c r="B647" s="1">
        <v>4</v>
      </c>
      <c r="C647" s="1">
        <v>38.700000000000003</v>
      </c>
      <c r="D647" s="1">
        <v>4</v>
      </c>
      <c r="E647" s="1">
        <v>1</v>
      </c>
      <c r="F647" s="1">
        <v>0</v>
      </c>
      <c r="G647" s="1">
        <v>2</v>
      </c>
      <c r="H647" s="1">
        <v>2</v>
      </c>
      <c r="I647" s="1">
        <v>1</v>
      </c>
      <c r="J647" s="1">
        <v>0</v>
      </c>
    </row>
    <row r="648" spans="1:10">
      <c r="A648" s="1">
        <v>2</v>
      </c>
      <c r="B648" s="1">
        <v>4</v>
      </c>
      <c r="C648" s="1">
        <v>60.1</v>
      </c>
      <c r="D648" s="1">
        <v>6</v>
      </c>
      <c r="E648" s="1">
        <v>0</v>
      </c>
      <c r="F648" s="1">
        <v>0</v>
      </c>
      <c r="G648" s="1">
        <v>2</v>
      </c>
      <c r="H648" s="1">
        <v>2</v>
      </c>
      <c r="I648" s="1">
        <v>0</v>
      </c>
      <c r="J648" s="1">
        <v>0</v>
      </c>
    </row>
    <row r="649" spans="1:10">
      <c r="A649" s="1">
        <v>2</v>
      </c>
      <c r="B649" s="1">
        <v>4</v>
      </c>
      <c r="C649" s="1">
        <v>58.534999999999997</v>
      </c>
      <c r="D649" s="1">
        <v>6</v>
      </c>
      <c r="E649" s="1">
        <v>0</v>
      </c>
      <c r="F649" s="1">
        <v>0</v>
      </c>
      <c r="G649" s="1">
        <v>2</v>
      </c>
      <c r="H649" s="1">
        <v>2</v>
      </c>
      <c r="I649" s="1">
        <v>0</v>
      </c>
      <c r="J649" s="1">
        <v>0</v>
      </c>
    </row>
    <row r="650" spans="1:10">
      <c r="A650" s="1">
        <v>2.5</v>
      </c>
      <c r="B650" s="1">
        <v>5</v>
      </c>
      <c r="C650" s="1">
        <v>39.571399999999997</v>
      </c>
      <c r="D650" s="1">
        <v>5</v>
      </c>
      <c r="E650" s="1">
        <v>0</v>
      </c>
      <c r="F650" s="1">
        <v>0</v>
      </c>
      <c r="G650" s="1">
        <v>2</v>
      </c>
      <c r="H650" s="1">
        <v>2</v>
      </c>
      <c r="I650" s="1">
        <v>1</v>
      </c>
      <c r="J650" s="1">
        <v>0</v>
      </c>
    </row>
    <row r="651" spans="1:10">
      <c r="A651" s="1">
        <v>2.5</v>
      </c>
      <c r="B651" s="1">
        <v>5</v>
      </c>
      <c r="C651" s="1">
        <v>40.0169</v>
      </c>
      <c r="D651" s="1">
        <v>6</v>
      </c>
      <c r="E651" s="1">
        <v>0</v>
      </c>
      <c r="F651" s="1">
        <v>0</v>
      </c>
      <c r="G651" s="1">
        <v>2</v>
      </c>
      <c r="H651" s="1">
        <v>2</v>
      </c>
      <c r="I651" s="1">
        <v>1</v>
      </c>
      <c r="J651" s="1">
        <v>0</v>
      </c>
    </row>
    <row r="652" spans="1:10">
      <c r="A652" s="1">
        <v>2.5</v>
      </c>
      <c r="B652" s="1">
        <v>5</v>
      </c>
      <c r="C652" s="1">
        <v>37.6</v>
      </c>
      <c r="D652" s="1">
        <v>5</v>
      </c>
      <c r="E652" s="1">
        <v>1</v>
      </c>
      <c r="F652" s="1">
        <v>0</v>
      </c>
      <c r="G652" s="1">
        <v>2</v>
      </c>
      <c r="H652" s="1">
        <v>2</v>
      </c>
      <c r="I652" s="1">
        <v>1</v>
      </c>
      <c r="J652" s="1">
        <v>0</v>
      </c>
    </row>
    <row r="653" spans="1:10">
      <c r="A653" s="1">
        <v>2.5</v>
      </c>
      <c r="B653" s="1">
        <v>5</v>
      </c>
      <c r="C653" s="1">
        <v>37.5</v>
      </c>
      <c r="D653" s="1">
        <v>6</v>
      </c>
      <c r="E653" s="1">
        <v>0</v>
      </c>
      <c r="F653" s="1">
        <v>0</v>
      </c>
      <c r="G653" s="1">
        <v>2</v>
      </c>
      <c r="H653" s="1">
        <v>2</v>
      </c>
      <c r="I653" s="1">
        <v>1</v>
      </c>
      <c r="J653" s="1">
        <v>0</v>
      </c>
    </row>
    <row r="654" spans="1:10">
      <c r="A654" s="1">
        <v>2.4</v>
      </c>
      <c r="B654" s="1">
        <v>5</v>
      </c>
      <c r="C654" s="1">
        <v>39.347999999999999</v>
      </c>
      <c r="D654" s="1">
        <v>5</v>
      </c>
      <c r="E654" s="1">
        <v>1</v>
      </c>
      <c r="F654" s="1">
        <v>0</v>
      </c>
      <c r="G654" s="1">
        <v>2</v>
      </c>
      <c r="H654" s="1">
        <v>2</v>
      </c>
      <c r="I654" s="1">
        <v>1</v>
      </c>
      <c r="J654" s="1">
        <v>0</v>
      </c>
    </row>
    <row r="655" spans="1:10">
      <c r="A655" s="1">
        <v>2.5</v>
      </c>
      <c r="B655" s="1">
        <v>5</v>
      </c>
      <c r="C655" s="1">
        <v>40.4</v>
      </c>
      <c r="D655" s="1">
        <v>6</v>
      </c>
      <c r="E655" s="1">
        <v>0</v>
      </c>
      <c r="F655" s="1">
        <v>0</v>
      </c>
      <c r="G655" s="1">
        <v>2</v>
      </c>
      <c r="H655" s="1">
        <v>2</v>
      </c>
      <c r="I655" s="1">
        <v>1</v>
      </c>
      <c r="J655" s="1">
        <v>0</v>
      </c>
    </row>
    <row r="656" spans="1:10">
      <c r="A656" s="1">
        <v>2.5</v>
      </c>
      <c r="B656" s="1">
        <v>5</v>
      </c>
      <c r="C656" s="1">
        <v>40.6</v>
      </c>
      <c r="D656" s="1">
        <v>5</v>
      </c>
      <c r="E656" s="1">
        <v>1</v>
      </c>
      <c r="F656" s="1">
        <v>0</v>
      </c>
      <c r="G656" s="1">
        <v>2</v>
      </c>
      <c r="H656" s="1">
        <v>2</v>
      </c>
      <c r="I656" s="1">
        <v>1</v>
      </c>
      <c r="J656" s="1">
        <v>0</v>
      </c>
    </row>
    <row r="657" spans="1:10">
      <c r="A657" s="1">
        <v>3</v>
      </c>
      <c r="B657" s="1">
        <v>6</v>
      </c>
      <c r="C657" s="1">
        <v>34.7286</v>
      </c>
      <c r="D657" s="1">
        <v>6</v>
      </c>
      <c r="E657" s="1">
        <v>1</v>
      </c>
      <c r="F657" s="1">
        <v>0</v>
      </c>
      <c r="G657" s="1">
        <v>2</v>
      </c>
      <c r="H657" s="1">
        <v>2</v>
      </c>
      <c r="I657" s="1">
        <v>1</v>
      </c>
      <c r="J657" s="1">
        <v>0</v>
      </c>
    </row>
    <row r="658" spans="1:10">
      <c r="A658" s="1">
        <v>3</v>
      </c>
      <c r="B658" s="1">
        <v>6</v>
      </c>
      <c r="C658" s="1">
        <v>32.5289</v>
      </c>
      <c r="D658" s="1">
        <v>6</v>
      </c>
      <c r="E658" s="1">
        <v>0</v>
      </c>
      <c r="F658" s="1">
        <v>0</v>
      </c>
      <c r="G658" s="1">
        <v>2</v>
      </c>
      <c r="H658" s="1">
        <v>2</v>
      </c>
      <c r="I658" s="1">
        <v>1</v>
      </c>
      <c r="J658" s="1">
        <v>0</v>
      </c>
    </row>
    <row r="659" spans="1:10">
      <c r="A659" s="1">
        <v>3</v>
      </c>
      <c r="B659" s="1">
        <v>6</v>
      </c>
      <c r="C659" s="1">
        <v>33.722900000000003</v>
      </c>
      <c r="D659" s="1">
        <v>6</v>
      </c>
      <c r="E659" s="1">
        <v>1</v>
      </c>
      <c r="F659" s="1">
        <v>0</v>
      </c>
      <c r="G659" s="1">
        <v>2</v>
      </c>
      <c r="H659" s="1">
        <v>2</v>
      </c>
      <c r="I659" s="1">
        <v>1</v>
      </c>
      <c r="J659" s="1">
        <v>0</v>
      </c>
    </row>
    <row r="660" spans="1:10">
      <c r="A660" s="1">
        <v>2.4</v>
      </c>
      <c r="B660" s="1">
        <v>4</v>
      </c>
      <c r="C660" s="1">
        <v>37.071100000000001</v>
      </c>
      <c r="D660" s="1">
        <v>4</v>
      </c>
      <c r="E660" s="1">
        <v>1</v>
      </c>
      <c r="F660" s="1">
        <v>0</v>
      </c>
      <c r="G660" s="1">
        <v>2</v>
      </c>
      <c r="H660" s="1">
        <v>2</v>
      </c>
      <c r="I660" s="1">
        <v>1</v>
      </c>
      <c r="J660" s="1">
        <v>0</v>
      </c>
    </row>
    <row r="661" spans="1:10">
      <c r="A661" s="1">
        <v>2.7</v>
      </c>
      <c r="B661" s="1">
        <v>6</v>
      </c>
      <c r="C661" s="1">
        <v>35.9</v>
      </c>
      <c r="D661" s="1">
        <v>5</v>
      </c>
      <c r="E661" s="1">
        <v>1</v>
      </c>
      <c r="F661" s="1">
        <v>0</v>
      </c>
      <c r="G661" s="1">
        <v>2</v>
      </c>
      <c r="H661" s="1">
        <v>2</v>
      </c>
      <c r="I661" s="1">
        <v>1</v>
      </c>
      <c r="J661" s="1">
        <v>0</v>
      </c>
    </row>
    <row r="662" spans="1:10">
      <c r="A662" s="1">
        <v>2</v>
      </c>
      <c r="B662" s="1">
        <v>4</v>
      </c>
      <c r="C662" s="1">
        <v>42</v>
      </c>
      <c r="D662" s="1">
        <v>6</v>
      </c>
      <c r="E662" s="1">
        <v>0</v>
      </c>
      <c r="F662" s="1">
        <v>0</v>
      </c>
      <c r="G662" s="1">
        <v>2</v>
      </c>
      <c r="H662" s="1">
        <v>2</v>
      </c>
      <c r="I662" s="1">
        <v>1</v>
      </c>
      <c r="J662" s="1">
        <v>0</v>
      </c>
    </row>
    <row r="663" spans="1:10">
      <c r="A663" s="1">
        <v>3.2</v>
      </c>
      <c r="B663" s="1">
        <v>6</v>
      </c>
      <c r="C663" s="1">
        <v>36.4</v>
      </c>
      <c r="D663" s="1">
        <v>6</v>
      </c>
      <c r="E663" s="1">
        <v>1</v>
      </c>
      <c r="F663" s="1">
        <v>0</v>
      </c>
      <c r="G663" s="1">
        <v>2</v>
      </c>
      <c r="H663" s="1">
        <v>2</v>
      </c>
      <c r="I663" s="1">
        <v>1</v>
      </c>
      <c r="J663" s="1">
        <v>0</v>
      </c>
    </row>
    <row r="664" spans="1:10">
      <c r="A664" s="1">
        <v>2.9</v>
      </c>
      <c r="B664" s="1">
        <v>4</v>
      </c>
      <c r="C664" s="1">
        <v>34.151400000000002</v>
      </c>
      <c r="D664" s="1">
        <v>4</v>
      </c>
      <c r="E664" s="1">
        <v>1</v>
      </c>
      <c r="F664" s="1">
        <v>0</v>
      </c>
      <c r="G664" s="1">
        <v>2</v>
      </c>
      <c r="H664" s="1">
        <v>2</v>
      </c>
      <c r="I664" s="1">
        <v>0</v>
      </c>
      <c r="J664" s="1">
        <v>0</v>
      </c>
    </row>
    <row r="665" spans="1:10">
      <c r="A665" s="1">
        <v>2.9</v>
      </c>
      <c r="B665" s="1">
        <v>4</v>
      </c>
      <c r="C665" s="1">
        <v>35.323700000000002</v>
      </c>
      <c r="D665" s="1">
        <v>5</v>
      </c>
      <c r="E665" s="1">
        <v>0</v>
      </c>
      <c r="F665" s="1">
        <v>0</v>
      </c>
      <c r="G665" s="1">
        <v>2</v>
      </c>
      <c r="H665" s="1">
        <v>2</v>
      </c>
      <c r="I665" s="1">
        <v>0</v>
      </c>
      <c r="J665" s="1">
        <v>0</v>
      </c>
    </row>
    <row r="666" spans="1:10">
      <c r="A666" s="1">
        <v>3.7</v>
      </c>
      <c r="B666" s="1">
        <v>5</v>
      </c>
      <c r="C666" s="1">
        <v>31.8217</v>
      </c>
      <c r="D666" s="1">
        <v>4</v>
      </c>
      <c r="E666" s="1">
        <v>1</v>
      </c>
      <c r="F666" s="1">
        <v>0</v>
      </c>
      <c r="G666" s="1">
        <v>2</v>
      </c>
      <c r="H666" s="1">
        <v>2</v>
      </c>
      <c r="I666" s="1">
        <v>0</v>
      </c>
      <c r="J666" s="1">
        <v>0</v>
      </c>
    </row>
    <row r="667" spans="1:10">
      <c r="A667" s="1">
        <v>5.3</v>
      </c>
      <c r="B667" s="1">
        <v>8</v>
      </c>
      <c r="C667" s="1">
        <v>27.9</v>
      </c>
      <c r="D667" s="1">
        <v>4</v>
      </c>
      <c r="E667" s="1">
        <v>1</v>
      </c>
      <c r="F667" s="1">
        <v>0</v>
      </c>
      <c r="G667" s="1">
        <v>1</v>
      </c>
      <c r="H667" s="1">
        <v>1</v>
      </c>
      <c r="I667" s="1">
        <v>1</v>
      </c>
      <c r="J667" s="1">
        <v>0</v>
      </c>
    </row>
    <row r="668" spans="1:10">
      <c r="A668" s="1">
        <v>3.7</v>
      </c>
      <c r="B668" s="1">
        <v>5</v>
      </c>
      <c r="C668" s="1">
        <v>27</v>
      </c>
      <c r="D668" s="1">
        <v>4</v>
      </c>
      <c r="E668" s="1">
        <v>1</v>
      </c>
      <c r="F668" s="1">
        <v>0</v>
      </c>
      <c r="G668" s="1">
        <v>2</v>
      </c>
      <c r="H668" s="1">
        <v>2</v>
      </c>
      <c r="I668" s="1">
        <v>0</v>
      </c>
      <c r="J668" s="1">
        <v>0</v>
      </c>
    </row>
    <row r="669" spans="1:10">
      <c r="A669" s="1">
        <v>2.9</v>
      </c>
      <c r="B669" s="1">
        <v>4</v>
      </c>
      <c r="C669" s="1">
        <v>34.299999999999997</v>
      </c>
      <c r="D669" s="1">
        <v>4</v>
      </c>
      <c r="E669" s="1">
        <v>1</v>
      </c>
      <c r="F669" s="1">
        <v>0</v>
      </c>
      <c r="G669" s="1">
        <v>2</v>
      </c>
      <c r="H669" s="1">
        <v>2</v>
      </c>
      <c r="I669" s="1">
        <v>0</v>
      </c>
      <c r="J669" s="1">
        <v>0</v>
      </c>
    </row>
    <row r="670" spans="1:10">
      <c r="A670" s="1">
        <v>2.9</v>
      </c>
      <c r="B670" s="1">
        <v>4</v>
      </c>
      <c r="C670" s="1">
        <v>35.5</v>
      </c>
      <c r="D670" s="1">
        <v>5</v>
      </c>
      <c r="E670" s="1">
        <v>0</v>
      </c>
      <c r="F670" s="1">
        <v>0</v>
      </c>
      <c r="G670" s="1">
        <v>2</v>
      </c>
      <c r="H670" s="1">
        <v>2</v>
      </c>
      <c r="I670" s="1">
        <v>0</v>
      </c>
      <c r="J670" s="1">
        <v>0</v>
      </c>
    </row>
    <row r="671" spans="1:10">
      <c r="A671" s="1">
        <v>3.7</v>
      </c>
      <c r="B671" s="1">
        <v>5</v>
      </c>
      <c r="C671" s="1">
        <v>31.6</v>
      </c>
      <c r="D671" s="1">
        <v>4</v>
      </c>
      <c r="E671" s="1">
        <v>1</v>
      </c>
      <c r="F671" s="1">
        <v>0</v>
      </c>
      <c r="G671" s="1">
        <v>2</v>
      </c>
      <c r="H671" s="1">
        <v>2</v>
      </c>
      <c r="I671" s="1">
        <v>0</v>
      </c>
      <c r="J671" s="1">
        <v>0</v>
      </c>
    </row>
    <row r="672" spans="1:10">
      <c r="A672" s="1">
        <v>5.3</v>
      </c>
      <c r="B672" s="1">
        <v>8</v>
      </c>
      <c r="C672" s="1">
        <v>27.9</v>
      </c>
      <c r="D672" s="1">
        <v>4</v>
      </c>
      <c r="E672" s="1">
        <v>1</v>
      </c>
      <c r="F672" s="1">
        <v>0</v>
      </c>
      <c r="G672" s="1">
        <v>1</v>
      </c>
      <c r="H672" s="1">
        <v>1</v>
      </c>
      <c r="I672" s="1">
        <v>1</v>
      </c>
      <c r="J672" s="1">
        <v>0</v>
      </c>
    </row>
    <row r="673" spans="1:10">
      <c r="A673" s="1">
        <v>2.2999999999999998</v>
      </c>
      <c r="B673" s="1">
        <v>4</v>
      </c>
      <c r="C673" s="1">
        <v>32.8232</v>
      </c>
      <c r="D673" s="1">
        <v>5</v>
      </c>
      <c r="E673" s="1">
        <v>1</v>
      </c>
      <c r="F673" s="1">
        <v>1</v>
      </c>
      <c r="G673" s="1">
        <v>2</v>
      </c>
      <c r="H673" s="1">
        <v>2</v>
      </c>
      <c r="I673" s="1">
        <v>0</v>
      </c>
      <c r="J673" s="1">
        <v>0</v>
      </c>
    </row>
    <row r="674" spans="1:10">
      <c r="A674" s="1">
        <v>2.2999999999999998</v>
      </c>
      <c r="B674" s="1">
        <v>4</v>
      </c>
      <c r="C674" s="1">
        <v>37.700000000000003</v>
      </c>
      <c r="D674" s="1">
        <v>5</v>
      </c>
      <c r="E674" s="1">
        <v>0</v>
      </c>
      <c r="F674" s="1">
        <v>1</v>
      </c>
      <c r="G674" s="1">
        <v>2</v>
      </c>
      <c r="H674" s="1">
        <v>2</v>
      </c>
      <c r="I674" s="1">
        <v>0</v>
      </c>
      <c r="J674" s="1">
        <v>0</v>
      </c>
    </row>
    <row r="675" spans="1:10">
      <c r="A675" s="1">
        <v>4</v>
      </c>
      <c r="B675" s="1">
        <v>6</v>
      </c>
      <c r="C675" s="1">
        <v>28.6</v>
      </c>
      <c r="D675" s="1">
        <v>5</v>
      </c>
      <c r="E675" s="1">
        <v>0</v>
      </c>
      <c r="F675" s="1">
        <v>1</v>
      </c>
      <c r="G675" s="1">
        <v>1</v>
      </c>
      <c r="H675" s="1">
        <v>1</v>
      </c>
      <c r="I675" s="1">
        <v>0</v>
      </c>
      <c r="J675" s="1">
        <v>0</v>
      </c>
    </row>
    <row r="676" spans="1:10">
      <c r="A676" s="1">
        <v>4</v>
      </c>
      <c r="B676" s="1">
        <v>6</v>
      </c>
      <c r="C676" s="1">
        <v>28.5</v>
      </c>
      <c r="D676" s="1">
        <v>5</v>
      </c>
      <c r="E676" s="1">
        <v>1</v>
      </c>
      <c r="F676" s="1">
        <v>1</v>
      </c>
      <c r="G676" s="1">
        <v>1</v>
      </c>
      <c r="H676" s="1">
        <v>1</v>
      </c>
      <c r="I676" s="1">
        <v>0</v>
      </c>
      <c r="J676" s="1">
        <v>0</v>
      </c>
    </row>
    <row r="677" spans="1:10">
      <c r="A677" s="1">
        <v>2.9</v>
      </c>
      <c r="B677" s="1">
        <v>4</v>
      </c>
      <c r="C677" s="1">
        <v>34.179600000000001</v>
      </c>
      <c r="D677" s="1">
        <v>4</v>
      </c>
      <c r="E677" s="1">
        <v>1</v>
      </c>
      <c r="F677" s="1">
        <v>0</v>
      </c>
      <c r="G677" s="1">
        <v>2</v>
      </c>
      <c r="H677" s="1">
        <v>2</v>
      </c>
      <c r="I677" s="1">
        <v>0</v>
      </c>
      <c r="J677" s="1">
        <v>0</v>
      </c>
    </row>
    <row r="678" spans="1:10">
      <c r="A678" s="1">
        <v>2.9</v>
      </c>
      <c r="B678" s="1">
        <v>4</v>
      </c>
      <c r="C678" s="1">
        <v>35.258200000000002</v>
      </c>
      <c r="D678" s="1">
        <v>5</v>
      </c>
      <c r="E678" s="1">
        <v>0</v>
      </c>
      <c r="F678" s="1">
        <v>0</v>
      </c>
      <c r="G678" s="1">
        <v>2</v>
      </c>
      <c r="H678" s="1">
        <v>2</v>
      </c>
      <c r="I678" s="1">
        <v>0</v>
      </c>
      <c r="J678" s="1">
        <v>0</v>
      </c>
    </row>
    <row r="679" spans="1:10">
      <c r="A679" s="1">
        <v>3.7</v>
      </c>
      <c r="B679" s="1">
        <v>5</v>
      </c>
      <c r="C679" s="1">
        <v>31.846699999999998</v>
      </c>
      <c r="D679" s="1">
        <v>4</v>
      </c>
      <c r="E679" s="1">
        <v>1</v>
      </c>
      <c r="F679" s="1">
        <v>0</v>
      </c>
      <c r="G679" s="1">
        <v>2</v>
      </c>
      <c r="H679" s="1">
        <v>2</v>
      </c>
      <c r="I679" s="1">
        <v>0</v>
      </c>
      <c r="J679" s="1">
        <v>0</v>
      </c>
    </row>
    <row r="680" spans="1:10">
      <c r="A680" s="1">
        <v>5.3</v>
      </c>
      <c r="B680" s="1">
        <v>8</v>
      </c>
      <c r="C680" s="1">
        <v>27.9</v>
      </c>
      <c r="D680" s="1">
        <v>4</v>
      </c>
      <c r="E680" s="1">
        <v>1</v>
      </c>
      <c r="F680" s="1">
        <v>0</v>
      </c>
      <c r="G680" s="1">
        <v>1</v>
      </c>
      <c r="H680" s="1">
        <v>1</v>
      </c>
      <c r="I680" s="1">
        <v>1</v>
      </c>
      <c r="J680" s="1">
        <v>0</v>
      </c>
    </row>
    <row r="681" spans="1:10">
      <c r="A681" s="1">
        <v>3.7</v>
      </c>
      <c r="B681" s="1">
        <v>5</v>
      </c>
      <c r="C681" s="1">
        <v>27</v>
      </c>
      <c r="D681" s="1">
        <v>4</v>
      </c>
      <c r="E681" s="1">
        <v>1</v>
      </c>
      <c r="F681" s="1">
        <v>0</v>
      </c>
      <c r="G681" s="1">
        <v>2</v>
      </c>
      <c r="H681" s="1">
        <v>2</v>
      </c>
      <c r="I681" s="1">
        <v>0</v>
      </c>
      <c r="J681" s="1">
        <v>0</v>
      </c>
    </row>
    <row r="682" spans="1:10">
      <c r="A682" s="1">
        <v>2.9</v>
      </c>
      <c r="B682" s="1">
        <v>4</v>
      </c>
      <c r="C682" s="1">
        <v>34.299999999999997</v>
      </c>
      <c r="D682" s="1">
        <v>4</v>
      </c>
      <c r="E682" s="1">
        <v>1</v>
      </c>
      <c r="F682" s="1">
        <v>0</v>
      </c>
      <c r="G682" s="1">
        <v>2</v>
      </c>
      <c r="H682" s="1">
        <v>2</v>
      </c>
      <c r="I682" s="1">
        <v>0</v>
      </c>
      <c r="J682" s="1">
        <v>0</v>
      </c>
    </row>
    <row r="683" spans="1:10">
      <c r="A683" s="1">
        <v>2.9</v>
      </c>
      <c r="B683" s="1">
        <v>4</v>
      </c>
      <c r="C683" s="1">
        <v>35.5</v>
      </c>
      <c r="D683" s="1">
        <v>5</v>
      </c>
      <c r="E683" s="1">
        <v>0</v>
      </c>
      <c r="F683" s="1">
        <v>0</v>
      </c>
      <c r="G683" s="1">
        <v>2</v>
      </c>
      <c r="H683" s="1">
        <v>2</v>
      </c>
      <c r="I683" s="1">
        <v>0</v>
      </c>
      <c r="J683" s="1">
        <v>0</v>
      </c>
    </row>
    <row r="684" spans="1:10">
      <c r="A684" s="1">
        <v>3.7</v>
      </c>
      <c r="B684" s="1">
        <v>5</v>
      </c>
      <c r="C684" s="1">
        <v>31.6</v>
      </c>
      <c r="D684" s="1">
        <v>4</v>
      </c>
      <c r="E684" s="1">
        <v>1</v>
      </c>
      <c r="F684" s="1">
        <v>0</v>
      </c>
      <c r="G684" s="1">
        <v>2</v>
      </c>
      <c r="H684" s="1">
        <v>2</v>
      </c>
      <c r="I684" s="1">
        <v>0</v>
      </c>
      <c r="J684" s="1">
        <v>0</v>
      </c>
    </row>
    <row r="685" spans="1:10">
      <c r="A685" s="1">
        <v>5.3</v>
      </c>
      <c r="B685" s="1">
        <v>8</v>
      </c>
      <c r="C685" s="1">
        <v>27.9</v>
      </c>
      <c r="D685" s="1">
        <v>4</v>
      </c>
      <c r="E685" s="1">
        <v>1</v>
      </c>
      <c r="F685" s="1">
        <v>0</v>
      </c>
      <c r="G685" s="1">
        <v>1</v>
      </c>
      <c r="H685" s="1">
        <v>1</v>
      </c>
      <c r="I685" s="1">
        <v>1</v>
      </c>
      <c r="J685" s="1">
        <v>0</v>
      </c>
    </row>
    <row r="686" spans="1:10">
      <c r="A686" s="1">
        <v>2.5</v>
      </c>
      <c r="B686" s="1">
        <v>4</v>
      </c>
      <c r="C686" s="1">
        <v>30.168800000000001</v>
      </c>
      <c r="D686" s="1">
        <v>5</v>
      </c>
      <c r="E686" s="1">
        <v>1</v>
      </c>
      <c r="F686" s="1">
        <v>0</v>
      </c>
      <c r="G686" s="1">
        <v>2</v>
      </c>
      <c r="H686" s="1">
        <v>2</v>
      </c>
      <c r="I686" s="1">
        <v>1</v>
      </c>
      <c r="J686" s="1">
        <v>0</v>
      </c>
    </row>
    <row r="687" spans="1:10">
      <c r="A687" s="1">
        <v>2.5</v>
      </c>
      <c r="B687" s="1">
        <v>4</v>
      </c>
      <c r="C687" s="1">
        <v>31.7</v>
      </c>
      <c r="D687" s="1">
        <v>5</v>
      </c>
      <c r="E687" s="1">
        <v>0</v>
      </c>
      <c r="F687" s="1">
        <v>0</v>
      </c>
      <c r="G687" s="1">
        <v>2</v>
      </c>
      <c r="H687" s="1">
        <v>2</v>
      </c>
      <c r="I687" s="1">
        <v>1</v>
      </c>
      <c r="J687" s="1">
        <v>0</v>
      </c>
    </row>
    <row r="688" spans="1:10">
      <c r="A688" s="1">
        <v>4</v>
      </c>
      <c r="B688" s="1">
        <v>6</v>
      </c>
      <c r="C688" s="1">
        <v>27.736599999999999</v>
      </c>
      <c r="D688" s="1">
        <v>5</v>
      </c>
      <c r="E688" s="1">
        <v>1</v>
      </c>
      <c r="F688" s="1">
        <v>0</v>
      </c>
      <c r="G688" s="1">
        <v>2</v>
      </c>
      <c r="H688" s="1">
        <v>2</v>
      </c>
      <c r="I688" s="1">
        <v>1</v>
      </c>
      <c r="J688" s="1">
        <v>0</v>
      </c>
    </row>
    <row r="689" spans="1:10">
      <c r="A689" s="1">
        <v>4</v>
      </c>
      <c r="B689" s="1">
        <v>6</v>
      </c>
      <c r="C689" s="1">
        <v>27.589400000000001</v>
      </c>
      <c r="D689" s="1">
        <v>6</v>
      </c>
      <c r="E689" s="1">
        <v>0</v>
      </c>
      <c r="F689" s="1">
        <v>0</v>
      </c>
      <c r="G689" s="1">
        <v>2</v>
      </c>
      <c r="H689" s="1">
        <v>2</v>
      </c>
      <c r="I689" s="1">
        <v>1</v>
      </c>
      <c r="J689" s="1">
        <v>0</v>
      </c>
    </row>
    <row r="690" spans="1:10">
      <c r="A690" s="1">
        <v>2.5</v>
      </c>
      <c r="B690" s="1">
        <v>4</v>
      </c>
      <c r="C690" s="1">
        <v>30.2</v>
      </c>
      <c r="D690" s="1">
        <v>5</v>
      </c>
      <c r="E690" s="1">
        <v>1</v>
      </c>
      <c r="F690" s="1">
        <v>0</v>
      </c>
      <c r="G690" s="1">
        <v>2</v>
      </c>
      <c r="H690" s="1">
        <v>2</v>
      </c>
      <c r="I690" s="1">
        <v>1</v>
      </c>
      <c r="J690" s="1">
        <v>0</v>
      </c>
    </row>
    <row r="691" spans="1:10">
      <c r="A691" s="1">
        <v>2.5</v>
      </c>
      <c r="B691" s="1">
        <v>4</v>
      </c>
      <c r="C691" s="1">
        <v>31.8</v>
      </c>
      <c r="D691" s="1">
        <v>5</v>
      </c>
      <c r="E691" s="1">
        <v>0</v>
      </c>
      <c r="F691" s="1">
        <v>0</v>
      </c>
      <c r="G691" s="1">
        <v>2</v>
      </c>
      <c r="H691" s="1">
        <v>2</v>
      </c>
      <c r="I691" s="1">
        <v>1</v>
      </c>
      <c r="J691" s="1">
        <v>0</v>
      </c>
    </row>
    <row r="692" spans="1:10">
      <c r="A692" s="1">
        <v>4</v>
      </c>
      <c r="B692" s="1">
        <v>6</v>
      </c>
      <c r="C692" s="1">
        <v>27.785699999999999</v>
      </c>
      <c r="D692" s="1">
        <v>5</v>
      </c>
      <c r="E692" s="1">
        <v>1</v>
      </c>
      <c r="F692" s="1">
        <v>0</v>
      </c>
      <c r="G692" s="1">
        <v>2</v>
      </c>
      <c r="H692" s="1">
        <v>2</v>
      </c>
      <c r="I692" s="1">
        <v>1</v>
      </c>
      <c r="J692" s="1">
        <v>0</v>
      </c>
    </row>
    <row r="693" spans="1:10">
      <c r="A693" s="1">
        <v>2.7</v>
      </c>
      <c r="B693" s="1">
        <v>4</v>
      </c>
      <c r="C693" s="1">
        <v>35.429099999999998</v>
      </c>
      <c r="D693" s="1">
        <v>4</v>
      </c>
      <c r="E693" s="1">
        <v>1</v>
      </c>
      <c r="F693" s="1">
        <v>0</v>
      </c>
      <c r="G693" s="1">
        <v>2</v>
      </c>
      <c r="H693" s="1">
        <v>2</v>
      </c>
      <c r="I693" s="1">
        <v>1</v>
      </c>
      <c r="J693" s="1">
        <v>0</v>
      </c>
    </row>
    <row r="694" spans="1:10">
      <c r="A694" s="1">
        <v>2.7</v>
      </c>
      <c r="B694" s="1">
        <v>4</v>
      </c>
      <c r="C694" s="1">
        <v>36.146299999999997</v>
      </c>
      <c r="D694" s="1">
        <v>5</v>
      </c>
      <c r="E694" s="1">
        <v>0</v>
      </c>
      <c r="F694" s="1">
        <v>0</v>
      </c>
      <c r="G694" s="1">
        <v>2</v>
      </c>
      <c r="H694" s="1">
        <v>2</v>
      </c>
      <c r="I694" s="1">
        <v>1</v>
      </c>
      <c r="J694" s="1">
        <v>0</v>
      </c>
    </row>
    <row r="695" spans="1:10">
      <c r="A695" s="1">
        <v>4</v>
      </c>
      <c r="B695" s="1">
        <v>6</v>
      </c>
      <c r="C695" s="1">
        <v>29.2</v>
      </c>
      <c r="D695" s="1">
        <v>5</v>
      </c>
      <c r="E695" s="1">
        <v>1</v>
      </c>
      <c r="F695" s="1">
        <v>0</v>
      </c>
      <c r="G695" s="1">
        <v>2</v>
      </c>
      <c r="H695" s="1">
        <v>2</v>
      </c>
      <c r="I695" s="1">
        <v>1</v>
      </c>
      <c r="J695" s="1">
        <v>0</v>
      </c>
    </row>
    <row r="696" spans="1:10">
      <c r="A696" s="1">
        <v>4</v>
      </c>
      <c r="B696" s="1">
        <v>6</v>
      </c>
      <c r="C696" s="1">
        <v>25.3</v>
      </c>
      <c r="D696" s="1">
        <v>6</v>
      </c>
      <c r="E696" s="1">
        <v>0</v>
      </c>
      <c r="F696" s="1">
        <v>0</v>
      </c>
      <c r="G696" s="1">
        <v>2</v>
      </c>
      <c r="H696" s="1">
        <v>2</v>
      </c>
      <c r="I696" s="1">
        <v>1</v>
      </c>
      <c r="J696" s="1">
        <v>0</v>
      </c>
    </row>
    <row r="697" spans="1:10">
      <c r="A697" s="1">
        <v>2.9</v>
      </c>
      <c r="B697" s="1">
        <v>4</v>
      </c>
      <c r="C697" s="1">
        <v>32.4</v>
      </c>
      <c r="D697" s="1">
        <v>4</v>
      </c>
      <c r="E697" s="1">
        <v>1</v>
      </c>
      <c r="F697" s="1">
        <v>0</v>
      </c>
      <c r="G697" s="1">
        <v>2</v>
      </c>
      <c r="H697" s="1">
        <v>2</v>
      </c>
      <c r="I697" s="1">
        <v>0</v>
      </c>
      <c r="J697" s="1">
        <v>0</v>
      </c>
    </row>
    <row r="698" spans="1:10">
      <c r="A698" s="1">
        <v>2.9</v>
      </c>
      <c r="B698" s="1">
        <v>4</v>
      </c>
      <c r="C698" s="1">
        <v>34.1</v>
      </c>
      <c r="D698" s="1">
        <v>5</v>
      </c>
      <c r="E698" s="1">
        <v>0</v>
      </c>
      <c r="F698" s="1">
        <v>0</v>
      </c>
      <c r="G698" s="1">
        <v>2</v>
      </c>
      <c r="H698" s="1">
        <v>2</v>
      </c>
      <c r="I698" s="1">
        <v>0</v>
      </c>
      <c r="J698" s="1">
        <v>0</v>
      </c>
    </row>
    <row r="699" spans="1:10">
      <c r="A699" s="1">
        <v>3.7</v>
      </c>
      <c r="B699" s="1">
        <v>5</v>
      </c>
      <c r="C699" s="1">
        <v>31.411200000000001</v>
      </c>
      <c r="D699" s="1">
        <v>4</v>
      </c>
      <c r="E699" s="1">
        <v>1</v>
      </c>
      <c r="F699" s="1">
        <v>0</v>
      </c>
      <c r="G699" s="1">
        <v>2</v>
      </c>
      <c r="H699" s="1">
        <v>2</v>
      </c>
      <c r="I699" s="1">
        <v>0</v>
      </c>
      <c r="J699" s="1">
        <v>0</v>
      </c>
    </row>
    <row r="700" spans="1:10">
      <c r="A700" s="1">
        <v>5.3</v>
      </c>
      <c r="B700" s="1">
        <v>8</v>
      </c>
      <c r="C700" s="1">
        <v>26.6</v>
      </c>
      <c r="D700" s="1">
        <v>4</v>
      </c>
      <c r="E700" s="1">
        <v>1</v>
      </c>
      <c r="F700" s="1">
        <v>0</v>
      </c>
      <c r="G700" s="1">
        <v>1</v>
      </c>
      <c r="H700" s="1">
        <v>1</v>
      </c>
      <c r="I700" s="1">
        <v>1</v>
      </c>
      <c r="J700" s="1">
        <v>0</v>
      </c>
    </row>
    <row r="701" spans="1:10">
      <c r="A701" s="1">
        <v>3.7</v>
      </c>
      <c r="B701" s="1">
        <v>5</v>
      </c>
      <c r="C701" s="1">
        <v>29.799900000000001</v>
      </c>
      <c r="D701" s="1">
        <v>4</v>
      </c>
      <c r="E701" s="1">
        <v>1</v>
      </c>
      <c r="F701" s="1">
        <v>0</v>
      </c>
      <c r="G701" s="1">
        <v>2</v>
      </c>
      <c r="H701" s="1">
        <v>2</v>
      </c>
      <c r="I701" s="1">
        <v>0</v>
      </c>
      <c r="J701" s="1">
        <v>0</v>
      </c>
    </row>
    <row r="702" spans="1:10">
      <c r="A702" s="1">
        <v>3.7</v>
      </c>
      <c r="B702" s="1">
        <v>5</v>
      </c>
      <c r="C702" s="1">
        <v>29.799900000000001</v>
      </c>
      <c r="D702" s="1">
        <v>4</v>
      </c>
      <c r="E702" s="1">
        <v>1</v>
      </c>
      <c r="F702" s="1">
        <v>0</v>
      </c>
      <c r="G702" s="1">
        <v>2</v>
      </c>
      <c r="H702" s="1">
        <v>2</v>
      </c>
      <c r="I702" s="1">
        <v>0</v>
      </c>
      <c r="J702" s="1">
        <v>0</v>
      </c>
    </row>
    <row r="703" spans="1:10">
      <c r="A703" s="1">
        <v>5.3</v>
      </c>
      <c r="B703" s="1">
        <v>8</v>
      </c>
      <c r="C703" s="1">
        <v>26.6</v>
      </c>
      <c r="D703" s="1">
        <v>4</v>
      </c>
      <c r="E703" s="1">
        <v>1</v>
      </c>
      <c r="F703" s="1">
        <v>0</v>
      </c>
      <c r="G703" s="1">
        <v>1</v>
      </c>
      <c r="H703" s="1">
        <v>1</v>
      </c>
      <c r="I703" s="1">
        <v>1</v>
      </c>
      <c r="J703" s="1">
        <v>0</v>
      </c>
    </row>
    <row r="704" spans="1:10">
      <c r="A704" s="1">
        <v>4</v>
      </c>
      <c r="B704" s="1">
        <v>6</v>
      </c>
      <c r="C704" s="1">
        <v>26.2</v>
      </c>
      <c r="D704" s="1">
        <v>5</v>
      </c>
      <c r="E704" s="1">
        <v>0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</row>
    <row r="705" spans="1:10">
      <c r="A705" s="1">
        <v>4</v>
      </c>
      <c r="B705" s="1">
        <v>6</v>
      </c>
      <c r="C705" s="1">
        <v>24.6648</v>
      </c>
      <c r="D705" s="1">
        <v>5</v>
      </c>
      <c r="E705" s="1">
        <v>1</v>
      </c>
      <c r="F705" s="1">
        <v>1</v>
      </c>
      <c r="G705" s="1">
        <v>1</v>
      </c>
      <c r="H705" s="1">
        <v>1</v>
      </c>
      <c r="I705" s="1">
        <v>0</v>
      </c>
      <c r="J705" s="1">
        <v>0</v>
      </c>
    </row>
    <row r="706" spans="1:10">
      <c r="A706" s="1">
        <v>2.9</v>
      </c>
      <c r="B706" s="1">
        <v>4</v>
      </c>
      <c r="C706" s="1">
        <v>32.4</v>
      </c>
      <c r="D706" s="1">
        <v>4</v>
      </c>
      <c r="E706" s="1">
        <v>1</v>
      </c>
      <c r="F706" s="1">
        <v>0</v>
      </c>
      <c r="G706" s="1">
        <v>2</v>
      </c>
      <c r="H706" s="1">
        <v>2</v>
      </c>
      <c r="I706" s="1">
        <v>0</v>
      </c>
      <c r="J706" s="1">
        <v>0</v>
      </c>
    </row>
    <row r="707" spans="1:10">
      <c r="A707" s="1">
        <v>2.9</v>
      </c>
      <c r="B707" s="1">
        <v>4</v>
      </c>
      <c r="C707" s="1">
        <v>34.1</v>
      </c>
      <c r="D707" s="1">
        <v>5</v>
      </c>
      <c r="E707" s="1">
        <v>0</v>
      </c>
      <c r="F707" s="1">
        <v>0</v>
      </c>
      <c r="G707" s="1">
        <v>2</v>
      </c>
      <c r="H707" s="1">
        <v>2</v>
      </c>
      <c r="I707" s="1">
        <v>0</v>
      </c>
      <c r="J707" s="1">
        <v>0</v>
      </c>
    </row>
    <row r="708" spans="1:10">
      <c r="A708" s="1">
        <v>3.7</v>
      </c>
      <c r="B708" s="1">
        <v>5</v>
      </c>
      <c r="C708" s="1">
        <v>31.3858</v>
      </c>
      <c r="D708" s="1">
        <v>4</v>
      </c>
      <c r="E708" s="1">
        <v>1</v>
      </c>
      <c r="F708" s="1">
        <v>0</v>
      </c>
      <c r="G708" s="1">
        <v>2</v>
      </c>
      <c r="H708" s="1">
        <v>2</v>
      </c>
      <c r="I708" s="1">
        <v>0</v>
      </c>
      <c r="J708" s="1">
        <v>0</v>
      </c>
    </row>
    <row r="709" spans="1:10">
      <c r="A709" s="1">
        <v>5.3</v>
      </c>
      <c r="B709" s="1">
        <v>8</v>
      </c>
      <c r="C709" s="1">
        <v>26.6</v>
      </c>
      <c r="D709" s="1">
        <v>4</v>
      </c>
      <c r="E709" s="1">
        <v>1</v>
      </c>
      <c r="F709" s="1">
        <v>0</v>
      </c>
      <c r="G709" s="1">
        <v>1</v>
      </c>
      <c r="H709" s="1">
        <v>1</v>
      </c>
      <c r="I709" s="1">
        <v>1</v>
      </c>
      <c r="J709" s="1">
        <v>0</v>
      </c>
    </row>
    <row r="710" spans="1:10">
      <c r="A710" s="1">
        <v>3.7</v>
      </c>
      <c r="B710" s="1">
        <v>5</v>
      </c>
      <c r="C710" s="1">
        <v>29.799900000000001</v>
      </c>
      <c r="D710" s="1">
        <v>4</v>
      </c>
      <c r="E710" s="1">
        <v>1</v>
      </c>
      <c r="F710" s="1">
        <v>0</v>
      </c>
      <c r="G710" s="1">
        <v>2</v>
      </c>
      <c r="H710" s="1">
        <v>2</v>
      </c>
      <c r="I710" s="1">
        <v>0</v>
      </c>
      <c r="J710" s="1">
        <v>0</v>
      </c>
    </row>
    <row r="711" spans="1:10">
      <c r="A711" s="1">
        <v>3.7</v>
      </c>
      <c r="B711" s="1">
        <v>5</v>
      </c>
      <c r="C711" s="1">
        <v>29.799900000000001</v>
      </c>
      <c r="D711" s="1">
        <v>4</v>
      </c>
      <c r="E711" s="1">
        <v>1</v>
      </c>
      <c r="F711" s="1">
        <v>0</v>
      </c>
      <c r="G711" s="1">
        <v>2</v>
      </c>
      <c r="H711" s="1">
        <v>2</v>
      </c>
      <c r="I711" s="1">
        <v>0</v>
      </c>
      <c r="J711" s="1">
        <v>0</v>
      </c>
    </row>
    <row r="712" spans="1:10">
      <c r="A712" s="1">
        <v>5.3</v>
      </c>
      <c r="B712" s="1">
        <v>8</v>
      </c>
      <c r="C712" s="1">
        <v>26.6</v>
      </c>
      <c r="D712" s="1">
        <v>4</v>
      </c>
      <c r="E712" s="1">
        <v>1</v>
      </c>
      <c r="F712" s="1">
        <v>0</v>
      </c>
      <c r="G712" s="1">
        <v>1</v>
      </c>
      <c r="H712" s="1">
        <v>1</v>
      </c>
      <c r="I712" s="1">
        <v>1</v>
      </c>
      <c r="J712" s="1">
        <v>0</v>
      </c>
    </row>
    <row r="713" spans="1:10">
      <c r="A713" s="1">
        <v>4</v>
      </c>
      <c r="B713" s="1">
        <v>6</v>
      </c>
      <c r="C713" s="1">
        <v>26.82</v>
      </c>
      <c r="D713" s="1">
        <v>6</v>
      </c>
      <c r="E713" s="1">
        <v>0</v>
      </c>
      <c r="F713" s="1">
        <v>0</v>
      </c>
      <c r="G713" s="1">
        <v>2</v>
      </c>
      <c r="H713" s="1">
        <v>2</v>
      </c>
      <c r="I713" s="1">
        <v>1</v>
      </c>
      <c r="J713" s="1">
        <v>0</v>
      </c>
    </row>
    <row r="714" spans="1:10">
      <c r="A714" s="1">
        <v>4</v>
      </c>
      <c r="B714" s="1">
        <v>6</v>
      </c>
      <c r="C714" s="1">
        <v>26.6538</v>
      </c>
      <c r="D714" s="1">
        <v>5</v>
      </c>
      <c r="E714" s="1">
        <v>1</v>
      </c>
      <c r="F714" s="1">
        <v>0</v>
      </c>
      <c r="G714" s="1">
        <v>2</v>
      </c>
      <c r="H714" s="1">
        <v>2</v>
      </c>
      <c r="I714" s="1">
        <v>1</v>
      </c>
      <c r="J714" s="1">
        <v>0</v>
      </c>
    </row>
    <row r="715" spans="1:10">
      <c r="A715" s="1">
        <v>4</v>
      </c>
      <c r="B715" s="1">
        <v>6</v>
      </c>
      <c r="C715" s="1">
        <v>26.384599999999999</v>
      </c>
      <c r="D715" s="1">
        <v>5</v>
      </c>
      <c r="E715" s="1">
        <v>1</v>
      </c>
      <c r="F715" s="1">
        <v>0</v>
      </c>
      <c r="G715" s="1">
        <v>2</v>
      </c>
      <c r="H715" s="1">
        <v>2</v>
      </c>
      <c r="I715" s="1">
        <v>1</v>
      </c>
      <c r="J715" s="1">
        <v>0</v>
      </c>
    </row>
    <row r="716" spans="1:10">
      <c r="A716" s="1">
        <v>2.7</v>
      </c>
      <c r="B716" s="1">
        <v>4</v>
      </c>
      <c r="C716" s="1">
        <v>30.3</v>
      </c>
      <c r="D716" s="1">
        <v>5</v>
      </c>
      <c r="E716" s="1">
        <v>0</v>
      </c>
      <c r="F716" s="1">
        <v>0</v>
      </c>
      <c r="G716" s="1">
        <v>2</v>
      </c>
      <c r="H716" s="1">
        <v>2</v>
      </c>
      <c r="I716" s="1">
        <v>1</v>
      </c>
      <c r="J716" s="1">
        <v>0</v>
      </c>
    </row>
    <row r="717" spans="1:10">
      <c r="A717" s="1">
        <v>4</v>
      </c>
      <c r="B717" s="1">
        <v>6</v>
      </c>
      <c r="C717" s="1">
        <v>28.3</v>
      </c>
      <c r="D717" s="1">
        <v>5</v>
      </c>
      <c r="E717" s="1">
        <v>1</v>
      </c>
      <c r="F717" s="1">
        <v>0</v>
      </c>
      <c r="G717" s="1">
        <v>2</v>
      </c>
      <c r="H717" s="1">
        <v>2</v>
      </c>
      <c r="I717" s="1">
        <v>1</v>
      </c>
      <c r="J717" s="1">
        <v>0</v>
      </c>
    </row>
    <row r="718" spans="1:10">
      <c r="A718" s="1">
        <v>4</v>
      </c>
      <c r="B718" s="1">
        <v>6</v>
      </c>
      <c r="C718" s="1">
        <v>24.4</v>
      </c>
      <c r="D718" s="1">
        <v>6</v>
      </c>
      <c r="E718" s="1">
        <v>0</v>
      </c>
      <c r="F718" s="1">
        <v>0</v>
      </c>
      <c r="G718" s="1">
        <v>2</v>
      </c>
      <c r="H718" s="1">
        <v>2</v>
      </c>
      <c r="I718" s="1">
        <v>1</v>
      </c>
      <c r="J718" s="1">
        <v>0</v>
      </c>
    </row>
    <row r="719" spans="1:10">
      <c r="A719" s="1">
        <v>4.3</v>
      </c>
      <c r="B719" s="1">
        <v>6</v>
      </c>
      <c r="C719" s="1">
        <v>27.805499999999999</v>
      </c>
      <c r="D719" s="1">
        <v>4</v>
      </c>
      <c r="E719" s="1">
        <v>1</v>
      </c>
      <c r="F719" s="1">
        <v>0</v>
      </c>
      <c r="G719" s="1">
        <v>1</v>
      </c>
      <c r="H719" s="1">
        <v>1</v>
      </c>
      <c r="I719" s="1">
        <v>0</v>
      </c>
      <c r="J719" s="1">
        <v>0</v>
      </c>
    </row>
    <row r="720" spans="1:10">
      <c r="A720" s="1">
        <v>4.8</v>
      </c>
      <c r="B720" s="1">
        <v>8</v>
      </c>
      <c r="C720" s="1">
        <v>26.228300000000001</v>
      </c>
      <c r="D720" s="1">
        <v>4</v>
      </c>
      <c r="E720" s="1">
        <v>1</v>
      </c>
      <c r="F720" s="1">
        <v>0</v>
      </c>
      <c r="G720" s="1">
        <v>1</v>
      </c>
      <c r="H720" s="1">
        <v>1</v>
      </c>
      <c r="I720" s="1">
        <v>1</v>
      </c>
      <c r="J720" s="1">
        <v>0</v>
      </c>
    </row>
    <row r="721" spans="1:10">
      <c r="A721" s="1">
        <v>5.3</v>
      </c>
      <c r="B721" s="1">
        <v>8</v>
      </c>
      <c r="C721" s="1">
        <v>29.370799999999999</v>
      </c>
      <c r="D721" s="1">
        <v>6</v>
      </c>
      <c r="E721" s="1">
        <v>1</v>
      </c>
      <c r="F721" s="1">
        <v>0</v>
      </c>
      <c r="G721" s="1">
        <v>1</v>
      </c>
      <c r="H721" s="1">
        <v>1</v>
      </c>
      <c r="I721" s="1">
        <v>1</v>
      </c>
      <c r="J721" s="1">
        <v>0</v>
      </c>
    </row>
    <row r="722" spans="1:10">
      <c r="A722" s="1">
        <v>6.2</v>
      </c>
      <c r="B722" s="1">
        <v>8</v>
      </c>
      <c r="C722" s="1">
        <v>26.1</v>
      </c>
      <c r="D722" s="1">
        <v>6</v>
      </c>
      <c r="E722" s="1">
        <v>1</v>
      </c>
      <c r="F722" s="1">
        <v>0</v>
      </c>
      <c r="G722" s="1">
        <v>1</v>
      </c>
      <c r="H722" s="1">
        <v>1</v>
      </c>
      <c r="I722" s="1">
        <v>1</v>
      </c>
      <c r="J722" s="1">
        <v>0</v>
      </c>
    </row>
    <row r="723" spans="1:10">
      <c r="A723" s="1">
        <v>6</v>
      </c>
      <c r="B723" s="1">
        <v>8</v>
      </c>
      <c r="C723" s="1">
        <v>30.5</v>
      </c>
      <c r="D723" s="1">
        <v>1</v>
      </c>
      <c r="E723" s="1">
        <v>0</v>
      </c>
      <c r="F723" s="1">
        <v>0</v>
      </c>
      <c r="G723" s="1">
        <v>1</v>
      </c>
      <c r="H723" s="1">
        <v>1</v>
      </c>
      <c r="I723" s="1">
        <v>1</v>
      </c>
      <c r="J723" s="1">
        <v>0</v>
      </c>
    </row>
    <row r="724" spans="1:10">
      <c r="A724" s="1">
        <v>5.3</v>
      </c>
      <c r="B724" s="1">
        <v>8</v>
      </c>
      <c r="C724" s="1">
        <v>30.4</v>
      </c>
      <c r="D724" s="1">
        <v>6</v>
      </c>
      <c r="E724" s="1">
        <v>1</v>
      </c>
      <c r="F724" s="1">
        <v>0</v>
      </c>
      <c r="G724" s="1">
        <v>1</v>
      </c>
      <c r="H724" s="1">
        <v>1</v>
      </c>
      <c r="I724" s="1">
        <v>1</v>
      </c>
      <c r="J724" s="1">
        <v>0</v>
      </c>
    </row>
    <row r="725" spans="1:10">
      <c r="A725" s="1">
        <v>3.7</v>
      </c>
      <c r="B725" s="1">
        <v>6</v>
      </c>
      <c r="C725" s="1">
        <v>28.1</v>
      </c>
      <c r="D725" s="1">
        <v>4</v>
      </c>
      <c r="E725" s="1">
        <v>1</v>
      </c>
      <c r="F725" s="1">
        <v>0</v>
      </c>
      <c r="G725" s="1">
        <v>1</v>
      </c>
      <c r="H725" s="1">
        <v>1</v>
      </c>
      <c r="I725" s="1">
        <v>0</v>
      </c>
      <c r="J725" s="1">
        <v>0</v>
      </c>
    </row>
    <row r="726" spans="1:10">
      <c r="A726" s="1">
        <v>4.7</v>
      </c>
      <c r="B726" s="1">
        <v>8</v>
      </c>
      <c r="C726" s="1">
        <v>25.6</v>
      </c>
      <c r="D726" s="1">
        <v>5</v>
      </c>
      <c r="E726" s="1">
        <v>1</v>
      </c>
      <c r="F726" s="1">
        <v>0</v>
      </c>
      <c r="G726" s="1">
        <v>1</v>
      </c>
      <c r="H726" s="1">
        <v>1</v>
      </c>
      <c r="I726" s="1">
        <v>0</v>
      </c>
      <c r="J726" s="1">
        <v>0</v>
      </c>
    </row>
    <row r="727" spans="1:10">
      <c r="A727" s="1">
        <v>3.7</v>
      </c>
      <c r="B727" s="1">
        <v>6</v>
      </c>
      <c r="C727" s="1">
        <v>27.8</v>
      </c>
      <c r="D727" s="1">
        <v>4</v>
      </c>
      <c r="E727" s="1">
        <v>1</v>
      </c>
      <c r="F727" s="1">
        <v>0</v>
      </c>
      <c r="G727" s="1">
        <v>1</v>
      </c>
      <c r="H727" s="1">
        <v>1</v>
      </c>
      <c r="I727" s="1">
        <v>0</v>
      </c>
      <c r="J727" s="1">
        <v>0</v>
      </c>
    </row>
    <row r="728" spans="1:10">
      <c r="A728" s="1">
        <v>4.7</v>
      </c>
      <c r="B728" s="1">
        <v>8</v>
      </c>
      <c r="C728" s="1">
        <v>25.6</v>
      </c>
      <c r="D728" s="1">
        <v>5</v>
      </c>
      <c r="E728" s="1">
        <v>1</v>
      </c>
      <c r="F728" s="1">
        <v>0</v>
      </c>
      <c r="G728" s="1">
        <v>1</v>
      </c>
      <c r="H728" s="1">
        <v>1</v>
      </c>
      <c r="I728" s="1">
        <v>0</v>
      </c>
      <c r="J728" s="1">
        <v>0</v>
      </c>
    </row>
    <row r="729" spans="1:10">
      <c r="A729" s="1">
        <v>5.7</v>
      </c>
      <c r="B729" s="1">
        <v>8</v>
      </c>
      <c r="C729" s="1">
        <v>27.1</v>
      </c>
      <c r="D729" s="1">
        <v>5</v>
      </c>
      <c r="E729" s="1">
        <v>1</v>
      </c>
      <c r="F729" s="1">
        <v>0</v>
      </c>
      <c r="G729" s="1">
        <v>1</v>
      </c>
      <c r="H729" s="1">
        <v>1</v>
      </c>
      <c r="I729" s="1">
        <v>1</v>
      </c>
      <c r="J729" s="1">
        <v>0</v>
      </c>
    </row>
    <row r="730" spans="1:10">
      <c r="A730" s="1">
        <v>4</v>
      </c>
      <c r="B730" s="1">
        <v>6</v>
      </c>
      <c r="C730" s="1">
        <v>27.8</v>
      </c>
      <c r="D730" s="1">
        <v>5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J730" s="1">
        <v>0</v>
      </c>
    </row>
    <row r="731" spans="1:10">
      <c r="A731" s="1">
        <v>4.5999999999999996</v>
      </c>
      <c r="B731" s="1">
        <v>8</v>
      </c>
      <c r="C731" s="1">
        <v>29</v>
      </c>
      <c r="D731" s="1">
        <v>6</v>
      </c>
      <c r="E731" s="1">
        <v>1</v>
      </c>
      <c r="F731" s="1">
        <v>1</v>
      </c>
      <c r="G731" s="1">
        <v>2</v>
      </c>
      <c r="H731" s="1">
        <v>1</v>
      </c>
      <c r="I731" s="1">
        <v>0</v>
      </c>
      <c r="J731" s="1">
        <v>0</v>
      </c>
    </row>
    <row r="732" spans="1:10">
      <c r="A732" s="1">
        <v>5.4</v>
      </c>
      <c r="B732" s="1">
        <v>8</v>
      </c>
      <c r="C732" s="1">
        <v>27.0426</v>
      </c>
      <c r="D732" s="1">
        <v>6</v>
      </c>
      <c r="E732" s="1">
        <v>1</v>
      </c>
      <c r="F732" s="1">
        <v>0</v>
      </c>
      <c r="G732" s="1">
        <v>2</v>
      </c>
      <c r="H732" s="1">
        <v>1</v>
      </c>
      <c r="I732" s="1">
        <v>0</v>
      </c>
      <c r="J732" s="1">
        <v>0</v>
      </c>
    </row>
    <row r="733" spans="1:10">
      <c r="A733" s="1">
        <v>4.5999999999999996</v>
      </c>
      <c r="B733" s="1">
        <v>8</v>
      </c>
      <c r="C733" s="1">
        <v>26.782900000000001</v>
      </c>
      <c r="D733" s="1">
        <v>4</v>
      </c>
      <c r="E733" s="1">
        <v>1</v>
      </c>
      <c r="F733" s="1">
        <v>0</v>
      </c>
      <c r="G733" s="1">
        <v>1</v>
      </c>
      <c r="H733" s="1">
        <v>1</v>
      </c>
      <c r="I733" s="1">
        <v>0</v>
      </c>
      <c r="J733" s="1">
        <v>0</v>
      </c>
    </row>
    <row r="734" spans="1:10">
      <c r="A734" s="1">
        <v>4.5999999999999996</v>
      </c>
      <c r="B734" s="1">
        <v>8</v>
      </c>
      <c r="C734" s="1">
        <v>28.4633</v>
      </c>
      <c r="D734" s="1">
        <v>6</v>
      </c>
      <c r="E734" s="1">
        <v>1</v>
      </c>
      <c r="F734" s="1">
        <v>1</v>
      </c>
      <c r="G734" s="1">
        <v>2</v>
      </c>
      <c r="H734" s="1">
        <v>1</v>
      </c>
      <c r="I734" s="1">
        <v>0</v>
      </c>
      <c r="J734" s="1">
        <v>0</v>
      </c>
    </row>
    <row r="735" spans="1:10">
      <c r="A735" s="1">
        <v>4.3</v>
      </c>
      <c r="B735" s="1">
        <v>6</v>
      </c>
      <c r="C735" s="1">
        <v>27.8522</v>
      </c>
      <c r="D735" s="1">
        <v>4</v>
      </c>
      <c r="E735" s="1">
        <v>1</v>
      </c>
      <c r="F735" s="1">
        <v>0</v>
      </c>
      <c r="G735" s="1">
        <v>1</v>
      </c>
      <c r="H735" s="1">
        <v>1</v>
      </c>
      <c r="I735" s="1">
        <v>0</v>
      </c>
      <c r="J735" s="1">
        <v>0</v>
      </c>
    </row>
    <row r="736" spans="1:10">
      <c r="A736" s="1">
        <v>4.8</v>
      </c>
      <c r="B736" s="1">
        <v>8</v>
      </c>
      <c r="C736" s="1">
        <v>26.212499999999999</v>
      </c>
      <c r="D736" s="1">
        <v>4</v>
      </c>
      <c r="E736" s="1">
        <v>1</v>
      </c>
      <c r="F736" s="1">
        <v>0</v>
      </c>
      <c r="G736" s="1">
        <v>1</v>
      </c>
      <c r="H736" s="1">
        <v>1</v>
      </c>
      <c r="I736" s="1">
        <v>1</v>
      </c>
      <c r="J736" s="1">
        <v>0</v>
      </c>
    </row>
    <row r="737" spans="1:10">
      <c r="A737" s="1">
        <v>5.3</v>
      </c>
      <c r="B737" s="1">
        <v>8</v>
      </c>
      <c r="C737" s="1">
        <v>29.3645</v>
      </c>
      <c r="D737" s="1">
        <v>6</v>
      </c>
      <c r="E737" s="1">
        <v>1</v>
      </c>
      <c r="F737" s="1">
        <v>0</v>
      </c>
      <c r="G737" s="1">
        <v>1</v>
      </c>
      <c r="H737" s="1">
        <v>1</v>
      </c>
      <c r="I737" s="1">
        <v>1</v>
      </c>
      <c r="J737" s="1">
        <v>0</v>
      </c>
    </row>
    <row r="738" spans="1:10">
      <c r="A738" s="1">
        <v>6.2</v>
      </c>
      <c r="B738" s="1">
        <v>8</v>
      </c>
      <c r="C738" s="1">
        <v>26.1</v>
      </c>
      <c r="D738" s="1">
        <v>6</v>
      </c>
      <c r="E738" s="1">
        <v>1</v>
      </c>
      <c r="F738" s="1">
        <v>0</v>
      </c>
      <c r="G738" s="1">
        <v>1</v>
      </c>
      <c r="H738" s="1">
        <v>1</v>
      </c>
      <c r="I738" s="1">
        <v>1</v>
      </c>
      <c r="J738" s="1">
        <v>0</v>
      </c>
    </row>
    <row r="739" spans="1:10">
      <c r="A739" s="1">
        <v>6</v>
      </c>
      <c r="B739" s="1">
        <v>8</v>
      </c>
      <c r="C739" s="1">
        <v>30.5</v>
      </c>
      <c r="D739" s="1">
        <v>1</v>
      </c>
      <c r="E739" s="1">
        <v>0</v>
      </c>
      <c r="F739" s="1">
        <v>0</v>
      </c>
      <c r="G739" s="1">
        <v>1</v>
      </c>
      <c r="H739" s="1">
        <v>1</v>
      </c>
      <c r="I739" s="1">
        <v>1</v>
      </c>
      <c r="J739" s="1">
        <v>0</v>
      </c>
    </row>
    <row r="740" spans="1:10">
      <c r="A740" s="1">
        <v>5.3</v>
      </c>
      <c r="B740" s="1">
        <v>8</v>
      </c>
      <c r="C740" s="1">
        <v>30.4</v>
      </c>
      <c r="D740" s="1">
        <v>6</v>
      </c>
      <c r="E740" s="1">
        <v>1</v>
      </c>
      <c r="F740" s="1">
        <v>0</v>
      </c>
      <c r="G740" s="1">
        <v>1</v>
      </c>
      <c r="H740" s="1">
        <v>1</v>
      </c>
      <c r="I740" s="1">
        <v>1</v>
      </c>
      <c r="J740" s="1">
        <v>0</v>
      </c>
    </row>
    <row r="741" spans="1:10">
      <c r="A741" s="1">
        <v>5.6</v>
      </c>
      <c r="B741" s="1">
        <v>8</v>
      </c>
      <c r="C741" s="1">
        <v>24.9815</v>
      </c>
      <c r="D741" s="1">
        <v>5</v>
      </c>
      <c r="E741" s="1">
        <v>1</v>
      </c>
      <c r="F741" s="1">
        <v>0</v>
      </c>
      <c r="G741" s="1">
        <v>2</v>
      </c>
      <c r="H741" s="1">
        <v>2</v>
      </c>
      <c r="I741" s="1">
        <v>1</v>
      </c>
      <c r="J741" s="1">
        <v>0</v>
      </c>
    </row>
    <row r="742" spans="1:10">
      <c r="A742" s="1">
        <v>5.6</v>
      </c>
      <c r="B742" s="1">
        <v>8</v>
      </c>
      <c r="C742" s="1">
        <v>25.008900000000001</v>
      </c>
      <c r="D742" s="1">
        <v>5</v>
      </c>
      <c r="E742" s="1">
        <v>1</v>
      </c>
      <c r="F742" s="1">
        <v>0</v>
      </c>
      <c r="G742" s="1">
        <v>2</v>
      </c>
      <c r="H742" s="1">
        <v>2</v>
      </c>
      <c r="I742" s="1">
        <v>1</v>
      </c>
      <c r="J742" s="1">
        <v>0</v>
      </c>
    </row>
    <row r="743" spans="1:10">
      <c r="A743" s="1">
        <v>4</v>
      </c>
      <c r="B743" s="1">
        <v>6</v>
      </c>
      <c r="C743" s="1">
        <v>25.7499</v>
      </c>
      <c r="D743" s="1">
        <v>5</v>
      </c>
      <c r="E743" s="1">
        <v>1</v>
      </c>
      <c r="F743" s="1">
        <v>0</v>
      </c>
      <c r="G743" s="1">
        <v>2</v>
      </c>
      <c r="H743" s="1">
        <v>2</v>
      </c>
      <c r="I743" s="1">
        <v>1</v>
      </c>
      <c r="J743" s="1">
        <v>0</v>
      </c>
    </row>
    <row r="744" spans="1:10">
      <c r="A744" s="1">
        <v>4.5999999999999996</v>
      </c>
      <c r="B744" s="1">
        <v>8</v>
      </c>
      <c r="C744" s="1">
        <v>28.0212</v>
      </c>
      <c r="D744" s="1">
        <v>6</v>
      </c>
      <c r="E744" s="1">
        <v>1</v>
      </c>
      <c r="F744" s="1">
        <v>0</v>
      </c>
      <c r="G744" s="1">
        <v>2</v>
      </c>
      <c r="H744" s="1">
        <v>2</v>
      </c>
      <c r="I744" s="1">
        <v>1</v>
      </c>
      <c r="J744" s="1">
        <v>0</v>
      </c>
    </row>
    <row r="745" spans="1:10">
      <c r="A745" s="1">
        <v>5.7</v>
      </c>
      <c r="B745" s="1">
        <v>8</v>
      </c>
      <c r="C745" s="1">
        <v>25.555099999999999</v>
      </c>
      <c r="D745" s="1">
        <v>6</v>
      </c>
      <c r="E745" s="1">
        <v>1</v>
      </c>
      <c r="F745" s="1">
        <v>0</v>
      </c>
      <c r="G745" s="1">
        <v>2</v>
      </c>
      <c r="H745" s="1">
        <v>2</v>
      </c>
      <c r="I745" s="1">
        <v>1</v>
      </c>
      <c r="J745" s="1">
        <v>0</v>
      </c>
    </row>
    <row r="746" spans="1:10">
      <c r="A746" s="1">
        <v>4.3</v>
      </c>
      <c r="B746" s="1">
        <v>6</v>
      </c>
      <c r="C746" s="1">
        <v>24.1937</v>
      </c>
      <c r="D746" s="1">
        <v>4</v>
      </c>
      <c r="E746" s="1">
        <v>1</v>
      </c>
      <c r="F746" s="1">
        <v>0</v>
      </c>
      <c r="G746" s="1">
        <v>1</v>
      </c>
      <c r="H746" s="1">
        <v>1</v>
      </c>
      <c r="I746" s="1">
        <v>0</v>
      </c>
      <c r="J746" s="1">
        <v>0</v>
      </c>
    </row>
    <row r="747" spans="1:10">
      <c r="A747" s="1">
        <v>4.8</v>
      </c>
      <c r="B747" s="1">
        <v>8</v>
      </c>
      <c r="C747" s="1">
        <v>24.1496</v>
      </c>
      <c r="D747" s="1">
        <v>4</v>
      </c>
      <c r="E747" s="1">
        <v>1</v>
      </c>
      <c r="F747" s="1">
        <v>0</v>
      </c>
      <c r="G747" s="1">
        <v>1</v>
      </c>
      <c r="H747" s="1">
        <v>1</v>
      </c>
      <c r="I747" s="1">
        <v>1</v>
      </c>
      <c r="J747" s="1">
        <v>0</v>
      </c>
    </row>
    <row r="748" spans="1:10">
      <c r="A748" s="1">
        <v>5.3</v>
      </c>
      <c r="B748" s="1">
        <v>8</v>
      </c>
      <c r="C748" s="1">
        <v>29.020499999999998</v>
      </c>
      <c r="D748" s="1">
        <v>6</v>
      </c>
      <c r="E748" s="1">
        <v>1</v>
      </c>
      <c r="F748" s="1">
        <v>0</v>
      </c>
      <c r="G748" s="1">
        <v>1</v>
      </c>
      <c r="H748" s="1">
        <v>1</v>
      </c>
      <c r="I748" s="1">
        <v>1</v>
      </c>
      <c r="J748" s="1">
        <v>0</v>
      </c>
    </row>
    <row r="749" spans="1:10">
      <c r="A749" s="1">
        <v>6.2</v>
      </c>
      <c r="B749" s="1">
        <v>8</v>
      </c>
      <c r="C749" s="1">
        <v>25.799900000000001</v>
      </c>
      <c r="D749" s="1">
        <v>6</v>
      </c>
      <c r="E749" s="1">
        <v>1</v>
      </c>
      <c r="F749" s="1">
        <v>0</v>
      </c>
      <c r="G749" s="1">
        <v>1</v>
      </c>
      <c r="H749" s="1">
        <v>1</v>
      </c>
      <c r="I749" s="1">
        <v>1</v>
      </c>
      <c r="J749" s="1">
        <v>0</v>
      </c>
    </row>
    <row r="750" spans="1:10">
      <c r="A750" s="1">
        <v>6</v>
      </c>
      <c r="B750" s="1">
        <v>8</v>
      </c>
      <c r="C750" s="1">
        <v>30.299900000000001</v>
      </c>
      <c r="D750" s="1">
        <v>1</v>
      </c>
      <c r="E750" s="1">
        <v>0</v>
      </c>
      <c r="F750" s="1">
        <v>0</v>
      </c>
      <c r="G750" s="1">
        <v>1</v>
      </c>
      <c r="H750" s="1">
        <v>1</v>
      </c>
      <c r="I750" s="1">
        <v>1</v>
      </c>
      <c r="J750" s="1">
        <v>0</v>
      </c>
    </row>
    <row r="751" spans="1:10">
      <c r="A751" s="1">
        <v>3.7</v>
      </c>
      <c r="B751" s="1">
        <v>6</v>
      </c>
      <c r="C751" s="1">
        <v>24.4</v>
      </c>
      <c r="D751" s="1">
        <v>4</v>
      </c>
      <c r="E751" s="1">
        <v>1</v>
      </c>
      <c r="F751" s="1">
        <v>0</v>
      </c>
      <c r="G751" s="1">
        <v>1</v>
      </c>
      <c r="H751" s="1">
        <v>1</v>
      </c>
      <c r="I751" s="1">
        <v>0</v>
      </c>
      <c r="J751" s="1">
        <v>0</v>
      </c>
    </row>
    <row r="752" spans="1:10">
      <c r="A752" s="1">
        <v>4.7</v>
      </c>
      <c r="B752" s="1">
        <v>8</v>
      </c>
      <c r="C752" s="1">
        <v>25.6</v>
      </c>
      <c r="D752" s="1">
        <v>5</v>
      </c>
      <c r="E752" s="1">
        <v>1</v>
      </c>
      <c r="F752" s="1">
        <v>0</v>
      </c>
      <c r="G752" s="1">
        <v>1</v>
      </c>
      <c r="H752" s="1">
        <v>1</v>
      </c>
      <c r="I752" s="1">
        <v>0</v>
      </c>
      <c r="J752" s="1">
        <v>0</v>
      </c>
    </row>
    <row r="753" spans="1:10">
      <c r="A753" s="1">
        <v>4.7</v>
      </c>
      <c r="B753" s="1">
        <v>8</v>
      </c>
      <c r="C753" s="1">
        <v>24.5</v>
      </c>
      <c r="D753" s="1">
        <v>5</v>
      </c>
      <c r="E753" s="1">
        <v>1</v>
      </c>
      <c r="F753" s="1">
        <v>0</v>
      </c>
      <c r="G753" s="1">
        <v>1</v>
      </c>
      <c r="H753" s="1">
        <v>1</v>
      </c>
      <c r="I753" s="1">
        <v>1</v>
      </c>
      <c r="J753" s="1">
        <v>0</v>
      </c>
    </row>
    <row r="754" spans="1:10">
      <c r="A754" s="1">
        <v>5.7</v>
      </c>
      <c r="B754" s="1">
        <v>8</v>
      </c>
      <c r="C754" s="1">
        <v>25.4</v>
      </c>
      <c r="D754" s="1">
        <v>5</v>
      </c>
      <c r="E754" s="1">
        <v>1</v>
      </c>
      <c r="F754" s="1">
        <v>0</v>
      </c>
      <c r="G754" s="1">
        <v>1</v>
      </c>
      <c r="H754" s="1">
        <v>1</v>
      </c>
      <c r="I754" s="1">
        <v>1</v>
      </c>
      <c r="J754" s="1">
        <v>0</v>
      </c>
    </row>
    <row r="755" spans="1:10">
      <c r="A755" s="1">
        <v>4</v>
      </c>
      <c r="B755" s="1">
        <v>6</v>
      </c>
      <c r="C755" s="1">
        <v>25.753499999999999</v>
      </c>
      <c r="D755" s="1">
        <v>5</v>
      </c>
      <c r="E755" s="1">
        <v>1</v>
      </c>
      <c r="F755" s="1">
        <v>1</v>
      </c>
      <c r="G755" s="1">
        <v>1</v>
      </c>
      <c r="H755" s="1">
        <v>1</v>
      </c>
      <c r="I755" s="1">
        <v>0</v>
      </c>
      <c r="J755" s="1">
        <v>0</v>
      </c>
    </row>
    <row r="756" spans="1:10">
      <c r="A756" s="1">
        <v>4.5999999999999996</v>
      </c>
      <c r="B756" s="1">
        <v>8</v>
      </c>
      <c r="C756" s="1">
        <v>26.662199999999999</v>
      </c>
      <c r="D756" s="1">
        <v>6</v>
      </c>
      <c r="E756" s="1">
        <v>1</v>
      </c>
      <c r="F756" s="1">
        <v>1</v>
      </c>
      <c r="G756" s="1">
        <v>2</v>
      </c>
      <c r="H756" s="1">
        <v>1</v>
      </c>
      <c r="I756" s="1">
        <v>0</v>
      </c>
      <c r="J756" s="1">
        <v>0</v>
      </c>
    </row>
    <row r="757" spans="1:10">
      <c r="A757" s="1">
        <v>5.4</v>
      </c>
      <c r="B757" s="1">
        <v>8</v>
      </c>
      <c r="C757" s="1">
        <v>24.793900000000001</v>
      </c>
      <c r="D757" s="1">
        <v>6</v>
      </c>
      <c r="E757" s="1">
        <v>1</v>
      </c>
      <c r="F757" s="1">
        <v>0</v>
      </c>
      <c r="G757" s="1">
        <v>2</v>
      </c>
      <c r="H757" s="1">
        <v>1</v>
      </c>
      <c r="I757" s="1">
        <v>0</v>
      </c>
      <c r="J757" s="1">
        <v>0</v>
      </c>
    </row>
    <row r="758" spans="1:10">
      <c r="A758" s="1">
        <v>4.5999999999999996</v>
      </c>
      <c r="B758" s="1">
        <v>8</v>
      </c>
      <c r="C758" s="1">
        <v>27.106100000000001</v>
      </c>
      <c r="D758" s="1">
        <v>6</v>
      </c>
      <c r="E758" s="1">
        <v>1</v>
      </c>
      <c r="F758" s="1">
        <v>0</v>
      </c>
      <c r="G758" s="1">
        <v>2</v>
      </c>
      <c r="H758" s="1">
        <v>1</v>
      </c>
      <c r="I758" s="1">
        <v>0</v>
      </c>
      <c r="J758" s="1">
        <v>0</v>
      </c>
    </row>
    <row r="759" spans="1:10">
      <c r="A759" s="1">
        <v>4.5999999999999996</v>
      </c>
      <c r="B759" s="1">
        <v>8</v>
      </c>
      <c r="C759" s="1">
        <v>25.229800000000001</v>
      </c>
      <c r="D759" s="1">
        <v>4</v>
      </c>
      <c r="E759" s="1">
        <v>1</v>
      </c>
      <c r="F759" s="1">
        <v>0</v>
      </c>
      <c r="G759" s="1">
        <v>1</v>
      </c>
      <c r="H759" s="1">
        <v>1</v>
      </c>
      <c r="I759" s="1">
        <v>0</v>
      </c>
      <c r="J759" s="1">
        <v>0</v>
      </c>
    </row>
    <row r="760" spans="1:10">
      <c r="A760" s="1">
        <v>4.3</v>
      </c>
      <c r="B760" s="1">
        <v>6</v>
      </c>
      <c r="C760" s="1">
        <v>24.1937</v>
      </c>
      <c r="D760" s="1">
        <v>4</v>
      </c>
      <c r="E760" s="1">
        <v>1</v>
      </c>
      <c r="F760" s="1">
        <v>0</v>
      </c>
      <c r="G760" s="1">
        <v>1</v>
      </c>
      <c r="H760" s="1">
        <v>1</v>
      </c>
      <c r="I760" s="1">
        <v>0</v>
      </c>
      <c r="J760" s="1">
        <v>0</v>
      </c>
    </row>
    <row r="761" spans="1:10">
      <c r="A761" s="1">
        <v>4.8</v>
      </c>
      <c r="B761" s="1">
        <v>8</v>
      </c>
      <c r="C761" s="1">
        <v>24.153400000000001</v>
      </c>
      <c r="D761" s="1">
        <v>4</v>
      </c>
      <c r="E761" s="1">
        <v>1</v>
      </c>
      <c r="F761" s="1">
        <v>0</v>
      </c>
      <c r="G761" s="1">
        <v>1</v>
      </c>
      <c r="H761" s="1">
        <v>1</v>
      </c>
      <c r="I761" s="1">
        <v>1</v>
      </c>
      <c r="J761" s="1">
        <v>0</v>
      </c>
    </row>
    <row r="762" spans="1:10">
      <c r="A762" s="1">
        <v>5.3</v>
      </c>
      <c r="B762" s="1">
        <v>8</v>
      </c>
      <c r="C762" s="1">
        <v>29.0185</v>
      </c>
      <c r="D762" s="1">
        <v>6</v>
      </c>
      <c r="E762" s="1">
        <v>1</v>
      </c>
      <c r="F762" s="1">
        <v>0</v>
      </c>
      <c r="G762" s="1">
        <v>1</v>
      </c>
      <c r="H762" s="1">
        <v>1</v>
      </c>
      <c r="I762" s="1">
        <v>1</v>
      </c>
      <c r="J762" s="1">
        <v>0</v>
      </c>
    </row>
    <row r="763" spans="1:10">
      <c r="A763" s="1">
        <v>6.2</v>
      </c>
      <c r="B763" s="1">
        <v>8</v>
      </c>
      <c r="C763" s="1">
        <v>25.802600000000002</v>
      </c>
      <c r="D763" s="1">
        <v>6</v>
      </c>
      <c r="E763" s="1">
        <v>1</v>
      </c>
      <c r="F763" s="1">
        <v>0</v>
      </c>
      <c r="G763" s="1">
        <v>1</v>
      </c>
      <c r="H763" s="1">
        <v>1</v>
      </c>
      <c r="I763" s="1">
        <v>1</v>
      </c>
      <c r="J763" s="1">
        <v>0</v>
      </c>
    </row>
    <row r="764" spans="1:10">
      <c r="A764" s="1">
        <v>6</v>
      </c>
      <c r="B764" s="1">
        <v>8</v>
      </c>
      <c r="C764" s="1">
        <v>30.299900000000001</v>
      </c>
      <c r="D764" s="1">
        <v>1</v>
      </c>
      <c r="E764" s="1">
        <v>0</v>
      </c>
      <c r="F764" s="1">
        <v>0</v>
      </c>
      <c r="G764" s="1">
        <v>1</v>
      </c>
      <c r="H764" s="1">
        <v>1</v>
      </c>
      <c r="I764" s="1">
        <v>1</v>
      </c>
      <c r="J764" s="1">
        <v>0</v>
      </c>
    </row>
    <row r="765" spans="1:10">
      <c r="A765" s="1">
        <v>6.2</v>
      </c>
      <c r="B765" s="1">
        <v>8</v>
      </c>
      <c r="C765" s="1">
        <v>25.799900000000001</v>
      </c>
      <c r="D765" s="1">
        <v>6</v>
      </c>
      <c r="E765" s="1">
        <v>1</v>
      </c>
      <c r="F765" s="1">
        <v>0</v>
      </c>
      <c r="G765" s="1">
        <v>1</v>
      </c>
      <c r="H765" s="1">
        <v>1</v>
      </c>
      <c r="I765" s="1">
        <v>1</v>
      </c>
      <c r="J765" s="1">
        <v>0</v>
      </c>
    </row>
    <row r="766" spans="1:10">
      <c r="A766" s="1">
        <v>3.5</v>
      </c>
      <c r="B766" s="1">
        <v>6</v>
      </c>
      <c r="C766" s="1">
        <v>28.2</v>
      </c>
      <c r="D766" s="1">
        <v>5</v>
      </c>
      <c r="E766" s="1">
        <v>1</v>
      </c>
      <c r="F766" s="1">
        <v>0</v>
      </c>
      <c r="G766" s="1">
        <v>2</v>
      </c>
      <c r="H766" s="1">
        <v>2</v>
      </c>
      <c r="I766" s="1">
        <v>1</v>
      </c>
      <c r="J766" s="1">
        <v>1</v>
      </c>
    </row>
    <row r="767" spans="1:10">
      <c r="A767" s="1">
        <v>3.7</v>
      </c>
      <c r="B767" s="1">
        <v>5</v>
      </c>
      <c r="C767" s="1">
        <v>25.2</v>
      </c>
      <c r="D767" s="1">
        <v>5</v>
      </c>
      <c r="E767" s="1">
        <v>0</v>
      </c>
      <c r="F767" s="1">
        <v>0</v>
      </c>
      <c r="G767" s="1">
        <v>2</v>
      </c>
      <c r="H767" s="1">
        <v>2</v>
      </c>
      <c r="I767" s="1">
        <v>0</v>
      </c>
      <c r="J767" s="1">
        <v>0</v>
      </c>
    </row>
    <row r="768" spans="1:10">
      <c r="A768" s="1">
        <v>3.7</v>
      </c>
      <c r="B768" s="1">
        <v>5</v>
      </c>
      <c r="C768" s="1">
        <v>25.1</v>
      </c>
      <c r="D768" s="1">
        <v>4</v>
      </c>
      <c r="E768" s="1">
        <v>1</v>
      </c>
      <c r="F768" s="1">
        <v>0</v>
      </c>
      <c r="G768" s="1">
        <v>2</v>
      </c>
      <c r="H768" s="1">
        <v>2</v>
      </c>
      <c r="I768" s="1">
        <v>0</v>
      </c>
      <c r="J768" s="1">
        <v>0</v>
      </c>
    </row>
    <row r="769" spans="1:10">
      <c r="A769" s="1">
        <v>5.3</v>
      </c>
      <c r="B769" s="1">
        <v>8</v>
      </c>
      <c r="C769" s="1">
        <v>22.299900000000001</v>
      </c>
      <c r="D769" s="1">
        <v>4</v>
      </c>
      <c r="E769" s="1">
        <v>1</v>
      </c>
      <c r="F769" s="1">
        <v>0</v>
      </c>
      <c r="G769" s="1">
        <v>1</v>
      </c>
      <c r="H769" s="1">
        <v>1</v>
      </c>
      <c r="I769" s="1">
        <v>1</v>
      </c>
      <c r="J769" s="1">
        <v>0</v>
      </c>
    </row>
    <row r="770" spans="1:10">
      <c r="A770" s="1">
        <v>5.6</v>
      </c>
      <c r="B770" s="1">
        <v>8</v>
      </c>
      <c r="C770" s="1">
        <v>23.061</v>
      </c>
      <c r="D770" s="1">
        <v>5</v>
      </c>
      <c r="E770" s="1">
        <v>1</v>
      </c>
      <c r="F770" s="1">
        <v>0</v>
      </c>
      <c r="G770" s="1">
        <v>2</v>
      </c>
      <c r="H770" s="1">
        <v>2</v>
      </c>
      <c r="I770" s="1">
        <v>1</v>
      </c>
      <c r="J770" s="1">
        <v>0</v>
      </c>
    </row>
    <row r="771" spans="1:10">
      <c r="A771" s="1">
        <v>5.6</v>
      </c>
      <c r="B771" s="1">
        <v>8</v>
      </c>
      <c r="C771" s="1">
        <v>23.110900000000001</v>
      </c>
      <c r="D771" s="1">
        <v>5</v>
      </c>
      <c r="E771" s="1">
        <v>1</v>
      </c>
      <c r="F771" s="1">
        <v>0</v>
      </c>
      <c r="G771" s="1">
        <v>2</v>
      </c>
      <c r="H771" s="1">
        <v>2</v>
      </c>
      <c r="I771" s="1">
        <v>1</v>
      </c>
      <c r="J771" s="1">
        <v>0</v>
      </c>
    </row>
    <row r="772" spans="1:10">
      <c r="A772" s="1">
        <v>4.5999999999999996</v>
      </c>
      <c r="B772" s="1">
        <v>8</v>
      </c>
      <c r="C772" s="1">
        <v>26.229500000000002</v>
      </c>
      <c r="D772" s="1">
        <v>6</v>
      </c>
      <c r="E772" s="1">
        <v>1</v>
      </c>
      <c r="F772" s="1">
        <v>0</v>
      </c>
      <c r="G772" s="1">
        <v>2</v>
      </c>
      <c r="H772" s="1">
        <v>2</v>
      </c>
      <c r="I772" s="1">
        <v>1</v>
      </c>
      <c r="J772" s="1">
        <v>0</v>
      </c>
    </row>
    <row r="773" spans="1:10">
      <c r="A773" s="1">
        <v>5.7</v>
      </c>
      <c r="B773" s="1">
        <v>8</v>
      </c>
      <c r="C773" s="1">
        <v>23.431799999999999</v>
      </c>
      <c r="D773" s="1">
        <v>6</v>
      </c>
      <c r="E773" s="1">
        <v>1</v>
      </c>
      <c r="F773" s="1">
        <v>0</v>
      </c>
      <c r="G773" s="1">
        <v>2</v>
      </c>
      <c r="H773" s="1">
        <v>2</v>
      </c>
      <c r="I773" s="1">
        <v>1</v>
      </c>
      <c r="J773" s="1">
        <v>0</v>
      </c>
    </row>
    <row r="774" spans="1:10">
      <c r="A774" s="1">
        <v>5.7</v>
      </c>
      <c r="B774" s="1">
        <v>8</v>
      </c>
      <c r="C774" s="1">
        <v>23.999300000000002</v>
      </c>
      <c r="D774" s="1">
        <v>6</v>
      </c>
      <c r="E774" s="1">
        <v>1</v>
      </c>
      <c r="F774" s="1">
        <v>0</v>
      </c>
      <c r="G774" s="1">
        <v>2</v>
      </c>
      <c r="H774" s="1">
        <v>2</v>
      </c>
      <c r="I774" s="1">
        <v>1</v>
      </c>
      <c r="J774" s="1">
        <v>0</v>
      </c>
    </row>
    <row r="775" spans="1:10">
      <c r="A775" s="1">
        <v>4.3</v>
      </c>
      <c r="B775" s="1">
        <v>6</v>
      </c>
      <c r="C775" s="1">
        <v>27.6</v>
      </c>
      <c r="D775" s="1">
        <v>4</v>
      </c>
      <c r="E775" s="1">
        <v>1</v>
      </c>
      <c r="F775" s="1">
        <v>0</v>
      </c>
      <c r="G775" s="1">
        <v>1</v>
      </c>
      <c r="H775" s="1">
        <v>1</v>
      </c>
      <c r="I775" s="1">
        <v>0</v>
      </c>
      <c r="J775" s="1">
        <v>0</v>
      </c>
    </row>
    <row r="776" spans="1:10">
      <c r="A776" s="1">
        <v>5.3</v>
      </c>
      <c r="B776" s="1">
        <v>8</v>
      </c>
      <c r="C776" s="1">
        <v>24.299900000000001</v>
      </c>
      <c r="D776" s="1">
        <v>4</v>
      </c>
      <c r="E776" s="1">
        <v>1</v>
      </c>
      <c r="F776" s="1">
        <v>0</v>
      </c>
      <c r="G776" s="1">
        <v>1</v>
      </c>
      <c r="H776" s="1">
        <v>1</v>
      </c>
      <c r="I776" s="1">
        <v>1</v>
      </c>
      <c r="J776" s="1">
        <v>0</v>
      </c>
    </row>
    <row r="777" spans="1:10">
      <c r="A777" s="1">
        <v>5.3</v>
      </c>
      <c r="B777" s="1">
        <v>8</v>
      </c>
      <c r="C777" s="1">
        <v>23.299900000000001</v>
      </c>
      <c r="D777" s="1">
        <v>4</v>
      </c>
      <c r="E777" s="1">
        <v>1</v>
      </c>
      <c r="F777" s="1">
        <v>0</v>
      </c>
      <c r="G777" s="1">
        <v>1</v>
      </c>
      <c r="H777" s="1">
        <v>1</v>
      </c>
      <c r="I777" s="1">
        <v>1</v>
      </c>
      <c r="J777" s="1">
        <v>0</v>
      </c>
    </row>
    <row r="778" spans="1:10">
      <c r="A778" s="1">
        <v>5.3</v>
      </c>
      <c r="B778" s="1">
        <v>8</v>
      </c>
      <c r="C778" s="1">
        <v>22.761900000000001</v>
      </c>
      <c r="D778" s="1">
        <v>4</v>
      </c>
      <c r="E778" s="1">
        <v>1</v>
      </c>
      <c r="F778" s="1">
        <v>0</v>
      </c>
      <c r="G778" s="1">
        <v>1</v>
      </c>
      <c r="H778" s="1">
        <v>1</v>
      </c>
      <c r="I778" s="1">
        <v>1</v>
      </c>
      <c r="J778" s="1">
        <v>0</v>
      </c>
    </row>
    <row r="779" spans="1:10">
      <c r="A779" s="1">
        <v>5.3</v>
      </c>
      <c r="B779" s="1">
        <v>8</v>
      </c>
      <c r="C779" s="1">
        <v>22.9</v>
      </c>
      <c r="D779" s="1">
        <v>4</v>
      </c>
      <c r="E779" s="1">
        <v>1</v>
      </c>
      <c r="F779" s="1">
        <v>0</v>
      </c>
      <c r="G779" s="1">
        <v>1</v>
      </c>
      <c r="H779" s="1">
        <v>1</v>
      </c>
      <c r="I779" s="1">
        <v>1</v>
      </c>
      <c r="J779" s="1">
        <v>0</v>
      </c>
    </row>
    <row r="780" spans="1:10">
      <c r="A780" s="1">
        <v>4.3</v>
      </c>
      <c r="B780" s="1">
        <v>6</v>
      </c>
      <c r="C780" s="1">
        <v>27.6</v>
      </c>
      <c r="D780" s="1">
        <v>4</v>
      </c>
      <c r="E780" s="1">
        <v>1</v>
      </c>
      <c r="F780" s="1">
        <v>0</v>
      </c>
      <c r="G780" s="1">
        <v>1</v>
      </c>
      <c r="H780" s="1">
        <v>1</v>
      </c>
      <c r="I780" s="1">
        <v>0</v>
      </c>
      <c r="J780" s="1">
        <v>0</v>
      </c>
    </row>
    <row r="781" spans="1:10">
      <c r="A781" s="1">
        <v>5.3</v>
      </c>
      <c r="B781" s="1">
        <v>8</v>
      </c>
      <c r="C781" s="1">
        <v>24.299900000000001</v>
      </c>
      <c r="D781" s="1">
        <v>4</v>
      </c>
      <c r="E781" s="1">
        <v>1</v>
      </c>
      <c r="F781" s="1">
        <v>0</v>
      </c>
      <c r="G781" s="1">
        <v>1</v>
      </c>
      <c r="H781" s="1">
        <v>1</v>
      </c>
      <c r="I781" s="1">
        <v>1</v>
      </c>
      <c r="J781" s="1">
        <v>0</v>
      </c>
    </row>
    <row r="782" spans="1:10">
      <c r="A782" s="1">
        <v>5.3</v>
      </c>
      <c r="B782" s="1">
        <v>8</v>
      </c>
      <c r="C782" s="1">
        <v>23.299900000000001</v>
      </c>
      <c r="D782" s="1">
        <v>4</v>
      </c>
      <c r="E782" s="1">
        <v>1</v>
      </c>
      <c r="F782" s="1">
        <v>0</v>
      </c>
      <c r="G782" s="1">
        <v>1</v>
      </c>
      <c r="H782" s="1">
        <v>1</v>
      </c>
      <c r="I782" s="1">
        <v>1</v>
      </c>
      <c r="J782" s="1">
        <v>0</v>
      </c>
    </row>
    <row r="783" spans="1:10">
      <c r="A783" s="1">
        <v>5.3</v>
      </c>
      <c r="B783" s="1">
        <v>8</v>
      </c>
      <c r="C783" s="1">
        <v>22.761900000000001</v>
      </c>
      <c r="D783" s="1">
        <v>4</v>
      </c>
      <c r="E783" s="1">
        <v>1</v>
      </c>
      <c r="F783" s="1">
        <v>0</v>
      </c>
      <c r="G783" s="1">
        <v>1</v>
      </c>
      <c r="H783" s="1">
        <v>1</v>
      </c>
      <c r="I783" s="1">
        <v>1</v>
      </c>
      <c r="J783" s="1">
        <v>0</v>
      </c>
    </row>
    <row r="784" spans="1:10">
      <c r="A784" s="1">
        <v>5.3</v>
      </c>
      <c r="B784" s="1">
        <v>8</v>
      </c>
      <c r="C784" s="1">
        <v>22.9</v>
      </c>
      <c r="D784" s="1">
        <v>4</v>
      </c>
      <c r="E784" s="1">
        <v>1</v>
      </c>
      <c r="F784" s="1">
        <v>0</v>
      </c>
      <c r="G784" s="1">
        <v>1</v>
      </c>
      <c r="H784" s="1">
        <v>1</v>
      </c>
      <c r="I784" s="1">
        <v>1</v>
      </c>
      <c r="J784" s="1">
        <v>0</v>
      </c>
    </row>
    <row r="785" spans="1:10">
      <c r="A785" s="1">
        <v>5.3</v>
      </c>
      <c r="B785" s="1">
        <v>8</v>
      </c>
      <c r="C785" s="1">
        <v>23.299900000000001</v>
      </c>
      <c r="D785" s="1">
        <v>4</v>
      </c>
      <c r="E785" s="1">
        <v>1</v>
      </c>
      <c r="F785" s="1">
        <v>0</v>
      </c>
      <c r="G785" s="1">
        <v>1</v>
      </c>
      <c r="H785" s="1">
        <v>1</v>
      </c>
      <c r="I785" s="1">
        <v>1</v>
      </c>
      <c r="J785" s="1">
        <v>0</v>
      </c>
    </row>
    <row r="786" spans="1:10">
      <c r="A786" s="1">
        <v>5.3</v>
      </c>
      <c r="B786" s="1">
        <v>8</v>
      </c>
      <c r="C786" s="1">
        <v>22.9</v>
      </c>
      <c r="D786" s="1">
        <v>4</v>
      </c>
      <c r="E786" s="1">
        <v>1</v>
      </c>
      <c r="F786" s="1">
        <v>0</v>
      </c>
      <c r="G786" s="1">
        <v>1</v>
      </c>
      <c r="H786" s="1">
        <v>1</v>
      </c>
      <c r="I786" s="1">
        <v>1</v>
      </c>
      <c r="J786" s="1">
        <v>0</v>
      </c>
    </row>
    <row r="787" spans="1:10">
      <c r="A787" s="1">
        <v>5.3</v>
      </c>
      <c r="B787" s="1">
        <v>8</v>
      </c>
      <c r="C787" s="1">
        <v>23.299900000000001</v>
      </c>
      <c r="D787" s="1">
        <v>4</v>
      </c>
      <c r="E787" s="1">
        <v>1</v>
      </c>
      <c r="F787" s="1">
        <v>0</v>
      </c>
      <c r="G787" s="1">
        <v>1</v>
      </c>
      <c r="H787" s="1">
        <v>1</v>
      </c>
      <c r="I787" s="1">
        <v>1</v>
      </c>
      <c r="J787" s="1">
        <v>0</v>
      </c>
    </row>
    <row r="788" spans="1:10">
      <c r="A788" s="1">
        <v>5.3</v>
      </c>
      <c r="B788" s="1">
        <v>8</v>
      </c>
      <c r="C788" s="1">
        <v>22.9</v>
      </c>
      <c r="D788" s="1">
        <v>4</v>
      </c>
      <c r="E788" s="1">
        <v>1</v>
      </c>
      <c r="F788" s="1">
        <v>0</v>
      </c>
      <c r="G788" s="1">
        <v>1</v>
      </c>
      <c r="H788" s="1">
        <v>1</v>
      </c>
      <c r="I788" s="1">
        <v>1</v>
      </c>
      <c r="J788" s="1">
        <v>0</v>
      </c>
    </row>
    <row r="789" spans="1:10">
      <c r="A789" s="1">
        <v>2</v>
      </c>
      <c r="B789" s="1">
        <v>4</v>
      </c>
      <c r="C789" s="1">
        <v>35</v>
      </c>
      <c r="D789" s="1">
        <v>4</v>
      </c>
      <c r="E789" s="1">
        <v>1</v>
      </c>
      <c r="F789" s="1">
        <v>1</v>
      </c>
      <c r="G789" s="1">
        <v>2</v>
      </c>
      <c r="H789" s="1">
        <v>2</v>
      </c>
      <c r="I789" s="1">
        <v>0</v>
      </c>
      <c r="J789" s="1">
        <v>0</v>
      </c>
    </row>
    <row r="790" spans="1:10">
      <c r="A790" s="1">
        <v>3.3</v>
      </c>
      <c r="B790" s="1">
        <v>6</v>
      </c>
      <c r="C790" s="1">
        <v>33.098799999999997</v>
      </c>
      <c r="D790" s="1">
        <v>4</v>
      </c>
      <c r="E790" s="1">
        <v>1</v>
      </c>
      <c r="F790" s="1">
        <v>0</v>
      </c>
      <c r="G790" s="1">
        <v>1</v>
      </c>
      <c r="H790" s="1">
        <v>1</v>
      </c>
      <c r="I790" s="1">
        <v>0</v>
      </c>
      <c r="J790" s="1">
        <v>0</v>
      </c>
    </row>
    <row r="791" spans="1:10">
      <c r="A791" s="1">
        <v>3.8</v>
      </c>
      <c r="B791" s="1">
        <v>6</v>
      </c>
      <c r="C791" s="1">
        <v>31.9</v>
      </c>
      <c r="D791" s="1">
        <v>6</v>
      </c>
      <c r="E791" s="1">
        <v>1</v>
      </c>
      <c r="F791" s="1">
        <v>0</v>
      </c>
      <c r="G791" s="1">
        <v>1</v>
      </c>
      <c r="H791" s="1">
        <v>1</v>
      </c>
      <c r="I791" s="1">
        <v>0</v>
      </c>
      <c r="J791" s="1">
        <v>0</v>
      </c>
    </row>
    <row r="792" spans="1:10">
      <c r="A792" s="1">
        <v>4</v>
      </c>
      <c r="B792" s="1">
        <v>6</v>
      </c>
      <c r="C792" s="1">
        <v>35.200000000000003</v>
      </c>
      <c r="D792" s="1">
        <v>6</v>
      </c>
      <c r="E792" s="1">
        <v>1</v>
      </c>
      <c r="F792" s="1">
        <v>0</v>
      </c>
      <c r="G792" s="1">
        <v>2</v>
      </c>
      <c r="H792" s="1">
        <v>2</v>
      </c>
      <c r="I792" s="1">
        <v>0</v>
      </c>
      <c r="J792" s="1">
        <v>0</v>
      </c>
    </row>
    <row r="793" spans="1:10">
      <c r="A793" s="1">
        <v>3.3</v>
      </c>
      <c r="B793" s="1">
        <v>6</v>
      </c>
      <c r="C793" s="1">
        <v>33.098799999999997</v>
      </c>
      <c r="D793" s="1">
        <v>4</v>
      </c>
      <c r="E793" s="1">
        <v>1</v>
      </c>
      <c r="F793" s="1">
        <v>0</v>
      </c>
      <c r="G793" s="1">
        <v>1</v>
      </c>
      <c r="H793" s="1">
        <v>1</v>
      </c>
      <c r="I793" s="1">
        <v>0</v>
      </c>
      <c r="J793" s="1">
        <v>0</v>
      </c>
    </row>
    <row r="794" spans="1:10">
      <c r="A794" s="1">
        <v>3.8</v>
      </c>
      <c r="B794" s="1">
        <v>6</v>
      </c>
      <c r="C794" s="1">
        <v>31.9</v>
      </c>
      <c r="D794" s="1">
        <v>6</v>
      </c>
      <c r="E794" s="1">
        <v>1</v>
      </c>
      <c r="F794" s="1">
        <v>0</v>
      </c>
      <c r="G794" s="1">
        <v>1</v>
      </c>
      <c r="H794" s="1">
        <v>1</v>
      </c>
      <c r="I794" s="1">
        <v>0</v>
      </c>
      <c r="J794" s="1">
        <v>0</v>
      </c>
    </row>
    <row r="795" spans="1:10">
      <c r="A795" s="1">
        <v>4</v>
      </c>
      <c r="B795" s="1">
        <v>6</v>
      </c>
      <c r="C795" s="1">
        <v>35.200000000000003</v>
      </c>
      <c r="D795" s="1">
        <v>6</v>
      </c>
      <c r="E795" s="1">
        <v>1</v>
      </c>
      <c r="F795" s="1">
        <v>0</v>
      </c>
      <c r="G795" s="1">
        <v>2</v>
      </c>
      <c r="H795" s="1">
        <v>2</v>
      </c>
      <c r="I795" s="1">
        <v>0</v>
      </c>
      <c r="J795" s="1">
        <v>0</v>
      </c>
    </row>
    <row r="796" spans="1:10">
      <c r="A796" s="1">
        <v>3.5</v>
      </c>
      <c r="B796" s="1">
        <v>6</v>
      </c>
      <c r="C796" s="1">
        <v>35.5</v>
      </c>
      <c r="D796" s="1">
        <v>5</v>
      </c>
      <c r="E796" s="1">
        <v>1</v>
      </c>
      <c r="F796" s="1">
        <v>0</v>
      </c>
      <c r="G796" s="1">
        <v>2</v>
      </c>
      <c r="H796" s="1">
        <v>2</v>
      </c>
      <c r="I796" s="1">
        <v>1</v>
      </c>
      <c r="J796" s="1">
        <v>0</v>
      </c>
    </row>
    <row r="797" spans="1:10">
      <c r="A797" s="1">
        <v>3.5</v>
      </c>
      <c r="B797" s="1">
        <v>6</v>
      </c>
      <c r="C797" s="1">
        <v>32.4</v>
      </c>
      <c r="D797" s="1">
        <v>5</v>
      </c>
      <c r="E797" s="1">
        <v>1</v>
      </c>
      <c r="F797" s="1">
        <v>0</v>
      </c>
      <c r="G797" s="1">
        <v>2</v>
      </c>
      <c r="H797" s="1">
        <v>2</v>
      </c>
      <c r="I797" s="1">
        <v>1</v>
      </c>
      <c r="J797" s="1">
        <v>0</v>
      </c>
    </row>
    <row r="798" spans="1:10">
      <c r="A798" s="1">
        <v>3.8</v>
      </c>
      <c r="B798" s="1">
        <v>6</v>
      </c>
      <c r="C798" s="1">
        <v>32.4</v>
      </c>
      <c r="D798" s="1">
        <v>5</v>
      </c>
      <c r="E798" s="1">
        <v>1</v>
      </c>
      <c r="F798" s="1">
        <v>0</v>
      </c>
      <c r="G798" s="1">
        <v>2</v>
      </c>
      <c r="H798" s="1">
        <v>2</v>
      </c>
      <c r="I798" s="1">
        <v>1</v>
      </c>
      <c r="J798" s="1">
        <v>0</v>
      </c>
    </row>
    <row r="799" spans="1:10">
      <c r="A799" s="1">
        <v>3.8</v>
      </c>
      <c r="B799" s="1">
        <v>6</v>
      </c>
      <c r="C799" s="1">
        <v>32.4</v>
      </c>
      <c r="D799" s="1">
        <v>5</v>
      </c>
      <c r="E799" s="1">
        <v>1</v>
      </c>
      <c r="F799" s="1">
        <v>0</v>
      </c>
      <c r="G799" s="1">
        <v>2</v>
      </c>
      <c r="H799" s="1">
        <v>2</v>
      </c>
      <c r="I799" s="1">
        <v>1</v>
      </c>
      <c r="J799" s="1">
        <v>0</v>
      </c>
    </row>
    <row r="800" spans="1:10">
      <c r="A800" s="1">
        <v>2.2999999999999998</v>
      </c>
      <c r="B800" s="1">
        <v>4</v>
      </c>
      <c r="C800" s="1">
        <v>39.200000000000003</v>
      </c>
      <c r="D800" s="1">
        <v>5</v>
      </c>
      <c r="E800" s="1">
        <v>0</v>
      </c>
      <c r="F800" s="1">
        <v>0</v>
      </c>
      <c r="G800" s="1">
        <v>2</v>
      </c>
      <c r="H800" s="1">
        <v>2</v>
      </c>
      <c r="I800" s="1">
        <v>1</v>
      </c>
      <c r="J800" s="1">
        <v>0</v>
      </c>
    </row>
    <row r="801" spans="1:10">
      <c r="A801" s="1">
        <v>2.2999999999999998</v>
      </c>
      <c r="B801" s="1">
        <v>4</v>
      </c>
      <c r="C801" s="1">
        <v>38.1</v>
      </c>
      <c r="D801" s="1">
        <v>5</v>
      </c>
      <c r="E801" s="1">
        <v>1</v>
      </c>
      <c r="F801" s="1">
        <v>0</v>
      </c>
      <c r="G801" s="1">
        <v>2</v>
      </c>
      <c r="H801" s="1">
        <v>2</v>
      </c>
      <c r="I801" s="1">
        <v>1</v>
      </c>
      <c r="J801" s="1">
        <v>0</v>
      </c>
    </row>
    <row r="802" spans="1:10">
      <c r="A802" s="1">
        <v>3.5</v>
      </c>
      <c r="B802" s="1">
        <v>6</v>
      </c>
      <c r="C802" s="1">
        <v>34</v>
      </c>
      <c r="D802" s="1">
        <v>5</v>
      </c>
      <c r="E802" s="1">
        <v>1</v>
      </c>
      <c r="F802" s="1">
        <v>0</v>
      </c>
      <c r="G802" s="1">
        <v>2</v>
      </c>
      <c r="H802" s="1">
        <v>2</v>
      </c>
      <c r="I802" s="1">
        <v>1</v>
      </c>
      <c r="J802" s="1">
        <v>0</v>
      </c>
    </row>
    <row r="803" spans="1:10">
      <c r="A803" s="1">
        <v>3.8</v>
      </c>
      <c r="B803" s="1">
        <v>6</v>
      </c>
      <c r="C803" s="1">
        <v>31.9</v>
      </c>
      <c r="D803" s="1">
        <v>6</v>
      </c>
      <c r="E803" s="1">
        <v>1</v>
      </c>
      <c r="F803" s="1">
        <v>0</v>
      </c>
      <c r="G803" s="1">
        <v>1</v>
      </c>
      <c r="H803" s="1">
        <v>1</v>
      </c>
      <c r="I803" s="1">
        <v>0</v>
      </c>
      <c r="J803" s="1">
        <v>0</v>
      </c>
    </row>
    <row r="804" spans="1:10">
      <c r="A804" s="1">
        <v>4</v>
      </c>
      <c r="B804" s="1">
        <v>6</v>
      </c>
      <c r="C804" s="1">
        <v>35.200000000000003</v>
      </c>
      <c r="D804" s="1">
        <v>6</v>
      </c>
      <c r="E804" s="1">
        <v>1</v>
      </c>
      <c r="F804" s="1">
        <v>0</v>
      </c>
      <c r="G804" s="1">
        <v>2</v>
      </c>
      <c r="H804" s="1">
        <v>2</v>
      </c>
      <c r="I804" s="1">
        <v>0</v>
      </c>
      <c r="J804" s="1">
        <v>0</v>
      </c>
    </row>
    <row r="805" spans="1:10">
      <c r="A805" s="1">
        <v>3.5</v>
      </c>
      <c r="B805" s="1">
        <v>6</v>
      </c>
      <c r="C805" s="1">
        <v>29.2</v>
      </c>
      <c r="D805" s="1">
        <v>5</v>
      </c>
      <c r="E805" s="1">
        <v>1</v>
      </c>
      <c r="F805" s="1">
        <v>0</v>
      </c>
      <c r="G805" s="1">
        <v>2</v>
      </c>
      <c r="H805" s="1">
        <v>2</v>
      </c>
      <c r="I805" s="1">
        <v>1</v>
      </c>
      <c r="J805" s="1">
        <v>0</v>
      </c>
    </row>
    <row r="806" spans="1:10">
      <c r="A806" s="1">
        <v>2.2999999999999998</v>
      </c>
      <c r="B806" s="1">
        <v>4</v>
      </c>
      <c r="C806" s="1">
        <v>34.4</v>
      </c>
      <c r="D806" s="1">
        <v>5</v>
      </c>
      <c r="E806" s="1">
        <v>1</v>
      </c>
      <c r="F806" s="1">
        <v>0</v>
      </c>
      <c r="G806" s="1">
        <v>2</v>
      </c>
      <c r="H806" s="1">
        <v>2</v>
      </c>
      <c r="I806" s="1">
        <v>1</v>
      </c>
      <c r="J806" s="1">
        <v>1</v>
      </c>
    </row>
    <row r="807" spans="1:10">
      <c r="A807" s="1">
        <v>3.6</v>
      </c>
      <c r="B807" s="1">
        <v>6</v>
      </c>
      <c r="C807" s="1">
        <v>33</v>
      </c>
      <c r="D807" s="1">
        <v>6</v>
      </c>
      <c r="E807" s="1">
        <v>1</v>
      </c>
      <c r="F807" s="1">
        <v>0</v>
      </c>
      <c r="G807" s="1">
        <v>2</v>
      </c>
      <c r="H807" s="1">
        <v>2</v>
      </c>
      <c r="I807" s="1">
        <v>1</v>
      </c>
      <c r="J807" s="1">
        <v>0</v>
      </c>
    </row>
    <row r="808" spans="1:10">
      <c r="A808" s="1">
        <v>6.2</v>
      </c>
      <c r="B808" s="1">
        <v>8</v>
      </c>
      <c r="C808" s="1">
        <v>28.4</v>
      </c>
      <c r="D808" s="1">
        <v>6</v>
      </c>
      <c r="E808" s="1">
        <v>1</v>
      </c>
      <c r="F808" s="1">
        <v>0</v>
      </c>
      <c r="G808" s="1">
        <v>1</v>
      </c>
      <c r="H808" s="1">
        <v>1</v>
      </c>
      <c r="I808" s="1">
        <v>1</v>
      </c>
      <c r="J808" s="1">
        <v>0</v>
      </c>
    </row>
    <row r="809" spans="1:10">
      <c r="A809" s="1">
        <v>6</v>
      </c>
      <c r="B809" s="1">
        <v>8</v>
      </c>
      <c r="C809" s="1">
        <v>30.5</v>
      </c>
      <c r="D809" s="1">
        <v>1</v>
      </c>
      <c r="E809" s="1">
        <v>0</v>
      </c>
      <c r="F809" s="1">
        <v>0</v>
      </c>
      <c r="G809" s="1">
        <v>1</v>
      </c>
      <c r="H809" s="1">
        <v>1</v>
      </c>
      <c r="I809" s="1">
        <v>1</v>
      </c>
      <c r="J809" s="1">
        <v>0</v>
      </c>
    </row>
    <row r="810" spans="1:10">
      <c r="A810" s="1">
        <v>6.2</v>
      </c>
      <c r="B810" s="1">
        <v>8</v>
      </c>
      <c r="C810" s="1">
        <v>28.4</v>
      </c>
      <c r="D810" s="1">
        <v>6</v>
      </c>
      <c r="E810" s="1">
        <v>1</v>
      </c>
      <c r="F810" s="1">
        <v>0</v>
      </c>
      <c r="G810" s="1">
        <v>1</v>
      </c>
      <c r="H810" s="1">
        <v>1</v>
      </c>
      <c r="I810" s="1">
        <v>1</v>
      </c>
      <c r="J810" s="1">
        <v>0</v>
      </c>
    </row>
    <row r="811" spans="1:10">
      <c r="A811" s="1">
        <v>3</v>
      </c>
      <c r="B811" s="1">
        <v>6</v>
      </c>
      <c r="C811" s="1">
        <v>34.5</v>
      </c>
      <c r="D811" s="1">
        <v>6</v>
      </c>
      <c r="E811" s="1">
        <v>1</v>
      </c>
      <c r="F811" s="1">
        <v>0</v>
      </c>
      <c r="G811" s="1">
        <v>2</v>
      </c>
      <c r="H811" s="1">
        <v>2</v>
      </c>
      <c r="I811" s="1">
        <v>1</v>
      </c>
      <c r="J811" s="1">
        <v>0</v>
      </c>
    </row>
    <row r="812" spans="1:10">
      <c r="A812" s="1">
        <v>5.3</v>
      </c>
      <c r="B812" s="1">
        <v>8</v>
      </c>
      <c r="C812" s="1">
        <v>28.993500000000001</v>
      </c>
      <c r="D812" s="1">
        <v>6</v>
      </c>
      <c r="E812" s="1">
        <v>1</v>
      </c>
      <c r="F812" s="1">
        <v>0</v>
      </c>
      <c r="G812" s="1">
        <v>1</v>
      </c>
      <c r="H812" s="1">
        <v>1</v>
      </c>
      <c r="I812" s="1">
        <v>1</v>
      </c>
      <c r="J812" s="1">
        <v>0</v>
      </c>
    </row>
    <row r="813" spans="1:10">
      <c r="A813" s="1">
        <v>6.2</v>
      </c>
      <c r="B813" s="1">
        <v>8</v>
      </c>
      <c r="C813" s="1">
        <v>26</v>
      </c>
      <c r="D813" s="1">
        <v>6</v>
      </c>
      <c r="E813" s="1">
        <v>1</v>
      </c>
      <c r="F813" s="1">
        <v>0</v>
      </c>
      <c r="G813" s="1">
        <v>1</v>
      </c>
      <c r="H813" s="1">
        <v>1</v>
      </c>
      <c r="I813" s="1">
        <v>1</v>
      </c>
      <c r="J813" s="1">
        <v>0</v>
      </c>
    </row>
    <row r="814" spans="1:10">
      <c r="A814" s="1">
        <v>5.3</v>
      </c>
      <c r="B814" s="1">
        <v>8</v>
      </c>
      <c r="C814" s="1">
        <v>28.993500000000001</v>
      </c>
      <c r="D814" s="1">
        <v>6</v>
      </c>
      <c r="E814" s="1">
        <v>1</v>
      </c>
      <c r="F814" s="1">
        <v>0</v>
      </c>
      <c r="G814" s="1">
        <v>1</v>
      </c>
      <c r="H814" s="1">
        <v>1</v>
      </c>
      <c r="I814" s="1">
        <v>1</v>
      </c>
      <c r="J814" s="1">
        <v>0</v>
      </c>
    </row>
    <row r="815" spans="1:10">
      <c r="A815" s="1">
        <v>6.2</v>
      </c>
      <c r="B815" s="1">
        <v>8</v>
      </c>
      <c r="C815" s="1">
        <v>26</v>
      </c>
      <c r="D815" s="1">
        <v>6</v>
      </c>
      <c r="E815" s="1">
        <v>1</v>
      </c>
      <c r="F815" s="1">
        <v>0</v>
      </c>
      <c r="G815" s="1">
        <v>1</v>
      </c>
      <c r="H815" s="1">
        <v>1</v>
      </c>
      <c r="I815" s="1">
        <v>1</v>
      </c>
      <c r="J815" s="1">
        <v>0</v>
      </c>
    </row>
    <row r="816" spans="1:10">
      <c r="A816" s="1">
        <v>5.3</v>
      </c>
      <c r="B816" s="1">
        <v>8</v>
      </c>
      <c r="C816" s="1">
        <v>28.993500000000001</v>
      </c>
      <c r="D816" s="1">
        <v>6</v>
      </c>
      <c r="E816" s="1">
        <v>1</v>
      </c>
      <c r="F816" s="1">
        <v>0</v>
      </c>
      <c r="G816" s="1">
        <v>1</v>
      </c>
      <c r="H816" s="1">
        <v>1</v>
      </c>
      <c r="I816" s="1">
        <v>1</v>
      </c>
      <c r="J816" s="1">
        <v>0</v>
      </c>
    </row>
    <row r="817" spans="1:10">
      <c r="A817" s="1">
        <v>6</v>
      </c>
      <c r="B817" s="1">
        <v>8</v>
      </c>
      <c r="C817" s="1">
        <v>30.5</v>
      </c>
      <c r="D817" s="1">
        <v>1</v>
      </c>
      <c r="E817" s="1">
        <v>0</v>
      </c>
      <c r="F817" s="1">
        <v>0</v>
      </c>
      <c r="G817" s="1">
        <v>1</v>
      </c>
      <c r="H817" s="1">
        <v>1</v>
      </c>
      <c r="I817" s="1">
        <v>1</v>
      </c>
      <c r="J817" s="1">
        <v>0</v>
      </c>
    </row>
    <row r="818" spans="1:10">
      <c r="A818" s="1">
        <v>2.4</v>
      </c>
      <c r="B818" s="1">
        <v>4</v>
      </c>
      <c r="C818" s="1">
        <v>45.1</v>
      </c>
      <c r="D818" s="1">
        <v>6</v>
      </c>
      <c r="E818" s="1">
        <v>1</v>
      </c>
      <c r="F818" s="1">
        <v>0</v>
      </c>
      <c r="G818" s="1">
        <v>2</v>
      </c>
      <c r="H818" s="1">
        <v>2</v>
      </c>
      <c r="I818" s="1">
        <v>1</v>
      </c>
      <c r="J818" s="1">
        <v>0</v>
      </c>
    </row>
    <row r="819" spans="1:10">
      <c r="A819" s="1">
        <v>3</v>
      </c>
      <c r="B819" s="1">
        <v>6</v>
      </c>
      <c r="C819" s="1">
        <v>34.548200000000001</v>
      </c>
      <c r="D819" s="1">
        <v>6</v>
      </c>
      <c r="E819" s="1">
        <v>1</v>
      </c>
      <c r="F819" s="1">
        <v>0</v>
      </c>
      <c r="G819" s="1">
        <v>2</v>
      </c>
      <c r="H819" s="1">
        <v>2</v>
      </c>
      <c r="I819" s="1">
        <v>1</v>
      </c>
      <c r="J819" s="1">
        <v>0</v>
      </c>
    </row>
    <row r="820" spans="1:10">
      <c r="A820" s="1">
        <v>2</v>
      </c>
      <c r="B820" s="1">
        <v>4</v>
      </c>
      <c r="C820" s="1">
        <v>40.299999999999997</v>
      </c>
      <c r="D820" s="1">
        <v>4</v>
      </c>
      <c r="E820" s="1">
        <v>1</v>
      </c>
      <c r="F820" s="1">
        <v>0</v>
      </c>
      <c r="G820" s="1">
        <v>2</v>
      </c>
      <c r="H820" s="1">
        <v>2</v>
      </c>
      <c r="I820" s="1">
        <v>1</v>
      </c>
      <c r="J820" s="1">
        <v>0</v>
      </c>
    </row>
    <row r="821" spans="1:10">
      <c r="A821" s="1">
        <v>2</v>
      </c>
      <c r="B821" s="1">
        <v>4</v>
      </c>
      <c r="C821" s="1">
        <v>40.6</v>
      </c>
      <c r="D821" s="1">
        <v>5</v>
      </c>
      <c r="E821" s="1">
        <v>0</v>
      </c>
      <c r="F821" s="1">
        <v>0</v>
      </c>
      <c r="G821" s="1">
        <v>2</v>
      </c>
      <c r="H821" s="1">
        <v>2</v>
      </c>
      <c r="I821" s="1">
        <v>1</v>
      </c>
      <c r="J821" s="1">
        <v>0</v>
      </c>
    </row>
    <row r="822" spans="1:10">
      <c r="A822" s="1">
        <v>2.2000000000000002</v>
      </c>
      <c r="B822" s="1">
        <v>4</v>
      </c>
      <c r="C822" s="1">
        <v>42.399099999999997</v>
      </c>
      <c r="D822" s="1">
        <v>4</v>
      </c>
      <c r="E822" s="1">
        <v>1</v>
      </c>
      <c r="F822" s="1">
        <v>0</v>
      </c>
      <c r="G822" s="1">
        <v>2</v>
      </c>
      <c r="H822" s="1">
        <v>2</v>
      </c>
      <c r="I822" s="1">
        <v>1</v>
      </c>
      <c r="J822" s="1">
        <v>0</v>
      </c>
    </row>
    <row r="823" spans="1:10">
      <c r="A823" s="1">
        <v>2.2000000000000002</v>
      </c>
      <c r="B823" s="1">
        <v>4</v>
      </c>
      <c r="C823" s="1">
        <v>44.999099999999999</v>
      </c>
      <c r="D823" s="1">
        <v>5</v>
      </c>
      <c r="E823" s="1">
        <v>0</v>
      </c>
      <c r="F823" s="1">
        <v>0</v>
      </c>
      <c r="G823" s="1">
        <v>2</v>
      </c>
      <c r="H823" s="1">
        <v>2</v>
      </c>
      <c r="I823" s="1">
        <v>1</v>
      </c>
      <c r="J823" s="1">
        <v>0</v>
      </c>
    </row>
    <row r="824" spans="1:10">
      <c r="A824" s="1">
        <v>2.4</v>
      </c>
      <c r="B824" s="1">
        <v>4</v>
      </c>
      <c r="C824" s="1">
        <v>41.9</v>
      </c>
      <c r="D824" s="1">
        <v>5</v>
      </c>
      <c r="E824" s="1">
        <v>0</v>
      </c>
      <c r="F824" s="1">
        <v>0</v>
      </c>
      <c r="G824" s="1">
        <v>2</v>
      </c>
      <c r="H824" s="1">
        <v>2</v>
      </c>
      <c r="I824" s="1">
        <v>1</v>
      </c>
      <c r="J824" s="1">
        <v>0</v>
      </c>
    </row>
    <row r="825" spans="1:10">
      <c r="A825" s="1">
        <v>2.4</v>
      </c>
      <c r="B825" s="1">
        <v>4</v>
      </c>
      <c r="C825" s="1">
        <v>41.5</v>
      </c>
      <c r="D825" s="1">
        <v>4</v>
      </c>
      <c r="E825" s="1">
        <v>1</v>
      </c>
      <c r="F825" s="1">
        <v>0</v>
      </c>
      <c r="G825" s="1">
        <v>2</v>
      </c>
      <c r="H825" s="1">
        <v>2</v>
      </c>
      <c r="I825" s="1">
        <v>1</v>
      </c>
      <c r="J825" s="1">
        <v>0</v>
      </c>
    </row>
    <row r="826" spans="1:10">
      <c r="A826" s="1">
        <v>2.2000000000000002</v>
      </c>
      <c r="B826" s="1">
        <v>4</v>
      </c>
      <c r="C826" s="1">
        <v>42.399099999999997</v>
      </c>
      <c r="D826" s="1">
        <v>4</v>
      </c>
      <c r="E826" s="1">
        <v>1</v>
      </c>
      <c r="F826" s="1">
        <v>0</v>
      </c>
      <c r="G826" s="1">
        <v>2</v>
      </c>
      <c r="H826" s="1">
        <v>2</v>
      </c>
      <c r="I826" s="1">
        <v>1</v>
      </c>
      <c r="J826" s="1">
        <v>0</v>
      </c>
    </row>
    <row r="827" spans="1:10">
      <c r="A827" s="1">
        <v>2.2000000000000002</v>
      </c>
      <c r="B827" s="1">
        <v>4</v>
      </c>
      <c r="C827" s="1">
        <v>44.999099999999999</v>
      </c>
      <c r="D827" s="1">
        <v>5</v>
      </c>
      <c r="E827" s="1">
        <v>0</v>
      </c>
      <c r="F827" s="1">
        <v>0</v>
      </c>
      <c r="G827" s="1">
        <v>2</v>
      </c>
      <c r="H827" s="1">
        <v>2</v>
      </c>
      <c r="I827" s="1">
        <v>1</v>
      </c>
      <c r="J827" s="1">
        <v>0</v>
      </c>
    </row>
    <row r="828" spans="1:10">
      <c r="A828" s="1">
        <v>2.4</v>
      </c>
      <c r="B828" s="1">
        <v>4</v>
      </c>
      <c r="C828" s="1">
        <v>41.9</v>
      </c>
      <c r="D828" s="1">
        <v>5</v>
      </c>
      <c r="E828" s="1">
        <v>0</v>
      </c>
      <c r="F828" s="1">
        <v>0</v>
      </c>
      <c r="G828" s="1">
        <v>2</v>
      </c>
      <c r="H828" s="1">
        <v>2</v>
      </c>
      <c r="I828" s="1">
        <v>1</v>
      </c>
      <c r="J828" s="1">
        <v>0</v>
      </c>
    </row>
    <row r="829" spans="1:10">
      <c r="A829" s="1">
        <v>2.4</v>
      </c>
      <c r="B829" s="1">
        <v>4</v>
      </c>
      <c r="C829" s="1">
        <v>41.5</v>
      </c>
      <c r="D829" s="1">
        <v>4</v>
      </c>
      <c r="E829" s="1">
        <v>1</v>
      </c>
      <c r="F829" s="1">
        <v>0</v>
      </c>
      <c r="G829" s="1">
        <v>2</v>
      </c>
      <c r="H829" s="1">
        <v>2</v>
      </c>
      <c r="I829" s="1">
        <v>1</v>
      </c>
      <c r="J829" s="1">
        <v>0</v>
      </c>
    </row>
    <row r="830" spans="1:10">
      <c r="A830" s="1">
        <v>3.6</v>
      </c>
      <c r="B830" s="1">
        <v>6</v>
      </c>
      <c r="C830" s="1">
        <v>33</v>
      </c>
      <c r="D830" s="1">
        <v>6</v>
      </c>
      <c r="E830" s="1">
        <v>1</v>
      </c>
      <c r="F830" s="1">
        <v>0</v>
      </c>
      <c r="G830" s="1">
        <v>2</v>
      </c>
      <c r="H830" s="1">
        <v>2</v>
      </c>
      <c r="I830" s="1">
        <v>1</v>
      </c>
      <c r="J830" s="1">
        <v>0</v>
      </c>
    </row>
    <row r="831" spans="1:10">
      <c r="A831" s="1">
        <v>2.4</v>
      </c>
      <c r="B831" s="1">
        <v>4</v>
      </c>
      <c r="C831" s="1">
        <v>34.1</v>
      </c>
      <c r="D831" s="1">
        <v>4</v>
      </c>
      <c r="E831" s="1">
        <v>1</v>
      </c>
      <c r="F831" s="1">
        <v>0</v>
      </c>
      <c r="G831" s="1">
        <v>2</v>
      </c>
      <c r="H831" s="1">
        <v>2</v>
      </c>
      <c r="I831" s="1">
        <v>0</v>
      </c>
      <c r="J831" s="1">
        <v>0</v>
      </c>
    </row>
    <row r="832" spans="1:10">
      <c r="A832" s="1">
        <v>2.4</v>
      </c>
      <c r="B832" s="1">
        <v>4</v>
      </c>
      <c r="C832" s="1">
        <v>35</v>
      </c>
      <c r="D832" s="1">
        <v>4</v>
      </c>
      <c r="E832" s="1">
        <v>1</v>
      </c>
      <c r="F832" s="1">
        <v>0</v>
      </c>
      <c r="G832" s="1">
        <v>2</v>
      </c>
      <c r="H832" s="1">
        <v>2</v>
      </c>
      <c r="I832" s="1">
        <v>1</v>
      </c>
      <c r="J832" s="1">
        <v>0</v>
      </c>
    </row>
    <row r="833" spans="1:10">
      <c r="A833" s="1">
        <v>3.5</v>
      </c>
      <c r="B833" s="1">
        <v>6</v>
      </c>
      <c r="C833" s="1">
        <v>33.200000000000003</v>
      </c>
      <c r="D833" s="1">
        <v>6</v>
      </c>
      <c r="E833" s="1">
        <v>1</v>
      </c>
      <c r="F833" s="1">
        <v>0</v>
      </c>
      <c r="G833" s="1">
        <v>2</v>
      </c>
      <c r="H833" s="1">
        <v>2</v>
      </c>
      <c r="I833" s="1">
        <v>0</v>
      </c>
      <c r="J833" s="1">
        <v>0</v>
      </c>
    </row>
    <row r="834" spans="1:10">
      <c r="A834" s="1">
        <v>3.7</v>
      </c>
      <c r="B834" s="1">
        <v>6</v>
      </c>
      <c r="C834" s="1">
        <v>30.5</v>
      </c>
      <c r="D834" s="1">
        <v>4</v>
      </c>
      <c r="E834" s="1">
        <v>1</v>
      </c>
      <c r="F834" s="1">
        <v>0</v>
      </c>
      <c r="G834" s="1">
        <v>1</v>
      </c>
      <c r="H834" s="1">
        <v>1</v>
      </c>
      <c r="I834" s="1">
        <v>0</v>
      </c>
      <c r="J834" s="1">
        <v>0</v>
      </c>
    </row>
    <row r="835" spans="1:10">
      <c r="A835" s="1">
        <v>4</v>
      </c>
      <c r="B835" s="1">
        <v>6</v>
      </c>
      <c r="C835" s="1">
        <v>29.4</v>
      </c>
      <c r="D835" s="1">
        <v>5</v>
      </c>
      <c r="E835" s="1">
        <v>1</v>
      </c>
      <c r="F835" s="1">
        <v>0</v>
      </c>
      <c r="G835" s="1">
        <v>2</v>
      </c>
      <c r="H835" s="1">
        <v>2</v>
      </c>
      <c r="I835" s="1">
        <v>0</v>
      </c>
      <c r="J835" s="1">
        <v>0</v>
      </c>
    </row>
    <row r="836" spans="1:10">
      <c r="A836" s="1">
        <v>3.5</v>
      </c>
      <c r="B836" s="1">
        <v>6</v>
      </c>
      <c r="C836" s="1">
        <v>34.200000000000003</v>
      </c>
      <c r="D836" s="1">
        <v>6</v>
      </c>
      <c r="E836" s="1">
        <v>1</v>
      </c>
      <c r="F836" s="1">
        <v>1</v>
      </c>
      <c r="G836" s="1">
        <v>2</v>
      </c>
      <c r="H836" s="1">
        <v>2</v>
      </c>
      <c r="I836" s="1">
        <v>0</v>
      </c>
      <c r="J836" s="1">
        <v>0</v>
      </c>
    </row>
    <row r="837" spans="1:10">
      <c r="A837" s="1">
        <v>2.5</v>
      </c>
      <c r="B837" s="1">
        <v>4</v>
      </c>
      <c r="C837" s="1">
        <v>39.200000000000003</v>
      </c>
      <c r="D837" s="1">
        <v>6</v>
      </c>
      <c r="E837" s="1">
        <v>1</v>
      </c>
      <c r="F837" s="1">
        <v>0</v>
      </c>
      <c r="G837" s="1">
        <v>2</v>
      </c>
      <c r="H837" s="1">
        <v>2</v>
      </c>
      <c r="I837" s="1">
        <v>1</v>
      </c>
      <c r="J837" s="1">
        <v>0</v>
      </c>
    </row>
    <row r="838" spans="1:10">
      <c r="A838" s="1">
        <v>2.5</v>
      </c>
      <c r="B838" s="1">
        <v>4</v>
      </c>
      <c r="C838" s="1">
        <v>38.6</v>
      </c>
      <c r="D838" s="1">
        <v>5</v>
      </c>
      <c r="E838" s="1">
        <v>0</v>
      </c>
      <c r="F838" s="1">
        <v>0</v>
      </c>
      <c r="G838" s="1">
        <v>2</v>
      </c>
      <c r="H838" s="1">
        <v>2</v>
      </c>
      <c r="I838" s="1">
        <v>1</v>
      </c>
      <c r="J838" s="1">
        <v>0</v>
      </c>
    </row>
    <row r="839" spans="1:10">
      <c r="A839" s="1">
        <v>3</v>
      </c>
      <c r="B839" s="1">
        <v>6</v>
      </c>
      <c r="C839" s="1">
        <v>34.799999999999997</v>
      </c>
      <c r="D839" s="1">
        <v>6</v>
      </c>
      <c r="E839" s="1">
        <v>1</v>
      </c>
      <c r="F839" s="1">
        <v>0</v>
      </c>
      <c r="G839" s="1">
        <v>2</v>
      </c>
      <c r="H839" s="1">
        <v>2</v>
      </c>
      <c r="I839" s="1">
        <v>1</v>
      </c>
      <c r="J839" s="1">
        <v>0</v>
      </c>
    </row>
    <row r="840" spans="1:10">
      <c r="A840" s="1">
        <v>2.5</v>
      </c>
      <c r="B840" s="1">
        <v>4</v>
      </c>
      <c r="C840" s="1">
        <v>42.9</v>
      </c>
      <c r="D840" s="1">
        <v>1</v>
      </c>
      <c r="E840" s="1">
        <v>0</v>
      </c>
      <c r="F840" s="1">
        <v>0</v>
      </c>
      <c r="G840" s="1">
        <v>2</v>
      </c>
      <c r="H840" s="1">
        <v>2</v>
      </c>
      <c r="I840" s="1">
        <v>1</v>
      </c>
      <c r="J840" s="1">
        <v>0</v>
      </c>
    </row>
    <row r="841" spans="1:10">
      <c r="A841" s="1">
        <v>5.4</v>
      </c>
      <c r="B841" s="1">
        <v>8</v>
      </c>
      <c r="C841" s="1">
        <v>27</v>
      </c>
      <c r="D841" s="1">
        <v>6</v>
      </c>
      <c r="E841" s="1">
        <v>1</v>
      </c>
      <c r="F841" s="1">
        <v>0</v>
      </c>
      <c r="G841" s="1">
        <v>2</v>
      </c>
      <c r="H841" s="1">
        <v>1</v>
      </c>
      <c r="I841" s="1">
        <v>0</v>
      </c>
      <c r="J841" s="1">
        <v>0</v>
      </c>
    </row>
    <row r="842" spans="1:10">
      <c r="A842" s="1">
        <v>4</v>
      </c>
      <c r="B842" s="1">
        <v>6</v>
      </c>
      <c r="C842" s="1">
        <v>27.8</v>
      </c>
      <c r="D842" s="1">
        <v>5</v>
      </c>
      <c r="E842" s="1">
        <v>1</v>
      </c>
      <c r="F842" s="1">
        <v>1</v>
      </c>
      <c r="G842" s="1">
        <v>1</v>
      </c>
      <c r="H842" s="1">
        <v>1</v>
      </c>
      <c r="I842" s="1">
        <v>0</v>
      </c>
      <c r="J842" s="1">
        <v>0</v>
      </c>
    </row>
    <row r="843" spans="1:10">
      <c r="A843" s="1">
        <v>4.5999999999999996</v>
      </c>
      <c r="B843" s="1">
        <v>8</v>
      </c>
      <c r="C843" s="1">
        <v>29</v>
      </c>
      <c r="D843" s="1">
        <v>6</v>
      </c>
      <c r="E843" s="1">
        <v>1</v>
      </c>
      <c r="F843" s="1">
        <v>1</v>
      </c>
      <c r="G843" s="1">
        <v>2</v>
      </c>
      <c r="H843" s="1">
        <v>1</v>
      </c>
      <c r="I843" s="1">
        <v>0</v>
      </c>
      <c r="J843" s="1">
        <v>0</v>
      </c>
    </row>
    <row r="844" spans="1:10">
      <c r="A844" s="1">
        <v>3.5</v>
      </c>
      <c r="B844" s="1">
        <v>6</v>
      </c>
      <c r="C844" s="1">
        <v>34.200000000000003</v>
      </c>
      <c r="D844" s="1">
        <v>6</v>
      </c>
      <c r="E844" s="1">
        <v>1</v>
      </c>
      <c r="F844" s="1">
        <v>1</v>
      </c>
      <c r="G844" s="1">
        <v>2</v>
      </c>
      <c r="H844" s="1">
        <v>2</v>
      </c>
      <c r="I844" s="1">
        <v>0</v>
      </c>
      <c r="J844" s="1">
        <v>0</v>
      </c>
    </row>
    <row r="845" spans="1:10">
      <c r="A845" s="1">
        <v>3.6</v>
      </c>
      <c r="B845" s="1">
        <v>6</v>
      </c>
      <c r="C845" s="1">
        <v>33</v>
      </c>
      <c r="D845" s="1">
        <v>6</v>
      </c>
      <c r="E845" s="1">
        <v>1</v>
      </c>
      <c r="F845" s="1">
        <v>0</v>
      </c>
      <c r="G845" s="1">
        <v>2</v>
      </c>
      <c r="H845" s="1">
        <v>2</v>
      </c>
      <c r="I845" s="1">
        <v>1</v>
      </c>
      <c r="J845" s="1">
        <v>0</v>
      </c>
    </row>
    <row r="846" spans="1:10">
      <c r="A846" s="1">
        <v>5.3</v>
      </c>
      <c r="B846" s="1">
        <v>8</v>
      </c>
      <c r="C846" s="1">
        <v>28.993500000000001</v>
      </c>
      <c r="D846" s="1">
        <v>6</v>
      </c>
      <c r="E846" s="1">
        <v>1</v>
      </c>
      <c r="F846" s="1">
        <v>0</v>
      </c>
      <c r="G846" s="1">
        <v>1</v>
      </c>
      <c r="H846" s="1">
        <v>1</v>
      </c>
      <c r="I846" s="1">
        <v>1</v>
      </c>
      <c r="J846" s="1">
        <v>0</v>
      </c>
    </row>
    <row r="847" spans="1:10">
      <c r="A847" s="1">
        <v>6.2</v>
      </c>
      <c r="B847" s="1">
        <v>8</v>
      </c>
      <c r="C847" s="1">
        <v>28.4</v>
      </c>
      <c r="D847" s="1">
        <v>6</v>
      </c>
      <c r="E847" s="1">
        <v>1</v>
      </c>
      <c r="F847" s="1">
        <v>0</v>
      </c>
      <c r="G847" s="1">
        <v>1</v>
      </c>
      <c r="H847" s="1">
        <v>1</v>
      </c>
      <c r="I847" s="1">
        <v>1</v>
      </c>
      <c r="J847" s="1">
        <v>0</v>
      </c>
    </row>
    <row r="848" spans="1:10">
      <c r="A848" s="1">
        <v>6</v>
      </c>
      <c r="B848" s="1">
        <v>8</v>
      </c>
      <c r="C848" s="1">
        <v>30.5</v>
      </c>
      <c r="D848" s="1">
        <v>1</v>
      </c>
      <c r="E848" s="1">
        <v>0</v>
      </c>
      <c r="F848" s="1">
        <v>0</v>
      </c>
      <c r="G848" s="1">
        <v>1</v>
      </c>
      <c r="H848" s="1">
        <v>1</v>
      </c>
      <c r="I848" s="1">
        <v>1</v>
      </c>
      <c r="J848" s="1">
        <v>0</v>
      </c>
    </row>
    <row r="849" spans="1:10">
      <c r="A849" s="1">
        <v>5.3</v>
      </c>
      <c r="B849" s="1">
        <v>8</v>
      </c>
      <c r="C849" s="1">
        <v>28.993500000000001</v>
      </c>
      <c r="D849" s="1">
        <v>6</v>
      </c>
      <c r="E849" s="1">
        <v>1</v>
      </c>
      <c r="F849" s="1">
        <v>0</v>
      </c>
      <c r="G849" s="1">
        <v>1</v>
      </c>
      <c r="H849" s="1">
        <v>1</v>
      </c>
      <c r="I849" s="1">
        <v>1</v>
      </c>
      <c r="J849" s="1">
        <v>0</v>
      </c>
    </row>
    <row r="850" spans="1:10">
      <c r="A850" s="1">
        <v>6.2</v>
      </c>
      <c r="B850" s="1">
        <v>8</v>
      </c>
      <c r="C850" s="1">
        <v>28.4</v>
      </c>
      <c r="D850" s="1">
        <v>6</v>
      </c>
      <c r="E850" s="1">
        <v>1</v>
      </c>
      <c r="F850" s="1">
        <v>0</v>
      </c>
      <c r="G850" s="1">
        <v>1</v>
      </c>
      <c r="H850" s="1">
        <v>1</v>
      </c>
      <c r="I850" s="1">
        <v>1</v>
      </c>
      <c r="J850" s="1">
        <v>0</v>
      </c>
    </row>
    <row r="851" spans="1:10">
      <c r="A851" s="1">
        <v>6.2</v>
      </c>
      <c r="B851" s="1">
        <v>8</v>
      </c>
      <c r="C851" s="1">
        <v>26</v>
      </c>
      <c r="D851" s="1">
        <v>6</v>
      </c>
      <c r="E851" s="1">
        <v>1</v>
      </c>
      <c r="F851" s="1">
        <v>0</v>
      </c>
      <c r="G851" s="1">
        <v>1</v>
      </c>
      <c r="H851" s="1">
        <v>1</v>
      </c>
      <c r="I851" s="1">
        <v>1</v>
      </c>
      <c r="J851" s="1">
        <v>0</v>
      </c>
    </row>
    <row r="852" spans="1:10">
      <c r="A852" s="1">
        <v>2.4</v>
      </c>
      <c r="B852" s="1">
        <v>4</v>
      </c>
      <c r="C852" s="1">
        <v>45.1</v>
      </c>
      <c r="D852" s="1">
        <v>6</v>
      </c>
      <c r="E852" s="1">
        <v>1</v>
      </c>
      <c r="F852" s="1">
        <v>0</v>
      </c>
      <c r="G852" s="1">
        <v>2</v>
      </c>
      <c r="H852" s="1">
        <v>2</v>
      </c>
      <c r="I852" s="1">
        <v>1</v>
      </c>
      <c r="J852" s="1">
        <v>0</v>
      </c>
    </row>
    <row r="853" spans="1:10">
      <c r="A853" s="1">
        <v>3</v>
      </c>
      <c r="B853" s="1">
        <v>6</v>
      </c>
      <c r="C853" s="1">
        <v>34.548200000000001</v>
      </c>
      <c r="D853" s="1">
        <v>6</v>
      </c>
      <c r="E853" s="1">
        <v>1</v>
      </c>
      <c r="F853" s="1">
        <v>0</v>
      </c>
      <c r="G853" s="1">
        <v>2</v>
      </c>
      <c r="H853" s="1">
        <v>2</v>
      </c>
      <c r="I853" s="1">
        <v>1</v>
      </c>
      <c r="J853" s="1">
        <v>0</v>
      </c>
    </row>
    <row r="854" spans="1:10">
      <c r="A854" s="1">
        <v>3.5</v>
      </c>
      <c r="B854" s="1">
        <v>6</v>
      </c>
      <c r="C854" s="1">
        <v>38.299999999999997</v>
      </c>
      <c r="D854" s="1">
        <v>5</v>
      </c>
      <c r="E854" s="1">
        <v>1</v>
      </c>
      <c r="F854" s="1">
        <v>0</v>
      </c>
      <c r="G854" s="1">
        <v>2</v>
      </c>
      <c r="H854" s="1">
        <v>2</v>
      </c>
      <c r="I854" s="1">
        <v>1</v>
      </c>
      <c r="J854" s="1">
        <v>1</v>
      </c>
    </row>
    <row r="855" spans="1:10">
      <c r="A855" s="1">
        <v>2.4</v>
      </c>
      <c r="B855" s="1">
        <v>4</v>
      </c>
      <c r="C855" s="1">
        <v>39.200000000000003</v>
      </c>
      <c r="D855" s="1">
        <v>5</v>
      </c>
      <c r="E855" s="1">
        <v>1</v>
      </c>
      <c r="F855" s="1">
        <v>0</v>
      </c>
      <c r="G855" s="1">
        <v>2</v>
      </c>
      <c r="H855" s="1">
        <v>2</v>
      </c>
      <c r="I855" s="1">
        <v>1</v>
      </c>
      <c r="J855" s="1">
        <v>1</v>
      </c>
    </row>
    <row r="856" spans="1:10">
      <c r="A856" s="1">
        <v>2.4</v>
      </c>
      <c r="B856" s="1">
        <v>4</v>
      </c>
      <c r="C856" s="1">
        <v>34.299999999999997</v>
      </c>
      <c r="D856" s="1">
        <v>5</v>
      </c>
      <c r="E856" s="1">
        <v>1</v>
      </c>
      <c r="F856" s="1">
        <v>0</v>
      </c>
      <c r="G856" s="1">
        <v>2</v>
      </c>
      <c r="H856" s="1">
        <v>2</v>
      </c>
      <c r="I856" s="1">
        <v>1</v>
      </c>
      <c r="J856" s="1">
        <v>1</v>
      </c>
    </row>
    <row r="857" spans="1:10">
      <c r="A857" s="1">
        <v>2.4</v>
      </c>
      <c r="B857" s="1">
        <v>4</v>
      </c>
      <c r="C857" s="1">
        <v>31.9</v>
      </c>
      <c r="D857" s="1">
        <v>5</v>
      </c>
      <c r="E857" s="1">
        <v>0</v>
      </c>
      <c r="F857" s="1">
        <v>0</v>
      </c>
      <c r="G857" s="1">
        <v>2</v>
      </c>
      <c r="H857" s="1">
        <v>2</v>
      </c>
      <c r="I857" s="1">
        <v>1</v>
      </c>
      <c r="J857" s="1">
        <v>1</v>
      </c>
    </row>
    <row r="858" spans="1:10">
      <c r="A858" s="1">
        <v>3.5</v>
      </c>
      <c r="B858" s="1">
        <v>6</v>
      </c>
      <c r="C858" s="1">
        <v>31.947500000000002</v>
      </c>
      <c r="D858" s="1">
        <v>5</v>
      </c>
      <c r="E858" s="1">
        <v>1</v>
      </c>
      <c r="F858" s="1">
        <v>0</v>
      </c>
      <c r="G858" s="1">
        <v>2</v>
      </c>
      <c r="H858" s="1">
        <v>2</v>
      </c>
      <c r="I858" s="1">
        <v>1</v>
      </c>
      <c r="J858" s="1">
        <v>1</v>
      </c>
    </row>
    <row r="859" spans="1:10">
      <c r="A859" s="1">
        <v>2.4</v>
      </c>
      <c r="B859" s="1">
        <v>4</v>
      </c>
      <c r="C859" s="1">
        <v>38.6</v>
      </c>
      <c r="D859" s="1">
        <v>6</v>
      </c>
      <c r="E859" s="1">
        <v>1</v>
      </c>
      <c r="F859" s="1">
        <v>0</v>
      </c>
      <c r="G859" s="1">
        <v>2</v>
      </c>
      <c r="H859" s="1">
        <v>2</v>
      </c>
      <c r="I859" s="1">
        <v>1</v>
      </c>
      <c r="J859" s="1">
        <v>0</v>
      </c>
    </row>
    <row r="860" spans="1:10">
      <c r="A860" s="1">
        <v>2.4</v>
      </c>
      <c r="B860" s="1">
        <v>4</v>
      </c>
      <c r="C860" s="1">
        <v>36.700000000000003</v>
      </c>
      <c r="D860" s="1">
        <v>6</v>
      </c>
      <c r="E860" s="1">
        <v>0</v>
      </c>
      <c r="F860" s="1">
        <v>0</v>
      </c>
      <c r="G860" s="1">
        <v>2</v>
      </c>
      <c r="H860" s="1">
        <v>2</v>
      </c>
      <c r="I860" s="1">
        <v>1</v>
      </c>
      <c r="J860" s="1">
        <v>0</v>
      </c>
    </row>
    <row r="861" spans="1:10">
      <c r="A861" s="1">
        <v>3.5</v>
      </c>
      <c r="B861" s="1">
        <v>6</v>
      </c>
      <c r="C861" s="1">
        <v>36.4</v>
      </c>
      <c r="D861" s="1">
        <v>6</v>
      </c>
      <c r="E861" s="1">
        <v>1</v>
      </c>
      <c r="F861" s="1">
        <v>0</v>
      </c>
      <c r="G861" s="1">
        <v>2</v>
      </c>
      <c r="H861" s="1">
        <v>2</v>
      </c>
      <c r="I861" s="1">
        <v>1</v>
      </c>
      <c r="J861" s="1">
        <v>0</v>
      </c>
    </row>
    <row r="862" spans="1:10">
      <c r="A862" s="1">
        <v>2.4</v>
      </c>
      <c r="B862" s="1">
        <v>4</v>
      </c>
      <c r="C862" s="1">
        <v>41.6</v>
      </c>
      <c r="D862" s="1">
        <v>6</v>
      </c>
      <c r="E862" s="1">
        <v>0</v>
      </c>
      <c r="F862" s="1">
        <v>0</v>
      </c>
      <c r="G862" s="1">
        <v>2</v>
      </c>
      <c r="H862" s="1">
        <v>2</v>
      </c>
      <c r="I862" s="1">
        <v>1</v>
      </c>
      <c r="J862" s="1">
        <v>0</v>
      </c>
    </row>
    <row r="863" spans="1:10">
      <c r="A863" s="1">
        <v>2.4</v>
      </c>
      <c r="B863" s="1">
        <v>4</v>
      </c>
      <c r="C863" s="1">
        <v>43.2286</v>
      </c>
      <c r="D863" s="1">
        <v>6</v>
      </c>
      <c r="E863" s="1">
        <v>1</v>
      </c>
      <c r="F863" s="1">
        <v>0</v>
      </c>
      <c r="G863" s="1">
        <v>2</v>
      </c>
      <c r="H863" s="1">
        <v>2</v>
      </c>
      <c r="I863" s="1">
        <v>1</v>
      </c>
      <c r="J863" s="1">
        <v>0</v>
      </c>
    </row>
    <row r="864" spans="1:10">
      <c r="A864" s="1">
        <v>3.8</v>
      </c>
      <c r="B864" s="1">
        <v>6</v>
      </c>
      <c r="C864" s="1">
        <v>32.5</v>
      </c>
      <c r="D864" s="1">
        <v>6</v>
      </c>
      <c r="E864" s="1">
        <v>1</v>
      </c>
      <c r="F864" s="1">
        <v>0</v>
      </c>
      <c r="G864" s="1">
        <v>2</v>
      </c>
      <c r="H864" s="1">
        <v>2</v>
      </c>
      <c r="I864" s="1">
        <v>1</v>
      </c>
      <c r="J864" s="1">
        <v>0</v>
      </c>
    </row>
    <row r="865" spans="1:10">
      <c r="A865" s="1">
        <v>3.5</v>
      </c>
      <c r="B865" s="1">
        <v>6</v>
      </c>
      <c r="C865" s="1">
        <v>31.496099999999998</v>
      </c>
      <c r="D865" s="1">
        <v>7</v>
      </c>
      <c r="E865" s="1">
        <v>1</v>
      </c>
      <c r="F865" s="1">
        <v>0</v>
      </c>
      <c r="G865" s="1">
        <v>2</v>
      </c>
      <c r="H865" s="1">
        <v>2</v>
      </c>
      <c r="I865" s="1">
        <v>1</v>
      </c>
      <c r="J865" s="1">
        <v>0</v>
      </c>
    </row>
    <row r="866" spans="1:10">
      <c r="A866" s="1">
        <v>5.6</v>
      </c>
      <c r="B866" s="1">
        <v>8</v>
      </c>
      <c r="C866" s="1">
        <v>24.2</v>
      </c>
      <c r="D866" s="1">
        <v>5</v>
      </c>
      <c r="E866" s="1">
        <v>1</v>
      </c>
      <c r="F866" s="1">
        <v>0</v>
      </c>
      <c r="G866" s="1">
        <v>2</v>
      </c>
      <c r="H866" s="1">
        <v>2</v>
      </c>
      <c r="I866" s="1">
        <v>1</v>
      </c>
      <c r="J866" s="1">
        <v>0</v>
      </c>
    </row>
    <row r="867" spans="1:10">
      <c r="A867" s="1">
        <v>3.7</v>
      </c>
      <c r="B867" s="1">
        <v>6</v>
      </c>
      <c r="C867" s="1">
        <v>27.2</v>
      </c>
      <c r="D867" s="1">
        <v>5</v>
      </c>
      <c r="E867" s="1">
        <v>1</v>
      </c>
      <c r="F867" s="1">
        <v>0</v>
      </c>
      <c r="G867" s="1">
        <v>1</v>
      </c>
      <c r="H867" s="1">
        <v>1</v>
      </c>
      <c r="I867" s="1">
        <v>0</v>
      </c>
      <c r="J867" s="1">
        <v>0</v>
      </c>
    </row>
    <row r="868" spans="1:10">
      <c r="A868" s="1">
        <v>5.7</v>
      </c>
      <c r="B868" s="1">
        <v>8</v>
      </c>
      <c r="C868" s="1">
        <v>27.1</v>
      </c>
      <c r="D868" s="1">
        <v>5</v>
      </c>
      <c r="E868" s="1">
        <v>1</v>
      </c>
      <c r="F868" s="1">
        <v>0</v>
      </c>
      <c r="G868" s="1">
        <v>1</v>
      </c>
      <c r="H868" s="1">
        <v>1</v>
      </c>
      <c r="I868" s="1">
        <v>1</v>
      </c>
      <c r="J868" s="1">
        <v>0</v>
      </c>
    </row>
    <row r="869" spans="1:10">
      <c r="A869" s="1">
        <v>2</v>
      </c>
      <c r="B869" s="1">
        <v>4</v>
      </c>
      <c r="C869" s="1">
        <v>40.239699999999999</v>
      </c>
      <c r="D869" s="1">
        <v>5</v>
      </c>
      <c r="E869" s="1">
        <v>0</v>
      </c>
      <c r="F869" s="1">
        <v>0</v>
      </c>
      <c r="G869" s="1">
        <v>2</v>
      </c>
      <c r="H869" s="1">
        <v>2</v>
      </c>
      <c r="I869" s="1">
        <v>1</v>
      </c>
      <c r="J869" s="1">
        <v>0</v>
      </c>
    </row>
    <row r="870" spans="1:10">
      <c r="A870" s="1">
        <v>2</v>
      </c>
      <c r="B870" s="1">
        <v>4</v>
      </c>
      <c r="C870" s="1">
        <v>38</v>
      </c>
      <c r="D870" s="1">
        <v>1</v>
      </c>
      <c r="E870" s="1">
        <v>1</v>
      </c>
      <c r="F870" s="1">
        <v>0</v>
      </c>
      <c r="G870" s="1">
        <v>2</v>
      </c>
      <c r="H870" s="1">
        <v>2</v>
      </c>
      <c r="I870" s="1">
        <v>1</v>
      </c>
      <c r="J870" s="1">
        <v>0</v>
      </c>
    </row>
    <row r="871" spans="1:10">
      <c r="A871" s="1">
        <v>2.4</v>
      </c>
      <c r="B871" s="1">
        <v>4</v>
      </c>
      <c r="C871" s="1">
        <v>39.200000000000003</v>
      </c>
      <c r="D871" s="1">
        <v>5</v>
      </c>
      <c r="E871" s="1">
        <v>0</v>
      </c>
      <c r="F871" s="1">
        <v>0</v>
      </c>
      <c r="G871" s="1">
        <v>2</v>
      </c>
      <c r="H871" s="1">
        <v>2</v>
      </c>
      <c r="I871" s="1">
        <v>1</v>
      </c>
      <c r="J871" s="1">
        <v>0</v>
      </c>
    </row>
    <row r="872" spans="1:10">
      <c r="A872" s="1">
        <v>2.4</v>
      </c>
      <c r="B872" s="1">
        <v>4</v>
      </c>
      <c r="C872" s="1">
        <v>34.700000000000003</v>
      </c>
      <c r="D872" s="1">
        <v>1</v>
      </c>
      <c r="E872" s="1">
        <v>1</v>
      </c>
      <c r="F872" s="1">
        <v>0</v>
      </c>
      <c r="G872" s="1">
        <v>2</v>
      </c>
      <c r="H872" s="1">
        <v>2</v>
      </c>
      <c r="I872" s="1">
        <v>1</v>
      </c>
      <c r="J872" s="1">
        <v>0</v>
      </c>
    </row>
    <row r="873" spans="1:10">
      <c r="A873" s="1">
        <v>3.7</v>
      </c>
      <c r="B873" s="1">
        <v>6</v>
      </c>
      <c r="C873" s="1">
        <v>28.8</v>
      </c>
      <c r="D873" s="1">
        <v>5</v>
      </c>
      <c r="E873" s="1">
        <v>1</v>
      </c>
      <c r="F873" s="1">
        <v>0</v>
      </c>
      <c r="G873" s="1">
        <v>1</v>
      </c>
      <c r="H873" s="1">
        <v>1</v>
      </c>
      <c r="I873" s="1">
        <v>0</v>
      </c>
      <c r="J873" s="1">
        <v>0</v>
      </c>
    </row>
    <row r="874" spans="1:10">
      <c r="A874" s="1">
        <v>5.7</v>
      </c>
      <c r="B874" s="1">
        <v>8</v>
      </c>
      <c r="C874" s="1">
        <v>27.1</v>
      </c>
      <c r="D874" s="1">
        <v>5</v>
      </c>
      <c r="E874" s="1">
        <v>1</v>
      </c>
      <c r="F874" s="1">
        <v>0</v>
      </c>
      <c r="G874" s="1">
        <v>1</v>
      </c>
      <c r="H874" s="1">
        <v>1</v>
      </c>
      <c r="I874" s="1">
        <v>1</v>
      </c>
      <c r="J874" s="1">
        <v>0</v>
      </c>
    </row>
    <row r="875" spans="1:10">
      <c r="A875" s="1">
        <v>3.7</v>
      </c>
      <c r="B875" s="1">
        <v>6</v>
      </c>
      <c r="C875" s="1">
        <v>30.5</v>
      </c>
      <c r="D875" s="1">
        <v>4</v>
      </c>
      <c r="E875" s="1">
        <v>1</v>
      </c>
      <c r="F875" s="1">
        <v>0</v>
      </c>
      <c r="G875" s="1">
        <v>1</v>
      </c>
      <c r="H875" s="1">
        <v>1</v>
      </c>
      <c r="I875" s="1">
        <v>0</v>
      </c>
      <c r="J875" s="1">
        <v>0</v>
      </c>
    </row>
    <row r="876" spans="1:10">
      <c r="A876" s="1">
        <v>2</v>
      </c>
      <c r="B876" s="1">
        <v>4</v>
      </c>
      <c r="C876" s="1">
        <v>40.239699999999999</v>
      </c>
      <c r="D876" s="1">
        <v>5</v>
      </c>
      <c r="E876" s="1">
        <v>0</v>
      </c>
      <c r="F876" s="1">
        <v>0</v>
      </c>
      <c r="G876" s="1">
        <v>2</v>
      </c>
      <c r="H876" s="1">
        <v>2</v>
      </c>
      <c r="I876" s="1">
        <v>1</v>
      </c>
      <c r="J876" s="1">
        <v>0</v>
      </c>
    </row>
    <row r="877" spans="1:10">
      <c r="A877" s="1">
        <v>2</v>
      </c>
      <c r="B877" s="1">
        <v>4</v>
      </c>
      <c r="C877" s="1">
        <v>38</v>
      </c>
      <c r="D877" s="1">
        <v>1</v>
      </c>
      <c r="E877" s="1">
        <v>1</v>
      </c>
      <c r="F877" s="1">
        <v>0</v>
      </c>
      <c r="G877" s="1">
        <v>2</v>
      </c>
      <c r="H877" s="1">
        <v>2</v>
      </c>
      <c r="I877" s="1">
        <v>1</v>
      </c>
      <c r="J877" s="1">
        <v>0</v>
      </c>
    </row>
    <row r="878" spans="1:10">
      <c r="A878" s="1">
        <v>2.4</v>
      </c>
      <c r="B878" s="1">
        <v>4</v>
      </c>
      <c r="C878" s="1">
        <v>39.200000000000003</v>
      </c>
      <c r="D878" s="1">
        <v>5</v>
      </c>
      <c r="E878" s="1">
        <v>0</v>
      </c>
      <c r="F878" s="1">
        <v>0</v>
      </c>
      <c r="G878" s="1">
        <v>2</v>
      </c>
      <c r="H878" s="1">
        <v>2</v>
      </c>
      <c r="I878" s="1">
        <v>1</v>
      </c>
      <c r="J878" s="1">
        <v>0</v>
      </c>
    </row>
    <row r="879" spans="1:10">
      <c r="A879" s="1">
        <v>2.4</v>
      </c>
      <c r="B879" s="1">
        <v>4</v>
      </c>
      <c r="C879" s="1">
        <v>34.700000000000003</v>
      </c>
      <c r="D879" s="1">
        <v>1</v>
      </c>
      <c r="E879" s="1">
        <v>1</v>
      </c>
      <c r="F879" s="1">
        <v>0</v>
      </c>
      <c r="G879" s="1">
        <v>2</v>
      </c>
      <c r="H879" s="1">
        <v>2</v>
      </c>
      <c r="I879" s="1">
        <v>1</v>
      </c>
      <c r="J879" s="1">
        <v>0</v>
      </c>
    </row>
    <row r="880" spans="1:10">
      <c r="A880" s="1">
        <v>3.8</v>
      </c>
      <c r="B880" s="1">
        <v>6</v>
      </c>
      <c r="C880" s="1">
        <v>28.2</v>
      </c>
      <c r="D880" s="1">
        <v>4</v>
      </c>
      <c r="E880" s="1">
        <v>1</v>
      </c>
      <c r="F880" s="1">
        <v>0</v>
      </c>
      <c r="G880" s="1">
        <v>1</v>
      </c>
      <c r="H880" s="1">
        <v>1</v>
      </c>
      <c r="I880" s="1">
        <v>0</v>
      </c>
      <c r="J880" s="1">
        <v>0</v>
      </c>
    </row>
    <row r="881" spans="1:10">
      <c r="A881" s="1">
        <v>3.8</v>
      </c>
      <c r="B881" s="1">
        <v>6</v>
      </c>
      <c r="C881" s="1">
        <v>29.5</v>
      </c>
      <c r="D881" s="1">
        <v>5</v>
      </c>
      <c r="E881" s="1">
        <v>1</v>
      </c>
      <c r="F881" s="1">
        <v>0</v>
      </c>
      <c r="G881" s="1">
        <v>2</v>
      </c>
      <c r="H881" s="1">
        <v>2</v>
      </c>
      <c r="I881" s="1">
        <v>1</v>
      </c>
      <c r="J881" s="1">
        <v>0</v>
      </c>
    </row>
    <row r="882" spans="1:10">
      <c r="A882" s="1">
        <v>4.5999999999999996</v>
      </c>
      <c r="B882" s="1">
        <v>8</v>
      </c>
      <c r="C882" s="1">
        <v>29.9</v>
      </c>
      <c r="D882" s="1">
        <v>6</v>
      </c>
      <c r="E882" s="1">
        <v>1</v>
      </c>
      <c r="F882" s="1">
        <v>0</v>
      </c>
      <c r="G882" s="1">
        <v>2</v>
      </c>
      <c r="H882" s="1">
        <v>2</v>
      </c>
      <c r="I882" s="1">
        <v>1</v>
      </c>
      <c r="J882" s="1">
        <v>0</v>
      </c>
    </row>
    <row r="883" spans="1:10">
      <c r="A883" s="1">
        <v>2</v>
      </c>
      <c r="B883" s="1">
        <v>4</v>
      </c>
      <c r="C883" s="1">
        <v>34.5</v>
      </c>
      <c r="D883" s="1">
        <v>4</v>
      </c>
      <c r="E883" s="1">
        <v>1</v>
      </c>
      <c r="F883" s="1">
        <v>0</v>
      </c>
      <c r="G883" s="1">
        <v>2</v>
      </c>
      <c r="H883" s="1">
        <v>2</v>
      </c>
      <c r="I883" s="1">
        <v>1</v>
      </c>
      <c r="J883" s="1">
        <v>0</v>
      </c>
    </row>
    <row r="884" spans="1:10">
      <c r="A884" s="1">
        <v>2</v>
      </c>
      <c r="B884" s="1">
        <v>4</v>
      </c>
      <c r="C884" s="1">
        <v>35.299999999999997</v>
      </c>
      <c r="D884" s="1">
        <v>5</v>
      </c>
      <c r="E884" s="1">
        <v>0</v>
      </c>
      <c r="F884" s="1">
        <v>0</v>
      </c>
      <c r="G884" s="1">
        <v>2</v>
      </c>
      <c r="H884" s="1">
        <v>2</v>
      </c>
      <c r="I884" s="1">
        <v>1</v>
      </c>
      <c r="J884" s="1">
        <v>0</v>
      </c>
    </row>
    <row r="885" spans="1:10">
      <c r="A885" s="1">
        <v>2.7</v>
      </c>
      <c r="B885" s="1">
        <v>6</v>
      </c>
      <c r="C885" s="1">
        <v>32.700000000000003</v>
      </c>
      <c r="D885" s="1">
        <v>4</v>
      </c>
      <c r="E885" s="1">
        <v>1</v>
      </c>
      <c r="F885" s="1">
        <v>0</v>
      </c>
      <c r="G885" s="1">
        <v>2</v>
      </c>
      <c r="H885" s="1">
        <v>2</v>
      </c>
      <c r="I885" s="1">
        <v>0</v>
      </c>
      <c r="J885" s="1">
        <v>0</v>
      </c>
    </row>
    <row r="886" spans="1:10">
      <c r="A886" s="1">
        <v>3.5</v>
      </c>
      <c r="B886" s="1">
        <v>6</v>
      </c>
      <c r="C886" s="1">
        <v>34.5</v>
      </c>
      <c r="D886" s="1">
        <v>6</v>
      </c>
      <c r="E886" s="1">
        <v>1</v>
      </c>
      <c r="F886" s="1">
        <v>0</v>
      </c>
      <c r="G886" s="1">
        <v>2</v>
      </c>
      <c r="H886" s="1">
        <v>2</v>
      </c>
      <c r="I886" s="1">
        <v>1</v>
      </c>
      <c r="J886" s="1">
        <v>0</v>
      </c>
    </row>
    <row r="887" spans="1:10">
      <c r="A887" s="1">
        <v>3.5</v>
      </c>
      <c r="B887" s="1">
        <v>6</v>
      </c>
      <c r="C887" s="1">
        <v>39.0959</v>
      </c>
      <c r="D887" s="1">
        <v>1</v>
      </c>
      <c r="E887" s="1">
        <v>0</v>
      </c>
      <c r="F887" s="1">
        <v>0</v>
      </c>
      <c r="G887" s="1">
        <v>2</v>
      </c>
      <c r="H887" s="1">
        <v>2</v>
      </c>
      <c r="I887" s="1">
        <v>1</v>
      </c>
      <c r="J887" s="1">
        <v>0</v>
      </c>
    </row>
    <row r="888" spans="1:10">
      <c r="A888" s="1">
        <v>3.5</v>
      </c>
      <c r="B888" s="1">
        <v>6</v>
      </c>
      <c r="C888" s="1">
        <v>32.200000000000003</v>
      </c>
      <c r="D888" s="1">
        <v>6</v>
      </c>
      <c r="E888" s="1">
        <v>1</v>
      </c>
      <c r="F888" s="1">
        <v>1</v>
      </c>
      <c r="G888" s="1">
        <v>2</v>
      </c>
      <c r="H888" s="1">
        <v>2</v>
      </c>
      <c r="I888" s="1">
        <v>1</v>
      </c>
      <c r="J888" s="1">
        <v>0</v>
      </c>
    </row>
    <row r="889" spans="1:10">
      <c r="A889" s="1">
        <v>3.5</v>
      </c>
      <c r="B889" s="1">
        <v>6</v>
      </c>
      <c r="C889" s="1">
        <v>34.200000000000003</v>
      </c>
      <c r="D889" s="1">
        <v>6</v>
      </c>
      <c r="E889" s="1">
        <v>1</v>
      </c>
      <c r="F889" s="1">
        <v>1</v>
      </c>
      <c r="G889" s="1">
        <v>2</v>
      </c>
      <c r="H889" s="1">
        <v>2</v>
      </c>
      <c r="I889" s="1">
        <v>0</v>
      </c>
      <c r="J889" s="1">
        <v>0</v>
      </c>
    </row>
    <row r="890" spans="1:10">
      <c r="A890" s="1">
        <v>5.4</v>
      </c>
      <c r="B890" s="1">
        <v>8</v>
      </c>
      <c r="C890" s="1">
        <v>27</v>
      </c>
      <c r="D890" s="1">
        <v>6</v>
      </c>
      <c r="E890" s="1">
        <v>1</v>
      </c>
      <c r="F890" s="1">
        <v>0</v>
      </c>
      <c r="G890" s="1">
        <v>2</v>
      </c>
      <c r="H890" s="1">
        <v>1</v>
      </c>
      <c r="I890" s="1">
        <v>0</v>
      </c>
      <c r="J890" s="1">
        <v>0</v>
      </c>
    </row>
    <row r="891" spans="1:10">
      <c r="A891" s="1">
        <v>2.2999999999999998</v>
      </c>
      <c r="B891" s="1">
        <v>4</v>
      </c>
      <c r="C891" s="1">
        <v>34.700000000000003</v>
      </c>
      <c r="D891" s="1">
        <v>6</v>
      </c>
      <c r="E891" s="1">
        <v>1</v>
      </c>
      <c r="F891" s="1">
        <v>0</v>
      </c>
      <c r="G891" s="1">
        <v>2</v>
      </c>
      <c r="H891" s="1">
        <v>2</v>
      </c>
      <c r="I891" s="1">
        <v>1</v>
      </c>
      <c r="J891" s="1">
        <v>0</v>
      </c>
    </row>
    <row r="892" spans="1:10">
      <c r="A892" s="1">
        <v>2.5</v>
      </c>
      <c r="B892" s="1">
        <v>4</v>
      </c>
      <c r="C892" s="1">
        <v>38.6</v>
      </c>
      <c r="D892" s="1">
        <v>5</v>
      </c>
      <c r="E892" s="1">
        <v>1</v>
      </c>
      <c r="F892" s="1">
        <v>0</v>
      </c>
      <c r="G892" s="1">
        <v>2</v>
      </c>
      <c r="H892" s="1">
        <v>2</v>
      </c>
      <c r="I892" s="1">
        <v>1</v>
      </c>
      <c r="J892" s="1">
        <v>0</v>
      </c>
    </row>
    <row r="893" spans="1:10">
      <c r="A893" s="1">
        <v>3.7</v>
      </c>
      <c r="B893" s="1">
        <v>6</v>
      </c>
      <c r="C893" s="1">
        <v>30.5</v>
      </c>
      <c r="D893" s="1">
        <v>6</v>
      </c>
      <c r="E893" s="1">
        <v>1</v>
      </c>
      <c r="F893" s="1">
        <v>0</v>
      </c>
      <c r="G893" s="1">
        <v>2</v>
      </c>
      <c r="H893" s="1">
        <v>2</v>
      </c>
      <c r="I893" s="1">
        <v>1</v>
      </c>
      <c r="J893" s="1">
        <v>0</v>
      </c>
    </row>
    <row r="894" spans="1:10">
      <c r="A894" s="1">
        <v>2.5</v>
      </c>
      <c r="B894" s="1">
        <v>4</v>
      </c>
      <c r="C894" s="1">
        <v>38.6</v>
      </c>
      <c r="D894" s="1">
        <v>5</v>
      </c>
      <c r="E894" s="1">
        <v>0</v>
      </c>
      <c r="F894" s="1">
        <v>0</v>
      </c>
      <c r="G894" s="1">
        <v>2</v>
      </c>
      <c r="H894" s="1">
        <v>2</v>
      </c>
      <c r="I894" s="1">
        <v>1</v>
      </c>
      <c r="J894" s="1">
        <v>0</v>
      </c>
    </row>
    <row r="895" spans="1:10">
      <c r="A895" s="1">
        <v>2.5</v>
      </c>
      <c r="B895" s="1">
        <v>4</v>
      </c>
      <c r="C895" s="1">
        <v>39.200000000000003</v>
      </c>
      <c r="D895" s="1">
        <v>6</v>
      </c>
      <c r="E895" s="1">
        <v>1</v>
      </c>
      <c r="F895" s="1">
        <v>0</v>
      </c>
      <c r="G895" s="1">
        <v>2</v>
      </c>
      <c r="H895" s="1">
        <v>2</v>
      </c>
      <c r="I895" s="1">
        <v>1</v>
      </c>
      <c r="J895" s="1">
        <v>0</v>
      </c>
    </row>
    <row r="896" spans="1:10">
      <c r="A896" s="1">
        <v>3</v>
      </c>
      <c r="B896" s="1">
        <v>6</v>
      </c>
      <c r="C896" s="1">
        <v>34.799999999999997</v>
      </c>
      <c r="D896" s="1">
        <v>6</v>
      </c>
      <c r="E896" s="1">
        <v>1</v>
      </c>
      <c r="F896" s="1">
        <v>0</v>
      </c>
      <c r="G896" s="1">
        <v>2</v>
      </c>
      <c r="H896" s="1">
        <v>2</v>
      </c>
      <c r="I896" s="1">
        <v>1</v>
      </c>
      <c r="J896" s="1">
        <v>0</v>
      </c>
    </row>
    <row r="897" spans="1:10">
      <c r="A897" s="1">
        <v>2.5</v>
      </c>
      <c r="B897" s="1">
        <v>4</v>
      </c>
      <c r="C897" s="1">
        <v>42.9</v>
      </c>
      <c r="D897" s="1">
        <v>1</v>
      </c>
      <c r="E897" s="1">
        <v>0</v>
      </c>
      <c r="F897" s="1">
        <v>0</v>
      </c>
      <c r="G897" s="1">
        <v>2</v>
      </c>
      <c r="H897" s="1">
        <v>2</v>
      </c>
      <c r="I897" s="1">
        <v>1</v>
      </c>
      <c r="J897" s="1">
        <v>0</v>
      </c>
    </row>
    <row r="898" spans="1:10">
      <c r="A898" s="1">
        <v>3.5</v>
      </c>
      <c r="B898" s="1">
        <v>6</v>
      </c>
      <c r="C898" s="1">
        <v>30.6</v>
      </c>
      <c r="D898" s="1">
        <v>7</v>
      </c>
      <c r="E898" s="1">
        <v>1</v>
      </c>
      <c r="F898" s="1">
        <v>0</v>
      </c>
      <c r="G898" s="1">
        <v>2</v>
      </c>
      <c r="H898" s="1">
        <v>2</v>
      </c>
      <c r="I898" s="1">
        <v>1</v>
      </c>
      <c r="J898" s="1">
        <v>0</v>
      </c>
    </row>
    <row r="899" spans="1:10">
      <c r="A899" s="1">
        <v>3.5</v>
      </c>
      <c r="B899" s="1">
        <v>6</v>
      </c>
      <c r="C899" s="1">
        <v>28.7</v>
      </c>
      <c r="D899" s="1">
        <v>7</v>
      </c>
      <c r="E899" s="1">
        <v>1</v>
      </c>
      <c r="F899" s="1">
        <v>0</v>
      </c>
      <c r="G899" s="1">
        <v>2</v>
      </c>
      <c r="H899" s="1">
        <v>2</v>
      </c>
      <c r="I899" s="1">
        <v>1</v>
      </c>
      <c r="J899" s="1">
        <v>0</v>
      </c>
    </row>
    <row r="900" spans="1:10">
      <c r="A900" s="1">
        <v>2.5</v>
      </c>
      <c r="B900" s="1">
        <v>4</v>
      </c>
      <c r="C900" s="1">
        <v>39.200000000000003</v>
      </c>
      <c r="D900" s="1">
        <v>6</v>
      </c>
      <c r="E900" s="1">
        <v>1</v>
      </c>
      <c r="F900" s="1">
        <v>0</v>
      </c>
      <c r="G900" s="1">
        <v>2</v>
      </c>
      <c r="H900" s="1">
        <v>2</v>
      </c>
      <c r="I900" s="1">
        <v>1</v>
      </c>
      <c r="J900" s="1">
        <v>0</v>
      </c>
    </row>
    <row r="901" spans="1:10">
      <c r="A901" s="1">
        <v>3</v>
      </c>
      <c r="B901" s="1">
        <v>6</v>
      </c>
      <c r="C901" s="1">
        <v>34.799999999999997</v>
      </c>
      <c r="D901" s="1">
        <v>6</v>
      </c>
      <c r="E901" s="1">
        <v>1</v>
      </c>
      <c r="F901" s="1">
        <v>1</v>
      </c>
      <c r="G901" s="1">
        <v>2</v>
      </c>
      <c r="H901" s="1">
        <v>2</v>
      </c>
      <c r="I901" s="1">
        <v>1</v>
      </c>
      <c r="J901" s="1">
        <v>0</v>
      </c>
    </row>
    <row r="902" spans="1:10">
      <c r="A902" s="1">
        <v>2.5</v>
      </c>
      <c r="B902" s="1">
        <v>4</v>
      </c>
      <c r="C902" s="1">
        <v>42.9</v>
      </c>
      <c r="D902" s="1">
        <v>1</v>
      </c>
      <c r="E902" s="1">
        <v>0</v>
      </c>
      <c r="F902" s="1">
        <v>0</v>
      </c>
      <c r="G902" s="1">
        <v>2</v>
      </c>
      <c r="H902" s="1">
        <v>2</v>
      </c>
      <c r="I902" s="1">
        <v>1</v>
      </c>
      <c r="J902" s="1">
        <v>0</v>
      </c>
    </row>
    <row r="903" spans="1:10">
      <c r="A903" s="1">
        <v>4</v>
      </c>
      <c r="B903" s="1">
        <v>6</v>
      </c>
      <c r="C903" s="1">
        <v>27.8</v>
      </c>
      <c r="D903" s="1">
        <v>5</v>
      </c>
      <c r="E903" s="1">
        <v>1</v>
      </c>
      <c r="F903" s="1">
        <v>1</v>
      </c>
      <c r="G903" s="1">
        <v>1</v>
      </c>
      <c r="H903" s="1">
        <v>1</v>
      </c>
      <c r="I903" s="1">
        <v>0</v>
      </c>
      <c r="J903" s="1">
        <v>0</v>
      </c>
    </row>
    <row r="904" spans="1:10">
      <c r="A904" s="1">
        <v>4.5999999999999996</v>
      </c>
      <c r="B904" s="1">
        <v>8</v>
      </c>
      <c r="C904" s="1">
        <v>29</v>
      </c>
      <c r="D904" s="1">
        <v>6</v>
      </c>
      <c r="E904" s="1">
        <v>1</v>
      </c>
      <c r="F904" s="1">
        <v>1</v>
      </c>
      <c r="G904" s="1">
        <v>2</v>
      </c>
      <c r="H904" s="1">
        <v>1</v>
      </c>
      <c r="I904" s="1">
        <v>0</v>
      </c>
      <c r="J904" s="1">
        <v>0</v>
      </c>
    </row>
    <row r="905" spans="1:10">
      <c r="A905" s="1">
        <v>2.4</v>
      </c>
      <c r="B905" s="1">
        <v>4</v>
      </c>
      <c r="C905" s="1">
        <v>37.976399999999998</v>
      </c>
      <c r="D905" s="1">
        <v>1</v>
      </c>
      <c r="E905" s="1">
        <v>0</v>
      </c>
      <c r="F905" s="1">
        <v>0</v>
      </c>
      <c r="G905" s="1">
        <v>2</v>
      </c>
      <c r="H905" s="1">
        <v>2</v>
      </c>
      <c r="I905" s="1">
        <v>1</v>
      </c>
      <c r="J905" s="1">
        <v>0</v>
      </c>
    </row>
    <row r="906" spans="1:10">
      <c r="A906" s="1">
        <v>3</v>
      </c>
      <c r="B906" s="1">
        <v>6</v>
      </c>
      <c r="C906" s="1">
        <v>35.288699999999999</v>
      </c>
      <c r="D906" s="1">
        <v>6</v>
      </c>
      <c r="E906" s="1">
        <v>1</v>
      </c>
      <c r="F906" s="1">
        <v>0</v>
      </c>
      <c r="G906" s="1">
        <v>2</v>
      </c>
      <c r="H906" s="1">
        <v>2</v>
      </c>
      <c r="I906" s="1">
        <v>0</v>
      </c>
      <c r="J906" s="1">
        <v>1</v>
      </c>
    </row>
    <row r="907" spans="1:10">
      <c r="A907" s="1">
        <v>3.8</v>
      </c>
      <c r="B907" s="1">
        <v>6</v>
      </c>
      <c r="C907" s="1">
        <v>29.809899999999999</v>
      </c>
      <c r="D907" s="1">
        <v>4</v>
      </c>
      <c r="E907" s="1">
        <v>1</v>
      </c>
      <c r="F907" s="1">
        <v>0</v>
      </c>
      <c r="G907" s="1">
        <v>2</v>
      </c>
      <c r="H907" s="1">
        <v>2</v>
      </c>
      <c r="I907" s="1">
        <v>0</v>
      </c>
      <c r="J907" s="1">
        <v>1</v>
      </c>
    </row>
    <row r="908" spans="1:10">
      <c r="A908" s="1">
        <v>5.6</v>
      </c>
      <c r="B908" s="1">
        <v>8</v>
      </c>
      <c r="C908" s="1">
        <v>24.947700000000001</v>
      </c>
      <c r="D908" s="1">
        <v>5</v>
      </c>
      <c r="E908" s="1">
        <v>1</v>
      </c>
      <c r="F908" s="1">
        <v>0</v>
      </c>
      <c r="G908" s="1">
        <v>2</v>
      </c>
      <c r="H908" s="1">
        <v>2</v>
      </c>
      <c r="I908" s="1">
        <v>1</v>
      </c>
      <c r="J908" s="1">
        <v>0</v>
      </c>
    </row>
    <row r="909" spans="1:10">
      <c r="A909" s="1">
        <v>5.6</v>
      </c>
      <c r="B909" s="1">
        <v>8</v>
      </c>
      <c r="C909" s="1">
        <v>25.1952</v>
      </c>
      <c r="D909" s="1">
        <v>5</v>
      </c>
      <c r="E909" s="1">
        <v>1</v>
      </c>
      <c r="F909" s="1">
        <v>0</v>
      </c>
      <c r="G909" s="1">
        <v>2</v>
      </c>
      <c r="H909" s="1">
        <v>2</v>
      </c>
      <c r="I909" s="1">
        <v>1</v>
      </c>
      <c r="J909" s="1">
        <v>0</v>
      </c>
    </row>
    <row r="910" spans="1:10">
      <c r="A910" s="1">
        <v>3.5</v>
      </c>
      <c r="B910" s="1">
        <v>6</v>
      </c>
      <c r="C910" s="1">
        <v>32.407600000000002</v>
      </c>
      <c r="D910" s="1">
        <v>1</v>
      </c>
      <c r="E910" s="1">
        <v>1</v>
      </c>
      <c r="F910" s="1">
        <v>0</v>
      </c>
      <c r="G910" s="1">
        <v>2</v>
      </c>
      <c r="H910" s="1">
        <v>2</v>
      </c>
      <c r="I910" s="1">
        <v>1</v>
      </c>
      <c r="J910" s="1">
        <v>0</v>
      </c>
    </row>
    <row r="911" spans="1:10">
      <c r="A911" s="1">
        <v>4</v>
      </c>
      <c r="B911" s="1">
        <v>6</v>
      </c>
      <c r="C911" s="1">
        <v>29.9</v>
      </c>
      <c r="D911" s="1">
        <v>5</v>
      </c>
      <c r="E911" s="1">
        <v>1</v>
      </c>
      <c r="F911" s="1">
        <v>0</v>
      </c>
      <c r="G911" s="1">
        <v>2</v>
      </c>
      <c r="H911" s="1">
        <v>2</v>
      </c>
      <c r="I911" s="1">
        <v>1</v>
      </c>
      <c r="J911" s="1">
        <v>0</v>
      </c>
    </row>
    <row r="912" spans="1:10">
      <c r="A912" s="1">
        <v>4</v>
      </c>
      <c r="B912" s="1">
        <v>6</v>
      </c>
      <c r="C912" s="1">
        <v>30.9375</v>
      </c>
      <c r="D912" s="1">
        <v>5</v>
      </c>
      <c r="E912" s="1">
        <v>1</v>
      </c>
      <c r="F912" s="1">
        <v>0</v>
      </c>
      <c r="G912" s="1">
        <v>2</v>
      </c>
      <c r="H912" s="1">
        <v>2</v>
      </c>
      <c r="I912" s="1">
        <v>1</v>
      </c>
      <c r="J912" s="1">
        <v>0</v>
      </c>
    </row>
    <row r="913" spans="1:10">
      <c r="A913" s="1">
        <v>2.5</v>
      </c>
      <c r="B913" s="1">
        <v>4</v>
      </c>
      <c r="C913" s="1">
        <v>38.029899999999998</v>
      </c>
      <c r="D913" s="1">
        <v>1</v>
      </c>
      <c r="E913" s="1">
        <v>1</v>
      </c>
      <c r="F913" s="1">
        <v>0</v>
      </c>
      <c r="G913" s="1">
        <v>2</v>
      </c>
      <c r="H913" s="1">
        <v>2</v>
      </c>
      <c r="I913" s="1">
        <v>1</v>
      </c>
      <c r="J913" s="1">
        <v>0</v>
      </c>
    </row>
    <row r="914" spans="1:10">
      <c r="A914" s="1">
        <v>4</v>
      </c>
      <c r="B914" s="1">
        <v>6</v>
      </c>
      <c r="C914" s="1">
        <v>28.0488</v>
      </c>
      <c r="D914" s="1">
        <v>6</v>
      </c>
      <c r="E914" s="1">
        <v>0</v>
      </c>
      <c r="F914" s="1">
        <v>0</v>
      </c>
      <c r="G914" s="1">
        <v>2</v>
      </c>
      <c r="H914" s="1">
        <v>2</v>
      </c>
      <c r="I914" s="1">
        <v>1</v>
      </c>
      <c r="J914" s="1">
        <v>0</v>
      </c>
    </row>
    <row r="915" spans="1:10">
      <c r="A915" s="1">
        <v>4</v>
      </c>
      <c r="B915" s="1">
        <v>6</v>
      </c>
      <c r="C915" s="1">
        <v>28.654900000000001</v>
      </c>
      <c r="D915" s="1">
        <v>5</v>
      </c>
      <c r="E915" s="1">
        <v>1</v>
      </c>
      <c r="F915" s="1">
        <v>0</v>
      </c>
      <c r="G915" s="1">
        <v>2</v>
      </c>
      <c r="H915" s="1">
        <v>2</v>
      </c>
      <c r="I915" s="1">
        <v>1</v>
      </c>
      <c r="J915" s="1">
        <v>0</v>
      </c>
    </row>
    <row r="916" spans="1:10">
      <c r="A916" s="1">
        <v>3.6</v>
      </c>
      <c r="B916" s="1">
        <v>6</v>
      </c>
      <c r="C916" s="1">
        <v>33</v>
      </c>
      <c r="D916" s="1">
        <v>6</v>
      </c>
      <c r="E916" s="1">
        <v>1</v>
      </c>
      <c r="F916" s="1">
        <v>0</v>
      </c>
      <c r="G916" s="1">
        <v>2</v>
      </c>
      <c r="H916" s="1">
        <v>2</v>
      </c>
      <c r="I916" s="1">
        <v>1</v>
      </c>
      <c r="J916" s="1">
        <v>0</v>
      </c>
    </row>
    <row r="917" spans="1:10">
      <c r="A917" s="1">
        <v>2.4</v>
      </c>
      <c r="B917" s="1">
        <v>4</v>
      </c>
      <c r="C917" s="1">
        <v>37</v>
      </c>
      <c r="D917" s="1">
        <v>4</v>
      </c>
      <c r="E917" s="1">
        <v>1</v>
      </c>
      <c r="F917" s="1">
        <v>0</v>
      </c>
      <c r="G917" s="1">
        <v>2</v>
      </c>
      <c r="H917" s="1">
        <v>2</v>
      </c>
      <c r="I917" s="1">
        <v>1</v>
      </c>
      <c r="J917" s="1">
        <v>0</v>
      </c>
    </row>
    <row r="918" spans="1:10">
      <c r="A918" s="1">
        <v>3.6</v>
      </c>
      <c r="B918" s="1">
        <v>6</v>
      </c>
      <c r="C918" s="1">
        <v>33</v>
      </c>
      <c r="D918" s="1">
        <v>6</v>
      </c>
      <c r="E918" s="1">
        <v>1</v>
      </c>
      <c r="F918" s="1">
        <v>0</v>
      </c>
      <c r="G918" s="1">
        <v>2</v>
      </c>
      <c r="H918" s="1">
        <v>2</v>
      </c>
      <c r="I918" s="1">
        <v>1</v>
      </c>
      <c r="J918" s="1">
        <v>0</v>
      </c>
    </row>
    <row r="919" spans="1:10">
      <c r="A919" s="1">
        <v>3.6</v>
      </c>
      <c r="B919" s="1">
        <v>6</v>
      </c>
      <c r="C919" s="1">
        <v>33.200000000000003</v>
      </c>
      <c r="D919" s="1">
        <v>6</v>
      </c>
      <c r="E919" s="1">
        <v>1</v>
      </c>
      <c r="F919" s="1">
        <v>0</v>
      </c>
      <c r="G919" s="1">
        <v>2</v>
      </c>
      <c r="H919" s="1">
        <v>2</v>
      </c>
      <c r="I919" s="1">
        <v>1</v>
      </c>
      <c r="J919" s="1">
        <v>0</v>
      </c>
    </row>
    <row r="920" spans="1:10">
      <c r="A920" s="1">
        <v>2.4</v>
      </c>
      <c r="B920" s="1">
        <v>4</v>
      </c>
      <c r="C920" s="1">
        <v>45.3</v>
      </c>
      <c r="D920" s="1">
        <v>4</v>
      </c>
      <c r="E920" s="1">
        <v>1</v>
      </c>
      <c r="F920" s="1">
        <v>0</v>
      </c>
      <c r="G920" s="1">
        <v>2</v>
      </c>
      <c r="H920" s="1">
        <v>2</v>
      </c>
      <c r="I920" s="1">
        <v>1</v>
      </c>
      <c r="J920" s="1">
        <v>0</v>
      </c>
    </row>
    <row r="921" spans="1:10">
      <c r="A921" s="1">
        <v>2.4</v>
      </c>
      <c r="B921" s="1">
        <v>4</v>
      </c>
      <c r="C921" s="1">
        <v>35.810299999999998</v>
      </c>
      <c r="D921" s="1">
        <v>5</v>
      </c>
      <c r="E921" s="1">
        <v>0</v>
      </c>
      <c r="F921" s="1">
        <v>0</v>
      </c>
      <c r="G921" s="1">
        <v>2</v>
      </c>
      <c r="H921" s="1">
        <v>2</v>
      </c>
      <c r="I921" s="1">
        <v>1</v>
      </c>
      <c r="J921" s="1">
        <v>0</v>
      </c>
    </row>
    <row r="922" spans="1:10">
      <c r="A922" s="1">
        <v>2.4</v>
      </c>
      <c r="B922" s="1">
        <v>4</v>
      </c>
      <c r="C922" s="1">
        <v>34.283099999999997</v>
      </c>
      <c r="D922" s="1">
        <v>4</v>
      </c>
      <c r="E922" s="1">
        <v>1</v>
      </c>
      <c r="F922" s="1">
        <v>0</v>
      </c>
      <c r="G922" s="1">
        <v>2</v>
      </c>
      <c r="H922" s="1">
        <v>2</v>
      </c>
      <c r="I922" s="1">
        <v>1</v>
      </c>
      <c r="J922" s="1">
        <v>0</v>
      </c>
    </row>
    <row r="923" spans="1:10">
      <c r="A923" s="1">
        <v>3.2</v>
      </c>
      <c r="B923" s="1">
        <v>6</v>
      </c>
      <c r="C923" s="1">
        <v>33.762799999999999</v>
      </c>
      <c r="D923" s="1">
        <v>5</v>
      </c>
      <c r="E923" s="1">
        <v>1</v>
      </c>
      <c r="F923" s="1">
        <v>0</v>
      </c>
      <c r="G923" s="1">
        <v>2</v>
      </c>
      <c r="H923" s="1">
        <v>2</v>
      </c>
      <c r="I923" s="1">
        <v>1</v>
      </c>
      <c r="J923" s="1">
        <v>0</v>
      </c>
    </row>
    <row r="924" spans="1:10">
      <c r="A924" s="1">
        <v>2.7</v>
      </c>
      <c r="B924" s="1">
        <v>4</v>
      </c>
      <c r="C924" s="1">
        <v>31.7</v>
      </c>
      <c r="D924" s="1">
        <v>4</v>
      </c>
      <c r="E924" s="1">
        <v>1</v>
      </c>
      <c r="F924" s="1">
        <v>0</v>
      </c>
      <c r="G924" s="1">
        <v>2</v>
      </c>
      <c r="H924" s="1">
        <v>2</v>
      </c>
      <c r="I924" s="1">
        <v>1</v>
      </c>
      <c r="J924" s="1">
        <v>0</v>
      </c>
    </row>
    <row r="925" spans="1:10">
      <c r="A925" s="1">
        <v>4</v>
      </c>
      <c r="B925" s="1">
        <v>6</v>
      </c>
      <c r="C925" s="1">
        <v>31.4</v>
      </c>
      <c r="D925" s="1">
        <v>5</v>
      </c>
      <c r="E925" s="1">
        <v>1</v>
      </c>
      <c r="F925" s="1">
        <v>0</v>
      </c>
      <c r="G925" s="1">
        <v>2</v>
      </c>
      <c r="H925" s="1">
        <v>2</v>
      </c>
      <c r="I925" s="1">
        <v>1</v>
      </c>
      <c r="J925" s="1">
        <v>0</v>
      </c>
    </row>
    <row r="926" spans="1:10">
      <c r="A926" s="1">
        <v>4</v>
      </c>
      <c r="B926" s="1">
        <v>6</v>
      </c>
      <c r="C926" s="1">
        <v>30.2</v>
      </c>
      <c r="D926" s="1">
        <v>5</v>
      </c>
      <c r="E926" s="1">
        <v>1</v>
      </c>
      <c r="F926" s="1">
        <v>0</v>
      </c>
      <c r="G926" s="1">
        <v>2</v>
      </c>
      <c r="H926" s="1">
        <v>2</v>
      </c>
      <c r="I926" s="1">
        <v>1</v>
      </c>
      <c r="J926" s="1">
        <v>0</v>
      </c>
    </row>
    <row r="927" spans="1:10">
      <c r="A927" s="1">
        <v>2.7</v>
      </c>
      <c r="B927" s="1">
        <v>4</v>
      </c>
      <c r="C927" s="1">
        <v>37.799999999999997</v>
      </c>
      <c r="D927" s="1">
        <v>6</v>
      </c>
      <c r="E927" s="1">
        <v>1</v>
      </c>
      <c r="F927" s="1">
        <v>0</v>
      </c>
      <c r="G927" s="1">
        <v>2</v>
      </c>
      <c r="H927" s="1">
        <v>2</v>
      </c>
      <c r="I927" s="1">
        <v>1</v>
      </c>
      <c r="J927" s="1">
        <v>0</v>
      </c>
    </row>
    <row r="928" spans="1:10">
      <c r="A928" s="1">
        <v>3.5</v>
      </c>
      <c r="B928" s="1">
        <v>6</v>
      </c>
      <c r="C928" s="1">
        <v>33.1</v>
      </c>
      <c r="D928" s="1">
        <v>5</v>
      </c>
      <c r="E928" s="1">
        <v>1</v>
      </c>
      <c r="F928" s="1">
        <v>0</v>
      </c>
      <c r="G928" s="1">
        <v>2</v>
      </c>
      <c r="H928" s="1">
        <v>2</v>
      </c>
      <c r="I928" s="1">
        <v>1</v>
      </c>
      <c r="J928" s="1">
        <v>0</v>
      </c>
    </row>
    <row r="929" spans="1:10">
      <c r="A929" s="1">
        <v>2.5</v>
      </c>
      <c r="B929" s="1">
        <v>4</v>
      </c>
      <c r="C929" s="1">
        <v>39.700000000000003</v>
      </c>
      <c r="D929" s="1">
        <v>4</v>
      </c>
      <c r="E929" s="1">
        <v>1</v>
      </c>
      <c r="F929" s="1">
        <v>0</v>
      </c>
      <c r="G929" s="1">
        <v>2</v>
      </c>
      <c r="H929" s="1">
        <v>2</v>
      </c>
      <c r="I929" s="1">
        <v>1</v>
      </c>
      <c r="J929" s="1">
        <v>0</v>
      </c>
    </row>
    <row r="930" spans="1:10">
      <c r="A930" s="1">
        <v>3.5</v>
      </c>
      <c r="B930" s="1">
        <v>6</v>
      </c>
      <c r="C930" s="1">
        <v>37.349899999999998</v>
      </c>
      <c r="D930" s="1">
        <v>5</v>
      </c>
      <c r="E930" s="1">
        <v>1</v>
      </c>
      <c r="F930" s="1">
        <v>0</v>
      </c>
      <c r="G930" s="1">
        <v>2</v>
      </c>
      <c r="H930" s="1">
        <v>2</v>
      </c>
      <c r="I930" s="1">
        <v>1</v>
      </c>
      <c r="J930" s="1">
        <v>0</v>
      </c>
    </row>
    <row r="931" spans="1:10">
      <c r="A931" s="1">
        <v>4.5999999999999996</v>
      </c>
      <c r="B931" s="1">
        <v>8</v>
      </c>
      <c r="C931" s="1">
        <v>26.548400000000001</v>
      </c>
      <c r="D931" s="1">
        <v>6</v>
      </c>
      <c r="E931" s="1">
        <v>1</v>
      </c>
      <c r="F931" s="1">
        <v>0</v>
      </c>
      <c r="G931" s="1">
        <v>2</v>
      </c>
      <c r="H931" s="1">
        <v>2</v>
      </c>
      <c r="I931" s="1">
        <v>1</v>
      </c>
      <c r="J931" s="1">
        <v>0</v>
      </c>
    </row>
    <row r="932" spans="1:10">
      <c r="A932" s="1">
        <v>5.7</v>
      </c>
      <c r="B932" s="1">
        <v>8</v>
      </c>
      <c r="C932" s="1">
        <v>25.617899999999999</v>
      </c>
      <c r="D932" s="1">
        <v>6</v>
      </c>
      <c r="E932" s="1">
        <v>1</v>
      </c>
      <c r="F932" s="1">
        <v>0</v>
      </c>
      <c r="G932" s="1">
        <v>2</v>
      </c>
      <c r="H932" s="1">
        <v>2</v>
      </c>
      <c r="I932" s="1">
        <v>1</v>
      </c>
      <c r="J932" s="1">
        <v>0</v>
      </c>
    </row>
    <row r="933" spans="1:10">
      <c r="A933" s="1">
        <v>2.7</v>
      </c>
      <c r="B933" s="1">
        <v>4</v>
      </c>
      <c r="C933" s="1">
        <v>40.6</v>
      </c>
      <c r="D933" s="1">
        <v>6</v>
      </c>
      <c r="E933" s="1">
        <v>1</v>
      </c>
      <c r="F933" s="1">
        <v>0</v>
      </c>
      <c r="G933" s="1">
        <v>2</v>
      </c>
      <c r="H933" s="1">
        <v>2</v>
      </c>
      <c r="I933" s="1">
        <v>1</v>
      </c>
      <c r="J933" s="1">
        <v>0</v>
      </c>
    </row>
    <row r="934" spans="1:10">
      <c r="A934" s="1">
        <v>3.5</v>
      </c>
      <c r="B934" s="1">
        <v>6</v>
      </c>
      <c r="C934" s="1">
        <v>36.6</v>
      </c>
      <c r="D934" s="1">
        <v>6</v>
      </c>
      <c r="E934" s="1">
        <v>1</v>
      </c>
      <c r="F934" s="1">
        <v>0</v>
      </c>
      <c r="G934" s="1">
        <v>2</v>
      </c>
      <c r="H934" s="1">
        <v>2</v>
      </c>
      <c r="I934" s="1">
        <v>1</v>
      </c>
      <c r="J934" s="1">
        <v>0</v>
      </c>
    </row>
    <row r="935" spans="1:10">
      <c r="A935" s="1">
        <v>2</v>
      </c>
      <c r="B935" s="1">
        <v>4</v>
      </c>
      <c r="C935" s="1">
        <v>34.1</v>
      </c>
      <c r="D935" s="1">
        <v>6</v>
      </c>
      <c r="E935" s="1">
        <v>0</v>
      </c>
      <c r="F935" s="1">
        <v>0</v>
      </c>
      <c r="G935" s="1">
        <v>2</v>
      </c>
      <c r="H935" s="1">
        <v>2</v>
      </c>
      <c r="I935" s="1">
        <v>1</v>
      </c>
      <c r="J935" s="1">
        <v>0</v>
      </c>
    </row>
    <row r="936" spans="1:10">
      <c r="A936" s="1">
        <v>2</v>
      </c>
      <c r="B936" s="1">
        <v>4</v>
      </c>
      <c r="C936" s="1">
        <v>36.200000000000003</v>
      </c>
      <c r="D936" s="1">
        <v>6</v>
      </c>
      <c r="E936" s="1">
        <v>0</v>
      </c>
      <c r="F936" s="1">
        <v>0</v>
      </c>
      <c r="G936" s="1">
        <v>2</v>
      </c>
      <c r="H936" s="1">
        <v>2</v>
      </c>
      <c r="I936" s="1">
        <v>1</v>
      </c>
      <c r="J936" s="1">
        <v>0</v>
      </c>
    </row>
    <row r="937" spans="1:10">
      <c r="A937" s="1">
        <v>3.2</v>
      </c>
      <c r="B937" s="1">
        <v>6</v>
      </c>
      <c r="C937" s="1">
        <v>36.4</v>
      </c>
      <c r="D937" s="1">
        <v>6</v>
      </c>
      <c r="E937" s="1">
        <v>1</v>
      </c>
      <c r="F937" s="1">
        <v>0</v>
      </c>
      <c r="G937" s="1">
        <v>2</v>
      </c>
      <c r="H937" s="1">
        <v>2</v>
      </c>
      <c r="I937" s="1">
        <v>1</v>
      </c>
      <c r="J937" s="1">
        <v>0</v>
      </c>
    </row>
    <row r="938" spans="1:10">
      <c r="A938" s="1">
        <v>3.2</v>
      </c>
      <c r="B938" s="1">
        <v>6</v>
      </c>
      <c r="C938" s="1">
        <v>29.7</v>
      </c>
      <c r="D938" s="1">
        <v>6</v>
      </c>
      <c r="E938" s="1">
        <v>1</v>
      </c>
      <c r="F938" s="1">
        <v>0</v>
      </c>
      <c r="G938" s="1">
        <v>2</v>
      </c>
      <c r="H938" s="1">
        <v>2</v>
      </c>
      <c r="I938" s="1">
        <v>1</v>
      </c>
      <c r="J938" s="1">
        <v>0</v>
      </c>
    </row>
    <row r="939" spans="1:10">
      <c r="A939" s="1">
        <v>3.5</v>
      </c>
      <c r="B939" s="1">
        <v>6</v>
      </c>
      <c r="C939" s="1">
        <v>28.7</v>
      </c>
      <c r="D939" s="1">
        <v>6</v>
      </c>
      <c r="E939" s="1">
        <v>1</v>
      </c>
      <c r="F939" s="1">
        <v>0</v>
      </c>
      <c r="G939" s="1">
        <v>2</v>
      </c>
      <c r="H939" s="1">
        <v>2</v>
      </c>
      <c r="I939" s="1">
        <v>1</v>
      </c>
      <c r="J939" s="1">
        <v>1</v>
      </c>
    </row>
    <row r="940" spans="1:10">
      <c r="A940" s="1">
        <v>2.2999999999999998</v>
      </c>
      <c r="B940" s="1">
        <v>4</v>
      </c>
      <c r="C940" s="1">
        <v>31.9</v>
      </c>
      <c r="D940" s="1">
        <v>5</v>
      </c>
      <c r="E940" s="1">
        <v>1</v>
      </c>
      <c r="F940" s="1">
        <v>0</v>
      </c>
      <c r="G940" s="1">
        <v>2</v>
      </c>
      <c r="H940" s="1">
        <v>2</v>
      </c>
      <c r="I940" s="1">
        <v>1</v>
      </c>
      <c r="J940" s="1">
        <v>1</v>
      </c>
    </row>
    <row r="941" spans="1:10">
      <c r="A941" s="1">
        <v>3.7</v>
      </c>
      <c r="B941" s="1">
        <v>6</v>
      </c>
      <c r="C941" s="1">
        <v>31.6</v>
      </c>
      <c r="D941" s="1">
        <v>6</v>
      </c>
      <c r="E941" s="1">
        <v>1</v>
      </c>
      <c r="F941" s="1">
        <v>0</v>
      </c>
      <c r="G941" s="1">
        <v>2</v>
      </c>
      <c r="H941" s="1">
        <v>2</v>
      </c>
      <c r="I941" s="1">
        <v>1</v>
      </c>
      <c r="J941" s="1">
        <v>1</v>
      </c>
    </row>
    <row r="942" spans="1:10">
      <c r="A942" s="1">
        <v>3.2</v>
      </c>
      <c r="B942" s="1">
        <v>6</v>
      </c>
      <c r="C942" s="1">
        <v>30.7</v>
      </c>
      <c r="D942" s="1">
        <v>6</v>
      </c>
      <c r="E942" s="1">
        <v>0</v>
      </c>
      <c r="F942" s="1">
        <v>0</v>
      </c>
      <c r="G942" s="1">
        <v>2</v>
      </c>
      <c r="H942" s="1">
        <v>2</v>
      </c>
      <c r="I942" s="1">
        <v>1</v>
      </c>
      <c r="J942" s="1">
        <v>1</v>
      </c>
    </row>
    <row r="943" spans="1:10">
      <c r="A943" s="1">
        <v>3</v>
      </c>
      <c r="B943" s="1">
        <v>6</v>
      </c>
      <c r="C943" s="1">
        <v>33.200000000000003</v>
      </c>
      <c r="D943" s="1">
        <v>6</v>
      </c>
      <c r="E943" s="1">
        <v>0</v>
      </c>
      <c r="F943" s="1">
        <v>0</v>
      </c>
      <c r="G943" s="1">
        <v>2</v>
      </c>
      <c r="H943" s="1">
        <v>2</v>
      </c>
      <c r="I943" s="1">
        <v>0</v>
      </c>
      <c r="J943" s="1">
        <v>0</v>
      </c>
    </row>
    <row r="944" spans="1:10">
      <c r="A944" s="1">
        <v>3.6</v>
      </c>
      <c r="B944" s="1">
        <v>6</v>
      </c>
      <c r="C944" s="1">
        <v>26.1066</v>
      </c>
      <c r="D944" s="1">
        <v>6</v>
      </c>
      <c r="E944" s="1">
        <v>0</v>
      </c>
      <c r="F944" s="1">
        <v>0</v>
      </c>
      <c r="G944" s="1">
        <v>2</v>
      </c>
      <c r="H944" s="1">
        <v>2</v>
      </c>
      <c r="I944" s="1">
        <v>1</v>
      </c>
      <c r="J944" s="1">
        <v>0</v>
      </c>
    </row>
    <row r="945" spans="1:10">
      <c r="A945" s="1">
        <v>4.2</v>
      </c>
      <c r="B945" s="1">
        <v>8</v>
      </c>
      <c r="C945" s="1">
        <v>24.6</v>
      </c>
      <c r="D945" s="1">
        <v>6</v>
      </c>
      <c r="E945" s="1">
        <v>1</v>
      </c>
      <c r="F945" s="1">
        <v>0</v>
      </c>
      <c r="G945" s="1">
        <v>2</v>
      </c>
      <c r="H945" s="1">
        <v>2</v>
      </c>
      <c r="I945" s="1">
        <v>1</v>
      </c>
      <c r="J945" s="1">
        <v>0</v>
      </c>
    </row>
    <row r="946" spans="1:10">
      <c r="A946" s="1">
        <v>4.4000000000000004</v>
      </c>
      <c r="B946" s="1">
        <v>8</v>
      </c>
      <c r="C946" s="1">
        <v>26.6</v>
      </c>
      <c r="D946" s="1">
        <v>7</v>
      </c>
      <c r="E946" s="1">
        <v>1</v>
      </c>
      <c r="F946" s="1">
        <v>0</v>
      </c>
      <c r="G946" s="1">
        <v>2</v>
      </c>
      <c r="H946" s="1">
        <v>2</v>
      </c>
      <c r="I946" s="1">
        <v>1</v>
      </c>
      <c r="J946" s="1">
        <v>0</v>
      </c>
    </row>
    <row r="947" spans="1:10">
      <c r="A947" s="1">
        <v>3</v>
      </c>
      <c r="B947" s="1">
        <v>6</v>
      </c>
      <c r="C947" s="1">
        <v>33</v>
      </c>
      <c r="D947" s="1">
        <v>6</v>
      </c>
      <c r="E947" s="1">
        <v>1</v>
      </c>
      <c r="F947" s="1">
        <v>0</v>
      </c>
      <c r="G947" s="1">
        <v>2</v>
      </c>
      <c r="H947" s="1">
        <v>2</v>
      </c>
      <c r="I947" s="1">
        <v>1</v>
      </c>
      <c r="J947" s="1">
        <v>1</v>
      </c>
    </row>
    <row r="948" spans="1:10">
      <c r="A948" s="1">
        <v>3</v>
      </c>
      <c r="B948" s="1">
        <v>6</v>
      </c>
      <c r="C948" s="1">
        <v>33.6</v>
      </c>
      <c r="D948" s="1">
        <v>6</v>
      </c>
      <c r="E948" s="1">
        <v>0</v>
      </c>
      <c r="F948" s="1">
        <v>0</v>
      </c>
      <c r="G948" s="1">
        <v>2</v>
      </c>
      <c r="H948" s="1">
        <v>2</v>
      </c>
      <c r="I948" s="1">
        <v>1</v>
      </c>
      <c r="J948" s="1">
        <v>1</v>
      </c>
    </row>
    <row r="949" spans="1:10">
      <c r="A949" s="1">
        <v>3</v>
      </c>
      <c r="B949" s="1">
        <v>6</v>
      </c>
      <c r="C949" s="1">
        <v>29.6</v>
      </c>
      <c r="D949" s="1">
        <v>6</v>
      </c>
      <c r="E949" s="1">
        <v>1</v>
      </c>
      <c r="F949" s="1">
        <v>0</v>
      </c>
      <c r="G949" s="1">
        <v>2</v>
      </c>
      <c r="H949" s="1">
        <v>2</v>
      </c>
      <c r="I949" s="1">
        <v>1</v>
      </c>
      <c r="J949" s="1">
        <v>1</v>
      </c>
    </row>
    <row r="950" spans="1:10">
      <c r="A950" s="1">
        <v>3</v>
      </c>
      <c r="B950" s="1">
        <v>6</v>
      </c>
      <c r="C950" s="1">
        <v>36.558999999999997</v>
      </c>
      <c r="D950" s="1">
        <v>6</v>
      </c>
      <c r="E950" s="1">
        <v>1</v>
      </c>
      <c r="F950" s="1">
        <v>0</v>
      </c>
      <c r="G950" s="1">
        <v>2</v>
      </c>
      <c r="H950" s="1">
        <v>2</v>
      </c>
      <c r="I950" s="1">
        <v>0</v>
      </c>
      <c r="J950" s="1">
        <v>0</v>
      </c>
    </row>
    <row r="951" spans="1:10">
      <c r="A951" s="1">
        <v>4.8</v>
      </c>
      <c r="B951" s="1">
        <v>8</v>
      </c>
      <c r="C951" s="1">
        <v>26.794599999999999</v>
      </c>
      <c r="D951" s="1">
        <v>6</v>
      </c>
      <c r="E951" s="1">
        <v>1</v>
      </c>
      <c r="F951" s="1">
        <v>0</v>
      </c>
      <c r="G951" s="1">
        <v>2</v>
      </c>
      <c r="H951" s="1">
        <v>2</v>
      </c>
      <c r="I951" s="1">
        <v>1</v>
      </c>
      <c r="J951" s="1">
        <v>1</v>
      </c>
    </row>
    <row r="952" spans="1:10">
      <c r="A952" s="1">
        <v>4.4000000000000004</v>
      </c>
      <c r="B952" s="1">
        <v>8</v>
      </c>
      <c r="C952" s="1">
        <v>23.152100000000001</v>
      </c>
      <c r="D952" s="1">
        <v>6</v>
      </c>
      <c r="E952" s="1">
        <v>1</v>
      </c>
      <c r="F952" s="1">
        <v>0</v>
      </c>
      <c r="G952" s="1">
        <v>2</v>
      </c>
      <c r="H952" s="1">
        <v>2</v>
      </c>
      <c r="I952" s="1">
        <v>1</v>
      </c>
      <c r="J952" s="1">
        <v>0</v>
      </c>
    </row>
    <row r="953" spans="1:10">
      <c r="A953" s="1">
        <v>3</v>
      </c>
      <c r="B953" s="1">
        <v>6</v>
      </c>
      <c r="C953" s="1">
        <v>29.5</v>
      </c>
      <c r="D953" s="1">
        <v>6</v>
      </c>
      <c r="E953" s="1">
        <v>1</v>
      </c>
      <c r="F953" s="1">
        <v>0</v>
      </c>
      <c r="G953" s="1">
        <v>2</v>
      </c>
      <c r="H953" s="1">
        <v>2</v>
      </c>
      <c r="I953" s="1">
        <v>1</v>
      </c>
      <c r="J953" s="1">
        <v>0</v>
      </c>
    </row>
    <row r="954" spans="1:10">
      <c r="A954" s="1">
        <v>4.4000000000000004</v>
      </c>
      <c r="B954" s="1">
        <v>8</v>
      </c>
      <c r="C954" s="1">
        <v>24.9</v>
      </c>
      <c r="D954" s="1">
        <v>6</v>
      </c>
      <c r="E954" s="1">
        <v>1</v>
      </c>
      <c r="F954" s="1">
        <v>0</v>
      </c>
      <c r="G954" s="1">
        <v>2</v>
      </c>
      <c r="H954" s="1">
        <v>2</v>
      </c>
      <c r="I954" s="1">
        <v>1</v>
      </c>
      <c r="J954" s="1">
        <v>0</v>
      </c>
    </row>
    <row r="955" spans="1:10">
      <c r="A955" s="1">
        <v>4.4000000000000004</v>
      </c>
      <c r="B955" s="1">
        <v>8</v>
      </c>
      <c r="C955" s="1">
        <v>23.152100000000001</v>
      </c>
      <c r="D955" s="1">
        <v>6</v>
      </c>
      <c r="E955" s="1">
        <v>1</v>
      </c>
      <c r="F955" s="1">
        <v>0</v>
      </c>
      <c r="G955" s="1">
        <v>2</v>
      </c>
      <c r="H955" s="1">
        <v>2</v>
      </c>
      <c r="I955" s="1">
        <v>1</v>
      </c>
      <c r="J955" s="1">
        <v>0</v>
      </c>
    </row>
    <row r="956" spans="1:10">
      <c r="A956" s="1">
        <v>3.6</v>
      </c>
      <c r="B956" s="1">
        <v>6</v>
      </c>
      <c r="C956" s="1">
        <v>30.9</v>
      </c>
      <c r="D956" s="1">
        <v>6</v>
      </c>
      <c r="E956" s="1">
        <v>1</v>
      </c>
      <c r="F956" s="1">
        <v>0</v>
      </c>
      <c r="G956" s="1">
        <v>2</v>
      </c>
      <c r="H956" s="1">
        <v>2</v>
      </c>
      <c r="I956" s="1">
        <v>1</v>
      </c>
      <c r="J956" s="1">
        <v>0</v>
      </c>
    </row>
    <row r="957" spans="1:10">
      <c r="A957" s="1">
        <v>6.2</v>
      </c>
      <c r="B957" s="1">
        <v>8</v>
      </c>
      <c r="C957" s="1">
        <v>27.4</v>
      </c>
      <c r="D957" s="1">
        <v>6</v>
      </c>
      <c r="E957" s="1">
        <v>1</v>
      </c>
      <c r="F957" s="1">
        <v>0</v>
      </c>
      <c r="G957" s="1">
        <v>1</v>
      </c>
      <c r="H957" s="1">
        <v>1</v>
      </c>
      <c r="I957" s="1">
        <v>1</v>
      </c>
      <c r="J957" s="1">
        <v>0</v>
      </c>
    </row>
    <row r="958" spans="1:10">
      <c r="A958" s="1">
        <v>2.8</v>
      </c>
      <c r="B958" s="1">
        <v>6</v>
      </c>
      <c r="C958" s="1">
        <v>30.299299999999999</v>
      </c>
      <c r="D958" s="1">
        <v>6</v>
      </c>
      <c r="E958" s="1">
        <v>1</v>
      </c>
      <c r="F958" s="1">
        <v>0</v>
      </c>
      <c r="G958" s="1">
        <v>2</v>
      </c>
      <c r="H958" s="1">
        <v>2</v>
      </c>
      <c r="I958" s="1">
        <v>1</v>
      </c>
      <c r="J958" s="1">
        <v>0</v>
      </c>
    </row>
    <row r="959" spans="1:10">
      <c r="A959" s="1">
        <v>3</v>
      </c>
      <c r="B959" s="1">
        <v>6</v>
      </c>
      <c r="C959" s="1">
        <v>31.3</v>
      </c>
      <c r="D959" s="1">
        <v>6</v>
      </c>
      <c r="E959" s="1">
        <v>1</v>
      </c>
      <c r="F959" s="1">
        <v>0</v>
      </c>
      <c r="G959" s="1">
        <v>2</v>
      </c>
      <c r="H959" s="1">
        <v>2</v>
      </c>
      <c r="I959" s="1">
        <v>1</v>
      </c>
      <c r="J959" s="1">
        <v>0</v>
      </c>
    </row>
    <row r="960" spans="1:10">
      <c r="A960" s="1">
        <v>2.4</v>
      </c>
      <c r="B960" s="1">
        <v>4</v>
      </c>
      <c r="C960" s="1">
        <v>40.299999999999997</v>
      </c>
      <c r="D960" s="1">
        <v>6</v>
      </c>
      <c r="E960" s="1">
        <v>1</v>
      </c>
      <c r="F960" s="1">
        <v>0</v>
      </c>
      <c r="G960" s="1">
        <v>2</v>
      </c>
      <c r="H960" s="1">
        <v>2</v>
      </c>
      <c r="I960" s="1">
        <v>1</v>
      </c>
      <c r="J960" s="1">
        <v>0</v>
      </c>
    </row>
    <row r="961" spans="1:10">
      <c r="A961" s="1">
        <v>3</v>
      </c>
      <c r="B961" s="1">
        <v>6</v>
      </c>
      <c r="C961" s="1">
        <v>33.1</v>
      </c>
      <c r="D961" s="1">
        <v>6</v>
      </c>
      <c r="E961" s="1">
        <v>1</v>
      </c>
      <c r="F961" s="1">
        <v>0</v>
      </c>
      <c r="G961" s="1">
        <v>2</v>
      </c>
      <c r="H961" s="1">
        <v>2</v>
      </c>
      <c r="I961" s="1">
        <v>1</v>
      </c>
      <c r="J961" s="1">
        <v>0</v>
      </c>
    </row>
    <row r="962" spans="1:10">
      <c r="A962" s="1">
        <v>5.3</v>
      </c>
      <c r="B962" s="1">
        <v>8</v>
      </c>
      <c r="C962" s="1">
        <v>29</v>
      </c>
      <c r="D962" s="1">
        <v>6</v>
      </c>
      <c r="E962" s="1">
        <v>1</v>
      </c>
      <c r="F962" s="1">
        <v>0</v>
      </c>
      <c r="G962" s="1">
        <v>1</v>
      </c>
      <c r="H962" s="1">
        <v>1</v>
      </c>
      <c r="I962" s="1">
        <v>1</v>
      </c>
      <c r="J962" s="1">
        <v>0</v>
      </c>
    </row>
    <row r="963" spans="1:10">
      <c r="A963" s="1">
        <v>6</v>
      </c>
      <c r="B963" s="1">
        <v>8</v>
      </c>
      <c r="C963" s="1">
        <v>30.299900000000001</v>
      </c>
      <c r="D963" s="1">
        <v>1</v>
      </c>
      <c r="E963" s="1">
        <v>0</v>
      </c>
      <c r="F963" s="1">
        <v>0</v>
      </c>
      <c r="G963" s="1">
        <v>1</v>
      </c>
      <c r="H963" s="1">
        <v>1</v>
      </c>
      <c r="I963" s="1">
        <v>1</v>
      </c>
      <c r="J963" s="1">
        <v>0</v>
      </c>
    </row>
    <row r="964" spans="1:10">
      <c r="A964" s="1">
        <v>3.6</v>
      </c>
      <c r="B964" s="1">
        <v>6</v>
      </c>
      <c r="C964" s="1">
        <v>31.6</v>
      </c>
      <c r="D964" s="1">
        <v>6</v>
      </c>
      <c r="E964" s="1">
        <v>1</v>
      </c>
      <c r="F964" s="1">
        <v>0</v>
      </c>
      <c r="G964" s="1">
        <v>2</v>
      </c>
      <c r="H964" s="1">
        <v>2</v>
      </c>
      <c r="I964" s="1">
        <v>1</v>
      </c>
      <c r="J964" s="1">
        <v>0</v>
      </c>
    </row>
    <row r="965" spans="1:10">
      <c r="A965" s="1">
        <v>3.5</v>
      </c>
      <c r="B965" s="1">
        <v>6</v>
      </c>
      <c r="C965" s="1">
        <v>31.9</v>
      </c>
      <c r="D965" s="1">
        <v>6</v>
      </c>
      <c r="E965" s="1">
        <v>1</v>
      </c>
      <c r="F965" s="1">
        <v>0</v>
      </c>
      <c r="G965" s="1">
        <v>2</v>
      </c>
      <c r="H965" s="1">
        <v>2</v>
      </c>
      <c r="I965" s="1">
        <v>0</v>
      </c>
      <c r="J965" s="1">
        <v>0</v>
      </c>
    </row>
    <row r="966" spans="1:10">
      <c r="A966" s="1">
        <v>3.7</v>
      </c>
      <c r="B966" s="1">
        <v>6</v>
      </c>
      <c r="C966" s="1">
        <v>28.5</v>
      </c>
      <c r="D966" s="1">
        <v>4</v>
      </c>
      <c r="E966" s="1">
        <v>1</v>
      </c>
      <c r="F966" s="1">
        <v>0</v>
      </c>
      <c r="G966" s="1">
        <v>1</v>
      </c>
      <c r="H966" s="1">
        <v>1</v>
      </c>
      <c r="I966" s="1">
        <v>0</v>
      </c>
      <c r="J966" s="1">
        <v>0</v>
      </c>
    </row>
    <row r="967" spans="1:10">
      <c r="A967" s="1">
        <v>4</v>
      </c>
      <c r="B967" s="1">
        <v>6</v>
      </c>
      <c r="C967" s="1">
        <v>28.4</v>
      </c>
      <c r="D967" s="1">
        <v>5</v>
      </c>
      <c r="E967" s="1">
        <v>1</v>
      </c>
      <c r="F967" s="1">
        <v>0</v>
      </c>
      <c r="G967" s="1">
        <v>2</v>
      </c>
      <c r="H967" s="1">
        <v>2</v>
      </c>
      <c r="I967" s="1">
        <v>0</v>
      </c>
      <c r="J967" s="1">
        <v>0</v>
      </c>
    </row>
    <row r="968" spans="1:10">
      <c r="A968" s="1">
        <v>3.5</v>
      </c>
      <c r="B968" s="1">
        <v>6</v>
      </c>
      <c r="C968" s="1">
        <v>31.4</v>
      </c>
      <c r="D968" s="1">
        <v>6</v>
      </c>
      <c r="E968" s="1">
        <v>1</v>
      </c>
      <c r="F968" s="1">
        <v>1</v>
      </c>
      <c r="G968" s="1">
        <v>2</v>
      </c>
      <c r="H968" s="1">
        <v>2</v>
      </c>
      <c r="I968" s="1">
        <v>0</v>
      </c>
      <c r="J968" s="1">
        <v>0</v>
      </c>
    </row>
    <row r="969" spans="1:10">
      <c r="A969" s="1">
        <v>2.5</v>
      </c>
      <c r="B969" s="1">
        <v>4</v>
      </c>
      <c r="C969" s="1">
        <v>36.030700000000003</v>
      </c>
      <c r="D969" s="1">
        <v>6</v>
      </c>
      <c r="E969" s="1">
        <v>1</v>
      </c>
      <c r="F969" s="1">
        <v>0</v>
      </c>
      <c r="G969" s="1">
        <v>2</v>
      </c>
      <c r="H969" s="1">
        <v>2</v>
      </c>
      <c r="I969" s="1">
        <v>1</v>
      </c>
      <c r="J969" s="1">
        <v>0</v>
      </c>
    </row>
    <row r="970" spans="1:10">
      <c r="A970" s="1">
        <v>3</v>
      </c>
      <c r="B970" s="1">
        <v>6</v>
      </c>
      <c r="C970" s="1">
        <v>31.3917</v>
      </c>
      <c r="D970" s="1">
        <v>6</v>
      </c>
      <c r="E970" s="1">
        <v>1</v>
      </c>
      <c r="F970" s="1">
        <v>0</v>
      </c>
      <c r="G970" s="1">
        <v>2</v>
      </c>
      <c r="H970" s="1">
        <v>2</v>
      </c>
      <c r="I970" s="1">
        <v>1</v>
      </c>
      <c r="J970" s="1">
        <v>0</v>
      </c>
    </row>
    <row r="971" spans="1:10">
      <c r="A971" s="1">
        <v>2.5</v>
      </c>
      <c r="B971" s="1">
        <v>4</v>
      </c>
      <c r="C971" s="1">
        <v>37.9</v>
      </c>
      <c r="D971" s="1">
        <v>1</v>
      </c>
      <c r="E971" s="1">
        <v>0</v>
      </c>
      <c r="F971" s="1">
        <v>0</v>
      </c>
      <c r="G971" s="1">
        <v>2</v>
      </c>
      <c r="H971" s="1">
        <v>2</v>
      </c>
      <c r="I971" s="1">
        <v>1</v>
      </c>
      <c r="J971" s="1">
        <v>0</v>
      </c>
    </row>
    <row r="972" spans="1:10">
      <c r="A972" s="1">
        <v>5.4</v>
      </c>
      <c r="B972" s="1">
        <v>8</v>
      </c>
      <c r="C972" s="1">
        <v>23.898299999999999</v>
      </c>
      <c r="D972" s="1">
        <v>6</v>
      </c>
      <c r="E972" s="1">
        <v>1</v>
      </c>
      <c r="F972" s="1">
        <v>1</v>
      </c>
      <c r="G972" s="1">
        <v>2</v>
      </c>
      <c r="H972" s="1">
        <v>1</v>
      </c>
      <c r="I972" s="1">
        <v>0</v>
      </c>
      <c r="J972" s="1">
        <v>0</v>
      </c>
    </row>
    <row r="973" spans="1:10">
      <c r="A973" s="1">
        <v>4</v>
      </c>
      <c r="B973" s="1">
        <v>6</v>
      </c>
      <c r="C973" s="1">
        <v>25.753499999999999</v>
      </c>
      <c r="D973" s="1">
        <v>5</v>
      </c>
      <c r="E973" s="1">
        <v>1</v>
      </c>
      <c r="F973" s="1">
        <v>1</v>
      </c>
      <c r="G973" s="1">
        <v>1</v>
      </c>
      <c r="H973" s="1">
        <v>1</v>
      </c>
      <c r="I973" s="1">
        <v>0</v>
      </c>
      <c r="J973" s="1">
        <v>0</v>
      </c>
    </row>
    <row r="974" spans="1:10">
      <c r="A974" s="1">
        <v>4.5999999999999996</v>
      </c>
      <c r="B974" s="1">
        <v>8</v>
      </c>
      <c r="C974" s="1">
        <v>26.662199999999999</v>
      </c>
      <c r="D974" s="1">
        <v>6</v>
      </c>
      <c r="E974" s="1">
        <v>1</v>
      </c>
      <c r="F974" s="1">
        <v>1</v>
      </c>
      <c r="G974" s="1">
        <v>2</v>
      </c>
      <c r="H974" s="1">
        <v>1</v>
      </c>
      <c r="I974" s="1">
        <v>0</v>
      </c>
      <c r="J974" s="1">
        <v>0</v>
      </c>
    </row>
    <row r="975" spans="1:10">
      <c r="A975" s="1">
        <v>3.5</v>
      </c>
      <c r="B975" s="1">
        <v>6</v>
      </c>
      <c r="C975" s="1">
        <v>30.380500000000001</v>
      </c>
      <c r="D975" s="1">
        <v>6</v>
      </c>
      <c r="E975" s="1">
        <v>1</v>
      </c>
      <c r="F975" s="1">
        <v>1</v>
      </c>
      <c r="G975" s="1">
        <v>2</v>
      </c>
      <c r="H975" s="1">
        <v>2</v>
      </c>
      <c r="I975" s="1">
        <v>0</v>
      </c>
      <c r="J975" s="1">
        <v>0</v>
      </c>
    </row>
    <row r="976" spans="1:10">
      <c r="A976" s="1">
        <v>3.5</v>
      </c>
      <c r="B976" s="1">
        <v>6</v>
      </c>
      <c r="C976" s="1">
        <v>30.2</v>
      </c>
      <c r="D976" s="1">
        <v>6</v>
      </c>
      <c r="E976" s="1">
        <v>1</v>
      </c>
      <c r="F976" s="1">
        <v>1</v>
      </c>
      <c r="G976" s="1">
        <v>2</v>
      </c>
      <c r="H976" s="1">
        <v>2</v>
      </c>
      <c r="I976" s="1">
        <v>1</v>
      </c>
      <c r="J976" s="1">
        <v>0</v>
      </c>
    </row>
    <row r="977" spans="1:10">
      <c r="A977" s="1">
        <v>3.6</v>
      </c>
      <c r="B977" s="1">
        <v>6</v>
      </c>
      <c r="C977" s="1">
        <v>31.6</v>
      </c>
      <c r="D977" s="1">
        <v>6</v>
      </c>
      <c r="E977" s="1">
        <v>1</v>
      </c>
      <c r="F977" s="1">
        <v>0</v>
      </c>
      <c r="G977" s="1">
        <v>2</v>
      </c>
      <c r="H977" s="1">
        <v>2</v>
      </c>
      <c r="I977" s="1">
        <v>1</v>
      </c>
      <c r="J977" s="1">
        <v>0</v>
      </c>
    </row>
    <row r="978" spans="1:10">
      <c r="A978" s="1">
        <v>5.3</v>
      </c>
      <c r="B978" s="1">
        <v>8</v>
      </c>
      <c r="C978" s="1">
        <v>29</v>
      </c>
      <c r="D978" s="1">
        <v>6</v>
      </c>
      <c r="E978" s="1">
        <v>1</v>
      </c>
      <c r="F978" s="1">
        <v>0</v>
      </c>
      <c r="G978" s="1">
        <v>1</v>
      </c>
      <c r="H978" s="1">
        <v>1</v>
      </c>
      <c r="I978" s="1">
        <v>1</v>
      </c>
      <c r="J978" s="1">
        <v>0</v>
      </c>
    </row>
    <row r="979" spans="1:10">
      <c r="A979" s="1">
        <v>6</v>
      </c>
      <c r="B979" s="1">
        <v>8</v>
      </c>
      <c r="C979" s="1">
        <v>30.299900000000001</v>
      </c>
      <c r="D979" s="1">
        <v>1</v>
      </c>
      <c r="E979" s="1">
        <v>0</v>
      </c>
      <c r="F979" s="1">
        <v>0</v>
      </c>
      <c r="G979" s="1">
        <v>1</v>
      </c>
      <c r="H979" s="1">
        <v>1</v>
      </c>
      <c r="I979" s="1">
        <v>1</v>
      </c>
      <c r="J979" s="1">
        <v>0</v>
      </c>
    </row>
    <row r="980" spans="1:10">
      <c r="A980" s="1">
        <v>6.2</v>
      </c>
      <c r="B980" s="1">
        <v>8</v>
      </c>
      <c r="C980" s="1">
        <v>27.4</v>
      </c>
      <c r="D980" s="1">
        <v>6</v>
      </c>
      <c r="E980" s="1">
        <v>1</v>
      </c>
      <c r="F980" s="1">
        <v>0</v>
      </c>
      <c r="G980" s="1">
        <v>1</v>
      </c>
      <c r="H980" s="1">
        <v>1</v>
      </c>
      <c r="I980" s="1">
        <v>1</v>
      </c>
      <c r="J980" s="1">
        <v>0</v>
      </c>
    </row>
    <row r="981" spans="1:10">
      <c r="A981" s="1">
        <v>2.4</v>
      </c>
      <c r="B981" s="1">
        <v>4</v>
      </c>
      <c r="C981" s="1">
        <v>40.299999999999997</v>
      </c>
      <c r="D981" s="1">
        <v>6</v>
      </c>
      <c r="E981" s="1">
        <v>1</v>
      </c>
      <c r="F981" s="1">
        <v>0</v>
      </c>
      <c r="G981" s="1">
        <v>2</v>
      </c>
      <c r="H981" s="1">
        <v>2</v>
      </c>
      <c r="I981" s="1">
        <v>1</v>
      </c>
      <c r="J981" s="1">
        <v>0</v>
      </c>
    </row>
    <row r="982" spans="1:10">
      <c r="A982" s="1">
        <v>3</v>
      </c>
      <c r="B982" s="1">
        <v>6</v>
      </c>
      <c r="C982" s="1">
        <v>33.1</v>
      </c>
      <c r="D982" s="1">
        <v>6</v>
      </c>
      <c r="E982" s="1">
        <v>1</v>
      </c>
      <c r="F982" s="1">
        <v>0</v>
      </c>
      <c r="G982" s="1">
        <v>2</v>
      </c>
      <c r="H982" s="1">
        <v>2</v>
      </c>
      <c r="I982" s="1">
        <v>1</v>
      </c>
      <c r="J982" s="1">
        <v>0</v>
      </c>
    </row>
    <row r="983" spans="1:10">
      <c r="A983" s="1">
        <v>3.5</v>
      </c>
      <c r="B983" s="1">
        <v>6</v>
      </c>
      <c r="C983" s="1">
        <v>34.6</v>
      </c>
      <c r="D983" s="1">
        <v>5</v>
      </c>
      <c r="E983" s="1">
        <v>1</v>
      </c>
      <c r="F983" s="1">
        <v>0</v>
      </c>
      <c r="G983" s="1">
        <v>2</v>
      </c>
      <c r="H983" s="1">
        <v>2</v>
      </c>
      <c r="I983" s="1">
        <v>1</v>
      </c>
      <c r="J983" s="1">
        <v>1</v>
      </c>
    </row>
    <row r="984" spans="1:10">
      <c r="A984" s="1">
        <v>2.4</v>
      </c>
      <c r="B984" s="1">
        <v>4</v>
      </c>
      <c r="C984" s="1">
        <v>37.709800000000001</v>
      </c>
      <c r="D984" s="1">
        <v>5</v>
      </c>
      <c r="E984" s="1">
        <v>1</v>
      </c>
      <c r="F984" s="1">
        <v>0</v>
      </c>
      <c r="G984" s="1">
        <v>2</v>
      </c>
      <c r="H984" s="1">
        <v>2</v>
      </c>
      <c r="I984" s="1">
        <v>1</v>
      </c>
      <c r="J984" s="1">
        <v>1</v>
      </c>
    </row>
    <row r="985" spans="1:10">
      <c r="A985" s="1">
        <v>2.4</v>
      </c>
      <c r="B985" s="1">
        <v>4</v>
      </c>
      <c r="C985" s="1">
        <v>31.3</v>
      </c>
      <c r="D985" s="1">
        <v>5</v>
      </c>
      <c r="E985" s="1">
        <v>0</v>
      </c>
      <c r="F985" s="1">
        <v>0</v>
      </c>
      <c r="G985" s="1">
        <v>2</v>
      </c>
      <c r="H985" s="1">
        <v>2</v>
      </c>
      <c r="I985" s="1">
        <v>1</v>
      </c>
      <c r="J985" s="1">
        <v>1</v>
      </c>
    </row>
    <row r="986" spans="1:10">
      <c r="A986" s="1">
        <v>2.4</v>
      </c>
      <c r="B986" s="1">
        <v>4</v>
      </c>
      <c r="C986" s="1">
        <v>33.5</v>
      </c>
      <c r="D986" s="1">
        <v>5</v>
      </c>
      <c r="E986" s="1">
        <v>1</v>
      </c>
      <c r="F986" s="1">
        <v>0</v>
      </c>
      <c r="G986" s="1">
        <v>2</v>
      </c>
      <c r="H986" s="1">
        <v>2</v>
      </c>
      <c r="I986" s="1">
        <v>1</v>
      </c>
      <c r="J986" s="1">
        <v>1</v>
      </c>
    </row>
    <row r="987" spans="1:10">
      <c r="A987" s="1">
        <v>3.5</v>
      </c>
      <c r="B987" s="1">
        <v>6</v>
      </c>
      <c r="C987" s="1">
        <v>30.5</v>
      </c>
      <c r="D987" s="1">
        <v>5</v>
      </c>
      <c r="E987" s="1">
        <v>1</v>
      </c>
      <c r="F987" s="1">
        <v>0</v>
      </c>
      <c r="G987" s="1">
        <v>2</v>
      </c>
      <c r="H987" s="1">
        <v>2</v>
      </c>
      <c r="I987" s="1">
        <v>1</v>
      </c>
      <c r="J987" s="1">
        <v>1</v>
      </c>
    </row>
    <row r="988" spans="1:10">
      <c r="A988" s="1">
        <v>3.7</v>
      </c>
      <c r="B988" s="1">
        <v>5</v>
      </c>
      <c r="C988" s="1">
        <v>25.2</v>
      </c>
      <c r="D988" s="1">
        <v>5</v>
      </c>
      <c r="E988" s="1">
        <v>0</v>
      </c>
      <c r="F988" s="1">
        <v>0</v>
      </c>
      <c r="G988" s="1">
        <v>2</v>
      </c>
      <c r="H988" s="1">
        <v>2</v>
      </c>
      <c r="I988" s="1">
        <v>0</v>
      </c>
      <c r="J988" s="1">
        <v>0</v>
      </c>
    </row>
    <row r="989" spans="1:10">
      <c r="A989" s="1">
        <v>3.7</v>
      </c>
      <c r="B989" s="1">
        <v>5</v>
      </c>
      <c r="C989" s="1">
        <v>25.1</v>
      </c>
      <c r="D989" s="1">
        <v>4</v>
      </c>
      <c r="E989" s="1">
        <v>1</v>
      </c>
      <c r="F989" s="1">
        <v>0</v>
      </c>
      <c r="G989" s="1">
        <v>2</v>
      </c>
      <c r="H989" s="1">
        <v>2</v>
      </c>
      <c r="I989" s="1">
        <v>0</v>
      </c>
      <c r="J989" s="1">
        <v>0</v>
      </c>
    </row>
    <row r="990" spans="1:10">
      <c r="A990" s="1">
        <v>5.3</v>
      </c>
      <c r="B990" s="1">
        <v>8</v>
      </c>
      <c r="C990" s="1">
        <v>22.299900000000001</v>
      </c>
      <c r="D990" s="1">
        <v>4</v>
      </c>
      <c r="E990" s="1">
        <v>1</v>
      </c>
      <c r="F990" s="1">
        <v>0</v>
      </c>
      <c r="G990" s="1">
        <v>1</v>
      </c>
      <c r="H990" s="1">
        <v>1</v>
      </c>
      <c r="I990" s="1">
        <v>1</v>
      </c>
      <c r="J990" s="1">
        <v>0</v>
      </c>
    </row>
    <row r="991" spans="1:10">
      <c r="A991" s="1">
        <v>2.4</v>
      </c>
      <c r="B991" s="1">
        <v>4</v>
      </c>
      <c r="C991" s="1">
        <v>37.6</v>
      </c>
      <c r="D991" s="1">
        <v>6</v>
      </c>
      <c r="E991" s="1">
        <v>1</v>
      </c>
      <c r="F991" s="1">
        <v>0</v>
      </c>
      <c r="G991" s="1">
        <v>2</v>
      </c>
      <c r="H991" s="1">
        <v>2</v>
      </c>
      <c r="I991" s="1">
        <v>1</v>
      </c>
      <c r="J991" s="1">
        <v>0</v>
      </c>
    </row>
    <row r="992" spans="1:10">
      <c r="A992" s="1">
        <v>3.5</v>
      </c>
      <c r="B992" s="1">
        <v>6</v>
      </c>
      <c r="C992" s="1">
        <v>36</v>
      </c>
      <c r="D992" s="1">
        <v>6</v>
      </c>
      <c r="E992" s="1">
        <v>1</v>
      </c>
      <c r="F992" s="1">
        <v>0</v>
      </c>
      <c r="G992" s="1">
        <v>2</v>
      </c>
      <c r="H992" s="1">
        <v>2</v>
      </c>
      <c r="I992" s="1">
        <v>1</v>
      </c>
      <c r="J992" s="1">
        <v>0</v>
      </c>
    </row>
    <row r="993" spans="1:10">
      <c r="A993" s="1">
        <v>2.4</v>
      </c>
      <c r="B993" s="1">
        <v>4</v>
      </c>
      <c r="C993" s="1">
        <v>39.204099999999997</v>
      </c>
      <c r="D993" s="1">
        <v>6</v>
      </c>
      <c r="E993" s="1">
        <v>1</v>
      </c>
      <c r="F993" s="1">
        <v>0</v>
      </c>
      <c r="G993" s="1">
        <v>2</v>
      </c>
      <c r="H993" s="1">
        <v>2</v>
      </c>
      <c r="I993" s="1">
        <v>1</v>
      </c>
      <c r="J993" s="1">
        <v>0</v>
      </c>
    </row>
    <row r="994" spans="1:10">
      <c r="A994" s="1">
        <v>2.4</v>
      </c>
      <c r="B994" s="1">
        <v>4</v>
      </c>
      <c r="C994" s="1">
        <v>38.6</v>
      </c>
      <c r="D994" s="1">
        <v>6</v>
      </c>
      <c r="E994" s="1">
        <v>0</v>
      </c>
      <c r="F994" s="1">
        <v>0</v>
      </c>
      <c r="G994" s="1">
        <v>2</v>
      </c>
      <c r="H994" s="1">
        <v>2</v>
      </c>
      <c r="I994" s="1">
        <v>1</v>
      </c>
      <c r="J994" s="1">
        <v>0</v>
      </c>
    </row>
    <row r="995" spans="1:10">
      <c r="A995" s="1">
        <v>3.8</v>
      </c>
      <c r="B995" s="1">
        <v>6</v>
      </c>
      <c r="C995" s="1">
        <v>31.1</v>
      </c>
      <c r="D995" s="1">
        <v>6</v>
      </c>
      <c r="E995" s="1">
        <v>1</v>
      </c>
      <c r="F995" s="1">
        <v>0</v>
      </c>
      <c r="G995" s="1">
        <v>2</v>
      </c>
      <c r="H995" s="1">
        <v>2</v>
      </c>
      <c r="I995" s="1">
        <v>1</v>
      </c>
      <c r="J995" s="1">
        <v>0</v>
      </c>
    </row>
    <row r="996" spans="1:10">
      <c r="A996" s="1">
        <v>3.5</v>
      </c>
      <c r="B996" s="1">
        <v>6</v>
      </c>
      <c r="C996" s="1">
        <v>29.773399999999999</v>
      </c>
      <c r="D996" s="1">
        <v>7</v>
      </c>
      <c r="E996" s="1">
        <v>1</v>
      </c>
      <c r="F996" s="1">
        <v>0</v>
      </c>
      <c r="G996" s="1">
        <v>2</v>
      </c>
      <c r="H996" s="1">
        <v>2</v>
      </c>
      <c r="I996" s="1">
        <v>1</v>
      </c>
      <c r="J996" s="1">
        <v>0</v>
      </c>
    </row>
    <row r="997" spans="1:10">
      <c r="A997" s="1">
        <v>5</v>
      </c>
      <c r="B997" s="1">
        <v>8</v>
      </c>
      <c r="C997" s="1">
        <v>27.251100000000001</v>
      </c>
      <c r="D997" s="1">
        <v>7</v>
      </c>
      <c r="E997" s="1">
        <v>1</v>
      </c>
      <c r="F997" s="1">
        <v>0</v>
      </c>
      <c r="G997" s="1">
        <v>2</v>
      </c>
      <c r="H997" s="1">
        <v>2</v>
      </c>
      <c r="I997" s="1">
        <v>1</v>
      </c>
      <c r="J997" s="1">
        <v>1</v>
      </c>
    </row>
    <row r="998" spans="1:10">
      <c r="A998" s="1">
        <v>5.6</v>
      </c>
      <c r="B998" s="1">
        <v>8</v>
      </c>
      <c r="C998" s="1">
        <v>23.6</v>
      </c>
      <c r="D998" s="1">
        <v>5</v>
      </c>
      <c r="E998" s="1">
        <v>1</v>
      </c>
      <c r="F998" s="1">
        <v>0</v>
      </c>
      <c r="G998" s="1">
        <v>2</v>
      </c>
      <c r="H998" s="1">
        <v>2</v>
      </c>
      <c r="I998" s="1">
        <v>1</v>
      </c>
      <c r="J998" s="1">
        <v>0</v>
      </c>
    </row>
    <row r="999" spans="1:10">
      <c r="A999" s="1">
        <v>3.7</v>
      </c>
      <c r="B999" s="1">
        <v>6</v>
      </c>
      <c r="C999" s="1">
        <v>26.6</v>
      </c>
      <c r="D999" s="1">
        <v>5</v>
      </c>
      <c r="E999" s="1">
        <v>1</v>
      </c>
      <c r="F999" s="1">
        <v>0</v>
      </c>
      <c r="G999" s="1">
        <v>1</v>
      </c>
      <c r="H999" s="1">
        <v>1</v>
      </c>
      <c r="I999" s="1">
        <v>0</v>
      </c>
      <c r="J999" s="1">
        <v>0</v>
      </c>
    </row>
    <row r="1000" spans="1:10">
      <c r="A1000" s="1">
        <v>5.7</v>
      </c>
      <c r="B1000" s="1">
        <v>8</v>
      </c>
      <c r="C1000" s="1">
        <v>26</v>
      </c>
      <c r="D1000" s="1">
        <v>5</v>
      </c>
      <c r="E1000" s="1">
        <v>1</v>
      </c>
      <c r="F1000" s="1">
        <v>0</v>
      </c>
      <c r="G1000" s="1">
        <v>1</v>
      </c>
      <c r="H1000" s="1">
        <v>1</v>
      </c>
      <c r="I1000" s="1">
        <v>1</v>
      </c>
      <c r="J1000" s="1">
        <v>0</v>
      </c>
    </row>
    <row r="1001" spans="1:10">
      <c r="A1001" s="1">
        <v>2.4</v>
      </c>
      <c r="B1001" s="1">
        <v>4</v>
      </c>
      <c r="C1001" s="1">
        <v>38.6</v>
      </c>
      <c r="D1001" s="1">
        <v>5</v>
      </c>
      <c r="E1001" s="1">
        <v>0</v>
      </c>
      <c r="F1001" s="1">
        <v>0</v>
      </c>
      <c r="G1001" s="1">
        <v>2</v>
      </c>
      <c r="H1001" s="1">
        <v>2</v>
      </c>
      <c r="I1001" s="1">
        <v>1</v>
      </c>
      <c r="J1001" s="1">
        <v>0</v>
      </c>
    </row>
    <row r="1002" spans="1:10">
      <c r="A1002" s="1">
        <v>2.4</v>
      </c>
      <c r="B1002" s="1">
        <v>4</v>
      </c>
      <c r="C1002" s="1">
        <v>33.6</v>
      </c>
      <c r="D1002" s="1">
        <v>1</v>
      </c>
      <c r="E1002" s="1">
        <v>1</v>
      </c>
      <c r="F1002" s="1">
        <v>0</v>
      </c>
      <c r="G1002" s="1">
        <v>2</v>
      </c>
      <c r="H1002" s="1">
        <v>2</v>
      </c>
      <c r="I1002" s="1">
        <v>1</v>
      </c>
      <c r="J1002" s="1">
        <v>0</v>
      </c>
    </row>
    <row r="1003" spans="1:10">
      <c r="A1003" s="1">
        <v>3.7</v>
      </c>
      <c r="B1003" s="1">
        <v>6</v>
      </c>
      <c r="C1003" s="1">
        <v>27.5</v>
      </c>
      <c r="D1003" s="1">
        <v>5</v>
      </c>
      <c r="E1003" s="1">
        <v>1</v>
      </c>
      <c r="F1003" s="1">
        <v>0</v>
      </c>
      <c r="G1003" s="1">
        <v>1</v>
      </c>
      <c r="H1003" s="1">
        <v>1</v>
      </c>
      <c r="I1003" s="1">
        <v>0</v>
      </c>
      <c r="J1003" s="1">
        <v>0</v>
      </c>
    </row>
    <row r="1004" spans="1:10">
      <c r="A1004" s="1">
        <v>5.7</v>
      </c>
      <c r="B1004" s="1">
        <v>8</v>
      </c>
      <c r="C1004" s="1">
        <v>26</v>
      </c>
      <c r="D1004" s="1">
        <v>5</v>
      </c>
      <c r="E1004" s="1">
        <v>1</v>
      </c>
      <c r="F1004" s="1">
        <v>0</v>
      </c>
      <c r="G1004" s="1">
        <v>1</v>
      </c>
      <c r="H1004" s="1">
        <v>1</v>
      </c>
      <c r="I1004" s="1">
        <v>1</v>
      </c>
      <c r="J1004" s="1">
        <v>0</v>
      </c>
    </row>
    <row r="1005" spans="1:10">
      <c r="A1005" s="1">
        <v>6.1</v>
      </c>
      <c r="B1005" s="1">
        <v>8</v>
      </c>
      <c r="C1005" s="1">
        <v>20.9</v>
      </c>
      <c r="D1005" s="1">
        <v>5</v>
      </c>
      <c r="E1005" s="1">
        <v>1</v>
      </c>
      <c r="F1005" s="1">
        <v>0</v>
      </c>
      <c r="G1005" s="1">
        <v>1</v>
      </c>
      <c r="H1005" s="1">
        <v>1</v>
      </c>
      <c r="I1005" s="1">
        <v>0</v>
      </c>
      <c r="J1005" s="1">
        <v>0</v>
      </c>
    </row>
    <row r="1006" spans="1:10">
      <c r="A1006" s="1">
        <v>3.7</v>
      </c>
      <c r="B1006" s="1">
        <v>6</v>
      </c>
      <c r="C1006" s="1">
        <v>28.5</v>
      </c>
      <c r="D1006" s="1">
        <v>4</v>
      </c>
      <c r="E1006" s="1">
        <v>1</v>
      </c>
      <c r="F1006" s="1">
        <v>0</v>
      </c>
      <c r="G1006" s="1">
        <v>1</v>
      </c>
      <c r="H1006" s="1">
        <v>1</v>
      </c>
      <c r="I1006" s="1">
        <v>0</v>
      </c>
      <c r="J1006" s="1">
        <v>0</v>
      </c>
    </row>
    <row r="1007" spans="1:10">
      <c r="A1007" s="1">
        <v>2.4</v>
      </c>
      <c r="B1007" s="1">
        <v>4</v>
      </c>
      <c r="C1007" s="1">
        <v>38.6</v>
      </c>
      <c r="D1007" s="1">
        <v>5</v>
      </c>
      <c r="E1007" s="1">
        <v>0</v>
      </c>
      <c r="F1007" s="1">
        <v>0</v>
      </c>
      <c r="G1007" s="1">
        <v>2</v>
      </c>
      <c r="H1007" s="1">
        <v>2</v>
      </c>
      <c r="I1007" s="1">
        <v>1</v>
      </c>
      <c r="J1007" s="1">
        <v>0</v>
      </c>
    </row>
    <row r="1008" spans="1:10">
      <c r="A1008" s="1">
        <v>2.4</v>
      </c>
      <c r="B1008" s="1">
        <v>4</v>
      </c>
      <c r="C1008" s="1">
        <v>33.6</v>
      </c>
      <c r="D1008" s="1">
        <v>1</v>
      </c>
      <c r="E1008" s="1">
        <v>1</v>
      </c>
      <c r="F1008" s="1">
        <v>0</v>
      </c>
      <c r="G1008" s="1">
        <v>2</v>
      </c>
      <c r="H1008" s="1">
        <v>2</v>
      </c>
      <c r="I1008" s="1">
        <v>1</v>
      </c>
      <c r="J1008" s="1">
        <v>0</v>
      </c>
    </row>
    <row r="1009" spans="1:10">
      <c r="A1009" s="1">
        <v>2.4</v>
      </c>
      <c r="B1009" s="1">
        <v>4</v>
      </c>
      <c r="C1009" s="1">
        <v>33.6</v>
      </c>
      <c r="D1009" s="1">
        <v>1</v>
      </c>
      <c r="E1009" s="1">
        <v>1</v>
      </c>
      <c r="F1009" s="1">
        <v>0</v>
      </c>
      <c r="G1009" s="1">
        <v>2</v>
      </c>
      <c r="H1009" s="1">
        <v>2</v>
      </c>
      <c r="I1009" s="1">
        <v>1</v>
      </c>
      <c r="J1009" s="1">
        <v>0</v>
      </c>
    </row>
    <row r="1010" spans="1:10">
      <c r="A1010" s="1">
        <v>3.8</v>
      </c>
      <c r="B1010" s="1">
        <v>6</v>
      </c>
      <c r="C1010" s="1">
        <v>26.163</v>
      </c>
      <c r="D1010" s="1">
        <v>6</v>
      </c>
      <c r="E1010" s="1">
        <v>1</v>
      </c>
      <c r="F1010" s="1">
        <v>0</v>
      </c>
      <c r="G1010" s="1">
        <v>1</v>
      </c>
      <c r="H1010" s="1">
        <v>1</v>
      </c>
      <c r="I1010" s="1">
        <v>0</v>
      </c>
      <c r="J1010" s="1">
        <v>0</v>
      </c>
    </row>
    <row r="1011" spans="1:10">
      <c r="A1011" s="1">
        <v>3.8</v>
      </c>
      <c r="B1011" s="1">
        <v>6</v>
      </c>
      <c r="C1011" s="1">
        <v>26.563199999999998</v>
      </c>
      <c r="D1011" s="1">
        <v>4</v>
      </c>
      <c r="E1011" s="1">
        <v>1</v>
      </c>
      <c r="F1011" s="1">
        <v>0</v>
      </c>
      <c r="G1011" s="1">
        <v>1</v>
      </c>
      <c r="H1011" s="1">
        <v>1</v>
      </c>
      <c r="I1011" s="1">
        <v>0</v>
      </c>
      <c r="J1011" s="1">
        <v>0</v>
      </c>
    </row>
    <row r="1012" spans="1:10">
      <c r="A1012" s="1">
        <v>3.8</v>
      </c>
      <c r="B1012" s="1">
        <v>6</v>
      </c>
      <c r="C1012" s="1">
        <v>29.2986</v>
      </c>
      <c r="D1012" s="1">
        <v>5</v>
      </c>
      <c r="E1012" s="1">
        <v>1</v>
      </c>
      <c r="F1012" s="1">
        <v>0</v>
      </c>
      <c r="G1012" s="1">
        <v>2</v>
      </c>
      <c r="H1012" s="1">
        <v>2</v>
      </c>
      <c r="I1012" s="1">
        <v>1</v>
      </c>
      <c r="J1012" s="1">
        <v>0</v>
      </c>
    </row>
    <row r="1013" spans="1:10">
      <c r="A1013" s="1">
        <v>4.5999999999999996</v>
      </c>
      <c r="B1013" s="1">
        <v>8</v>
      </c>
      <c r="C1013" s="1">
        <v>28.4</v>
      </c>
      <c r="D1013" s="1">
        <v>6</v>
      </c>
      <c r="E1013" s="1">
        <v>1</v>
      </c>
      <c r="F1013" s="1">
        <v>0</v>
      </c>
      <c r="G1013" s="1">
        <v>2</v>
      </c>
      <c r="H1013" s="1">
        <v>2</v>
      </c>
      <c r="I1013" s="1">
        <v>1</v>
      </c>
      <c r="J1013" s="1">
        <v>0</v>
      </c>
    </row>
    <row r="1014" spans="1:10">
      <c r="A1014" s="1">
        <v>2</v>
      </c>
      <c r="B1014" s="1">
        <v>4</v>
      </c>
      <c r="C1014" s="1">
        <v>33.4</v>
      </c>
      <c r="D1014" s="1">
        <v>5</v>
      </c>
      <c r="E1014" s="1">
        <v>0</v>
      </c>
      <c r="F1014" s="1">
        <v>0</v>
      </c>
      <c r="G1014" s="1">
        <v>2</v>
      </c>
      <c r="H1014" s="1">
        <v>2</v>
      </c>
      <c r="I1014" s="1">
        <v>1</v>
      </c>
      <c r="J1014" s="1">
        <v>0</v>
      </c>
    </row>
    <row r="1015" spans="1:10">
      <c r="A1015" s="1">
        <v>2.7</v>
      </c>
      <c r="B1015" s="1">
        <v>6</v>
      </c>
      <c r="C1015" s="1">
        <v>31.3</v>
      </c>
      <c r="D1015" s="1">
        <v>4</v>
      </c>
      <c r="E1015" s="1">
        <v>1</v>
      </c>
      <c r="F1015" s="1">
        <v>0</v>
      </c>
      <c r="G1015" s="1">
        <v>2</v>
      </c>
      <c r="H1015" s="1">
        <v>2</v>
      </c>
      <c r="I1015" s="1">
        <v>0</v>
      </c>
      <c r="J1015" s="1">
        <v>0</v>
      </c>
    </row>
    <row r="1016" spans="1:10">
      <c r="A1016" s="1">
        <v>3.2</v>
      </c>
      <c r="B1016" s="1">
        <v>6</v>
      </c>
      <c r="C1016" s="1">
        <v>30.347000000000001</v>
      </c>
      <c r="D1016" s="1">
        <v>6</v>
      </c>
      <c r="E1016" s="1">
        <v>1</v>
      </c>
      <c r="F1016" s="1">
        <v>0</v>
      </c>
      <c r="G1016" s="1">
        <v>2</v>
      </c>
      <c r="H1016" s="1">
        <v>2</v>
      </c>
      <c r="I1016" s="1">
        <v>1</v>
      </c>
      <c r="J1016" s="1">
        <v>1</v>
      </c>
    </row>
    <row r="1017" spans="1:10">
      <c r="A1017" s="1">
        <v>5</v>
      </c>
      <c r="B1017" s="1">
        <v>8</v>
      </c>
      <c r="C1017" s="1">
        <v>23.820399999999999</v>
      </c>
      <c r="D1017" s="1">
        <v>6</v>
      </c>
      <c r="E1017" s="1">
        <v>1</v>
      </c>
      <c r="F1017" s="1">
        <v>0</v>
      </c>
      <c r="G1017" s="1">
        <v>2</v>
      </c>
      <c r="H1017" s="1">
        <v>2</v>
      </c>
      <c r="I1017" s="1">
        <v>1</v>
      </c>
      <c r="J1017" s="1">
        <v>1</v>
      </c>
    </row>
    <row r="1018" spans="1:10">
      <c r="A1018" s="1">
        <v>5</v>
      </c>
      <c r="B1018" s="1">
        <v>8</v>
      </c>
      <c r="C1018" s="1">
        <v>24.572199999999999</v>
      </c>
      <c r="D1018" s="1">
        <v>6</v>
      </c>
      <c r="E1018" s="1">
        <v>1</v>
      </c>
      <c r="F1018" s="1">
        <v>0</v>
      </c>
      <c r="G1018" s="1">
        <v>2</v>
      </c>
      <c r="H1018" s="1">
        <v>2</v>
      </c>
      <c r="I1018" s="1">
        <v>1</v>
      </c>
      <c r="J1018" s="1">
        <v>0</v>
      </c>
    </row>
    <row r="1019" spans="1:10">
      <c r="A1019" s="1">
        <v>5</v>
      </c>
      <c r="B1019" s="1">
        <v>8</v>
      </c>
      <c r="C1019" s="1">
        <v>25.508199999999999</v>
      </c>
      <c r="D1019" s="1">
        <v>6</v>
      </c>
      <c r="E1019" s="1">
        <v>1</v>
      </c>
      <c r="F1019" s="1">
        <v>0</v>
      </c>
      <c r="G1019" s="1">
        <v>2</v>
      </c>
      <c r="H1019" s="1">
        <v>2</v>
      </c>
      <c r="I1019" s="1">
        <v>1</v>
      </c>
      <c r="J1019" s="1">
        <v>1</v>
      </c>
    </row>
    <row r="1020" spans="1:10">
      <c r="A1020" s="1">
        <v>5</v>
      </c>
      <c r="B1020" s="1">
        <v>8</v>
      </c>
      <c r="C1020" s="1">
        <v>23.574300000000001</v>
      </c>
      <c r="D1020" s="1">
        <v>6</v>
      </c>
      <c r="E1020" s="1">
        <v>1</v>
      </c>
      <c r="F1020" s="1">
        <v>0</v>
      </c>
      <c r="G1020" s="1">
        <v>2</v>
      </c>
      <c r="H1020" s="1">
        <v>2</v>
      </c>
      <c r="I1020" s="1">
        <v>1</v>
      </c>
      <c r="J1020" s="1">
        <v>0</v>
      </c>
    </row>
    <row r="1021" spans="1:10">
      <c r="A1021" s="1">
        <v>5</v>
      </c>
      <c r="B1021" s="1">
        <v>8</v>
      </c>
      <c r="C1021" s="1">
        <v>24.7928</v>
      </c>
      <c r="D1021" s="1">
        <v>6</v>
      </c>
      <c r="E1021" s="1">
        <v>1</v>
      </c>
      <c r="F1021" s="1">
        <v>0</v>
      </c>
      <c r="G1021" s="1">
        <v>2</v>
      </c>
      <c r="H1021" s="1">
        <v>2</v>
      </c>
      <c r="I1021" s="1">
        <v>1</v>
      </c>
      <c r="J1021" s="1">
        <v>1</v>
      </c>
    </row>
    <row r="1022" spans="1:10">
      <c r="A1022" s="1">
        <v>4.5999999999999996</v>
      </c>
      <c r="B1022" s="1">
        <v>8</v>
      </c>
      <c r="C1022" s="1">
        <v>28.3</v>
      </c>
      <c r="D1022" s="1">
        <v>6</v>
      </c>
      <c r="E1022" s="1">
        <v>1</v>
      </c>
      <c r="F1022" s="1">
        <v>0</v>
      </c>
      <c r="G1022" s="1">
        <v>2</v>
      </c>
      <c r="H1022" s="1">
        <v>2</v>
      </c>
      <c r="I1022" s="1">
        <v>1</v>
      </c>
      <c r="J1022" s="1">
        <v>0</v>
      </c>
    </row>
    <row r="1023" spans="1:10">
      <c r="A1023" s="1">
        <v>5.7</v>
      </c>
      <c r="B1023" s="1">
        <v>8</v>
      </c>
      <c r="C1023" s="1">
        <v>24.149100000000001</v>
      </c>
      <c r="D1023" s="1">
        <v>6</v>
      </c>
      <c r="E1023" s="1">
        <v>1</v>
      </c>
      <c r="F1023" s="1">
        <v>0</v>
      </c>
      <c r="G1023" s="1">
        <v>2</v>
      </c>
      <c r="H1023" s="1">
        <v>2</v>
      </c>
      <c r="I1023" s="1">
        <v>1</v>
      </c>
      <c r="J1023" s="1">
        <v>0</v>
      </c>
    </row>
    <row r="1024" spans="1:10">
      <c r="A1024" s="1">
        <v>3.5</v>
      </c>
      <c r="B1024" s="1">
        <v>6</v>
      </c>
      <c r="C1024" s="1">
        <v>33.793700000000001</v>
      </c>
      <c r="D1024" s="1">
        <v>6</v>
      </c>
      <c r="E1024" s="1">
        <v>1</v>
      </c>
      <c r="F1024" s="1">
        <v>0</v>
      </c>
      <c r="G1024" s="1">
        <v>2</v>
      </c>
      <c r="H1024" s="1">
        <v>2</v>
      </c>
      <c r="I1024" s="1">
        <v>1</v>
      </c>
      <c r="J1024" s="1">
        <v>0</v>
      </c>
    </row>
    <row r="1025" spans="1:10">
      <c r="A1025" s="1">
        <v>3.5</v>
      </c>
      <c r="B1025" s="1">
        <v>6</v>
      </c>
      <c r="C1025" s="1">
        <v>38.719299999999997</v>
      </c>
      <c r="D1025" s="1">
        <v>1</v>
      </c>
      <c r="E1025" s="1">
        <v>0</v>
      </c>
      <c r="F1025" s="1">
        <v>0</v>
      </c>
      <c r="G1025" s="1">
        <v>2</v>
      </c>
      <c r="H1025" s="1">
        <v>2</v>
      </c>
      <c r="I1025" s="1">
        <v>1</v>
      </c>
      <c r="J1025" s="1">
        <v>0</v>
      </c>
    </row>
    <row r="1026" spans="1:10">
      <c r="A1026" s="1">
        <v>3.5</v>
      </c>
      <c r="B1026" s="1">
        <v>6</v>
      </c>
      <c r="C1026" s="1">
        <v>29.9849</v>
      </c>
      <c r="D1026" s="1">
        <v>6</v>
      </c>
      <c r="E1026" s="1">
        <v>1</v>
      </c>
      <c r="F1026" s="1">
        <v>1</v>
      </c>
      <c r="G1026" s="1">
        <v>2</v>
      </c>
      <c r="H1026" s="1">
        <v>2</v>
      </c>
      <c r="I1026" s="1">
        <v>1</v>
      </c>
      <c r="J1026" s="1">
        <v>0</v>
      </c>
    </row>
    <row r="1027" spans="1:10">
      <c r="A1027" s="1">
        <v>3.5</v>
      </c>
      <c r="B1027" s="1">
        <v>6</v>
      </c>
      <c r="C1027" s="1">
        <v>30.2</v>
      </c>
      <c r="D1027" s="1">
        <v>6</v>
      </c>
      <c r="E1027" s="1">
        <v>1</v>
      </c>
      <c r="F1027" s="1">
        <v>1</v>
      </c>
      <c r="G1027" s="1">
        <v>2</v>
      </c>
      <c r="H1027" s="1">
        <v>2</v>
      </c>
      <c r="I1027" s="1">
        <v>1</v>
      </c>
      <c r="J1027" s="1">
        <v>0</v>
      </c>
    </row>
    <row r="1028" spans="1:10">
      <c r="A1028" s="1">
        <v>3.5</v>
      </c>
      <c r="B1028" s="1">
        <v>6</v>
      </c>
      <c r="C1028" s="1">
        <v>31.4</v>
      </c>
      <c r="D1028" s="1">
        <v>6</v>
      </c>
      <c r="E1028" s="1">
        <v>1</v>
      </c>
      <c r="F1028" s="1">
        <v>1</v>
      </c>
      <c r="G1028" s="1">
        <v>2</v>
      </c>
      <c r="H1028" s="1">
        <v>2</v>
      </c>
      <c r="I1028" s="1">
        <v>0</v>
      </c>
      <c r="J1028" s="1">
        <v>0</v>
      </c>
    </row>
    <row r="1029" spans="1:10">
      <c r="A1029" s="1">
        <v>2.2999999999999998</v>
      </c>
      <c r="B1029" s="1">
        <v>4</v>
      </c>
      <c r="C1029" s="1">
        <v>31.7</v>
      </c>
      <c r="D1029" s="1">
        <v>6</v>
      </c>
      <c r="E1029" s="1">
        <v>1</v>
      </c>
      <c r="F1029" s="1">
        <v>0</v>
      </c>
      <c r="G1029" s="1">
        <v>2</v>
      </c>
      <c r="H1029" s="1">
        <v>2</v>
      </c>
      <c r="I1029" s="1">
        <v>1</v>
      </c>
      <c r="J1029" s="1">
        <v>0</v>
      </c>
    </row>
    <row r="1030" spans="1:10">
      <c r="A1030" s="1">
        <v>3.7</v>
      </c>
      <c r="B1030" s="1">
        <v>6</v>
      </c>
      <c r="C1030" s="1">
        <v>28.7</v>
      </c>
      <c r="D1030" s="1">
        <v>6</v>
      </c>
      <c r="E1030" s="1">
        <v>1</v>
      </c>
      <c r="F1030" s="1">
        <v>0</v>
      </c>
      <c r="G1030" s="1">
        <v>2</v>
      </c>
      <c r="H1030" s="1">
        <v>2</v>
      </c>
      <c r="I1030" s="1">
        <v>1</v>
      </c>
      <c r="J1030" s="1">
        <v>0</v>
      </c>
    </row>
    <row r="1031" spans="1:10">
      <c r="A1031" s="1">
        <v>2.5</v>
      </c>
      <c r="B1031" s="1">
        <v>4</v>
      </c>
      <c r="C1031" s="1">
        <v>37</v>
      </c>
      <c r="D1031" s="1">
        <v>6</v>
      </c>
      <c r="E1031" s="1">
        <v>1</v>
      </c>
      <c r="F1031" s="1">
        <v>0</v>
      </c>
      <c r="G1031" s="1">
        <v>2</v>
      </c>
      <c r="H1031" s="1">
        <v>2</v>
      </c>
      <c r="I1031" s="1">
        <v>1</v>
      </c>
      <c r="J1031" s="1">
        <v>0</v>
      </c>
    </row>
    <row r="1032" spans="1:10">
      <c r="A1032" s="1">
        <v>3</v>
      </c>
      <c r="B1032" s="1">
        <v>6</v>
      </c>
      <c r="C1032" s="1">
        <v>32.1</v>
      </c>
      <c r="D1032" s="1">
        <v>6</v>
      </c>
      <c r="E1032" s="1">
        <v>1</v>
      </c>
      <c r="F1032" s="1">
        <v>0</v>
      </c>
      <c r="G1032" s="1">
        <v>2</v>
      </c>
      <c r="H1032" s="1">
        <v>2</v>
      </c>
      <c r="I1032" s="1">
        <v>1</v>
      </c>
      <c r="J1032" s="1">
        <v>0</v>
      </c>
    </row>
    <row r="1033" spans="1:10">
      <c r="A1033" s="1">
        <v>2.5</v>
      </c>
      <c r="B1033" s="1">
        <v>4</v>
      </c>
      <c r="C1033" s="1">
        <v>37.9</v>
      </c>
      <c r="D1033" s="1">
        <v>1</v>
      </c>
      <c r="E1033" s="1">
        <v>0</v>
      </c>
      <c r="F1033" s="1">
        <v>0</v>
      </c>
      <c r="G1033" s="1">
        <v>2</v>
      </c>
      <c r="H1033" s="1">
        <v>2</v>
      </c>
      <c r="I1033" s="1">
        <v>1</v>
      </c>
      <c r="J1033" s="1">
        <v>0</v>
      </c>
    </row>
    <row r="1034" spans="1:10">
      <c r="A1034" s="1">
        <v>5.4</v>
      </c>
      <c r="B1034" s="1">
        <v>8</v>
      </c>
      <c r="C1034" s="1">
        <v>20.7</v>
      </c>
      <c r="D1034" s="1">
        <v>5</v>
      </c>
      <c r="E1034" s="1">
        <v>1</v>
      </c>
      <c r="F1034" s="1">
        <v>0</v>
      </c>
      <c r="G1034" s="1">
        <v>2</v>
      </c>
      <c r="H1034" s="1">
        <v>1</v>
      </c>
      <c r="I1034" s="1">
        <v>1</v>
      </c>
      <c r="J1034" s="1">
        <v>0</v>
      </c>
    </row>
    <row r="1035" spans="1:10">
      <c r="A1035" s="1">
        <v>5.5</v>
      </c>
      <c r="B1035" s="1">
        <v>8</v>
      </c>
      <c r="C1035" s="1">
        <v>20.100000000000001</v>
      </c>
      <c r="D1035" s="1">
        <v>7</v>
      </c>
      <c r="E1035" s="1">
        <v>1</v>
      </c>
      <c r="F1035" s="1">
        <v>0</v>
      </c>
      <c r="G1035" s="1">
        <v>2</v>
      </c>
      <c r="H1035" s="1">
        <v>2</v>
      </c>
      <c r="I1035" s="1">
        <v>1</v>
      </c>
      <c r="J1035" s="1">
        <v>0</v>
      </c>
    </row>
    <row r="1036" spans="1:10">
      <c r="A1036" s="1">
        <v>3</v>
      </c>
      <c r="B1036" s="1">
        <v>6</v>
      </c>
      <c r="C1036" s="1">
        <v>31.5</v>
      </c>
      <c r="D1036" s="1">
        <v>7</v>
      </c>
      <c r="E1036" s="1">
        <v>1</v>
      </c>
      <c r="F1036" s="1">
        <v>0</v>
      </c>
      <c r="G1036" s="1">
        <v>2</v>
      </c>
      <c r="H1036" s="1">
        <v>2</v>
      </c>
      <c r="I1036" s="1">
        <v>1</v>
      </c>
      <c r="J1036" s="1">
        <v>0</v>
      </c>
    </row>
    <row r="1037" spans="1:10">
      <c r="A1037" s="1">
        <v>4.7</v>
      </c>
      <c r="B1037" s="1">
        <v>8</v>
      </c>
      <c r="C1037" s="1">
        <v>23.8</v>
      </c>
      <c r="D1037" s="1">
        <v>7</v>
      </c>
      <c r="E1037" s="1">
        <v>1</v>
      </c>
      <c r="F1037" s="1">
        <v>0</v>
      </c>
      <c r="G1037" s="1">
        <v>2</v>
      </c>
      <c r="H1037" s="1">
        <v>2</v>
      </c>
      <c r="I1037" s="1">
        <v>1</v>
      </c>
      <c r="J1037" s="1">
        <v>0</v>
      </c>
    </row>
    <row r="1038" spans="1:10">
      <c r="A1038" s="1">
        <v>5.5</v>
      </c>
      <c r="B1038" s="1">
        <v>8</v>
      </c>
      <c r="C1038" s="1">
        <v>23.2</v>
      </c>
      <c r="D1038" s="1">
        <v>7</v>
      </c>
      <c r="E1038" s="1">
        <v>1</v>
      </c>
      <c r="F1038" s="1">
        <v>0</v>
      </c>
      <c r="G1038" s="1">
        <v>2</v>
      </c>
      <c r="H1038" s="1">
        <v>2</v>
      </c>
      <c r="I1038" s="1">
        <v>1</v>
      </c>
      <c r="J1038" s="1">
        <v>0</v>
      </c>
    </row>
    <row r="1039" spans="1:10">
      <c r="A1039" s="1">
        <v>3.5</v>
      </c>
      <c r="B1039" s="1">
        <v>6</v>
      </c>
      <c r="C1039" s="1">
        <v>28.668299999999999</v>
      </c>
      <c r="D1039" s="1">
        <v>7</v>
      </c>
      <c r="E1039" s="1">
        <v>1</v>
      </c>
      <c r="F1039" s="1">
        <v>0</v>
      </c>
      <c r="G1039" s="1">
        <v>2</v>
      </c>
      <c r="H1039" s="1">
        <v>2</v>
      </c>
      <c r="I1039" s="1">
        <v>1</v>
      </c>
      <c r="J1039" s="1">
        <v>0</v>
      </c>
    </row>
    <row r="1040" spans="1:10">
      <c r="A1040" s="1">
        <v>3.5</v>
      </c>
      <c r="B1040" s="1">
        <v>6</v>
      </c>
      <c r="C1040" s="1">
        <v>27.3</v>
      </c>
      <c r="D1040" s="1">
        <v>7</v>
      </c>
      <c r="E1040" s="1">
        <v>1</v>
      </c>
      <c r="F1040" s="1">
        <v>0</v>
      </c>
      <c r="G1040" s="1">
        <v>2</v>
      </c>
      <c r="H1040" s="1">
        <v>2</v>
      </c>
      <c r="I1040" s="1">
        <v>1</v>
      </c>
      <c r="J1040" s="1">
        <v>0</v>
      </c>
    </row>
    <row r="1041" spans="1:10">
      <c r="A1041" s="1">
        <v>3</v>
      </c>
      <c r="B1041" s="1">
        <v>6</v>
      </c>
      <c r="C1041" s="1">
        <v>34.4</v>
      </c>
      <c r="D1041" s="1">
        <v>7</v>
      </c>
      <c r="E1041" s="1">
        <v>1</v>
      </c>
      <c r="F1041" s="1">
        <v>0</v>
      </c>
      <c r="G1041" s="1">
        <v>2</v>
      </c>
      <c r="H1041" s="1">
        <v>2</v>
      </c>
      <c r="I1041" s="1">
        <v>1</v>
      </c>
      <c r="J1041" s="1">
        <v>0</v>
      </c>
    </row>
    <row r="1042" spans="1:10">
      <c r="A1042" s="1">
        <v>5.5</v>
      </c>
      <c r="B1042" s="1">
        <v>8</v>
      </c>
      <c r="C1042" s="1">
        <v>24.6</v>
      </c>
      <c r="D1042" s="1">
        <v>7</v>
      </c>
      <c r="E1042" s="1">
        <v>1</v>
      </c>
      <c r="F1042" s="1">
        <v>0</v>
      </c>
      <c r="G1042" s="1">
        <v>2</v>
      </c>
      <c r="H1042" s="1">
        <v>2</v>
      </c>
      <c r="I1042" s="1">
        <v>1</v>
      </c>
      <c r="J1042" s="1">
        <v>0</v>
      </c>
    </row>
    <row r="1043" spans="1:10">
      <c r="A1043" s="1">
        <v>6.3</v>
      </c>
      <c r="B1043" s="1">
        <v>8</v>
      </c>
      <c r="C1043" s="1">
        <v>19.7</v>
      </c>
      <c r="D1043" s="1">
        <v>7</v>
      </c>
      <c r="E1043" s="1">
        <v>1</v>
      </c>
      <c r="F1043" s="1">
        <v>0</v>
      </c>
      <c r="G1043" s="1">
        <v>2</v>
      </c>
      <c r="H1043" s="1">
        <v>2</v>
      </c>
      <c r="I1043" s="1">
        <v>1</v>
      </c>
      <c r="J1043" s="1">
        <v>0</v>
      </c>
    </row>
    <row r="1044" spans="1:10">
      <c r="A1044" s="1">
        <v>3.5</v>
      </c>
      <c r="B1044" s="1">
        <v>6</v>
      </c>
      <c r="C1044" s="1">
        <v>33.700000000000003</v>
      </c>
      <c r="D1044" s="1">
        <v>8</v>
      </c>
      <c r="E1044" s="1">
        <v>0</v>
      </c>
      <c r="F1044" s="1">
        <v>0</v>
      </c>
      <c r="G1044" s="1">
        <v>2</v>
      </c>
      <c r="H1044" s="1">
        <v>2</v>
      </c>
      <c r="I1044" s="1">
        <v>1</v>
      </c>
      <c r="J1044" s="1">
        <v>0</v>
      </c>
    </row>
    <row r="1045" spans="1:10">
      <c r="A1045" s="1">
        <v>3.5</v>
      </c>
      <c r="B1045" s="1">
        <v>6</v>
      </c>
      <c r="C1045" s="1">
        <v>25.8</v>
      </c>
      <c r="D1045" s="1">
        <v>7</v>
      </c>
      <c r="E1045" s="1">
        <v>1</v>
      </c>
      <c r="F1045" s="1">
        <v>0</v>
      </c>
      <c r="G1045" s="1">
        <v>2</v>
      </c>
      <c r="H1045" s="1">
        <v>2</v>
      </c>
      <c r="I1045" s="1">
        <v>1</v>
      </c>
      <c r="J1045" s="1">
        <v>0</v>
      </c>
    </row>
    <row r="1046" spans="1:10">
      <c r="A1046" s="1">
        <v>3</v>
      </c>
      <c r="B1046" s="1">
        <v>6</v>
      </c>
      <c r="C1046" s="1">
        <v>33.299999999999997</v>
      </c>
      <c r="D1046" s="1">
        <v>7</v>
      </c>
      <c r="E1046" s="1">
        <v>1</v>
      </c>
      <c r="F1046" s="1">
        <v>0</v>
      </c>
      <c r="G1046" s="1">
        <v>2</v>
      </c>
      <c r="H1046" s="1">
        <v>2</v>
      </c>
      <c r="I1046" s="1">
        <v>1</v>
      </c>
      <c r="J1046" s="1">
        <v>0</v>
      </c>
    </row>
    <row r="1047" spans="1:10">
      <c r="A1047" s="1">
        <v>2.5</v>
      </c>
      <c r="B1047" s="1">
        <v>4</v>
      </c>
      <c r="C1047" s="1">
        <v>36.030700000000003</v>
      </c>
      <c r="D1047" s="1">
        <v>6</v>
      </c>
      <c r="E1047" s="1">
        <v>1</v>
      </c>
      <c r="F1047" s="1">
        <v>0</v>
      </c>
      <c r="G1047" s="1">
        <v>2</v>
      </c>
      <c r="H1047" s="1">
        <v>2</v>
      </c>
      <c r="I1047" s="1">
        <v>1</v>
      </c>
      <c r="J1047" s="1">
        <v>0</v>
      </c>
    </row>
    <row r="1048" spans="1:10">
      <c r="A1048" s="1">
        <v>3</v>
      </c>
      <c r="B1048" s="1">
        <v>6</v>
      </c>
      <c r="C1048" s="1">
        <v>31.3917</v>
      </c>
      <c r="D1048" s="1">
        <v>6</v>
      </c>
      <c r="E1048" s="1">
        <v>1</v>
      </c>
      <c r="F1048" s="1">
        <v>0</v>
      </c>
      <c r="G1048" s="1">
        <v>2</v>
      </c>
      <c r="H1048" s="1">
        <v>2</v>
      </c>
      <c r="I1048" s="1">
        <v>1</v>
      </c>
      <c r="J1048" s="1">
        <v>0</v>
      </c>
    </row>
    <row r="1049" spans="1:10">
      <c r="A1049" s="1">
        <v>2.5</v>
      </c>
      <c r="B1049" s="1">
        <v>4</v>
      </c>
      <c r="C1049" s="1">
        <v>37.9</v>
      </c>
      <c r="D1049" s="1">
        <v>1</v>
      </c>
      <c r="E1049" s="1">
        <v>0</v>
      </c>
      <c r="F1049" s="1">
        <v>0</v>
      </c>
      <c r="G1049" s="1">
        <v>2</v>
      </c>
      <c r="H1049" s="1">
        <v>2</v>
      </c>
      <c r="I1049" s="1">
        <v>1</v>
      </c>
      <c r="J1049" s="1">
        <v>0</v>
      </c>
    </row>
    <row r="1050" spans="1:10">
      <c r="A1050" s="1">
        <v>4</v>
      </c>
      <c r="B1050" s="1">
        <v>6</v>
      </c>
      <c r="C1050" s="1">
        <v>25.753499999999999</v>
      </c>
      <c r="D1050" s="1">
        <v>5</v>
      </c>
      <c r="E1050" s="1">
        <v>1</v>
      </c>
      <c r="F1050" s="1">
        <v>1</v>
      </c>
      <c r="G1050" s="1">
        <v>1</v>
      </c>
      <c r="H1050" s="1">
        <v>1</v>
      </c>
      <c r="I1050" s="1">
        <v>0</v>
      </c>
      <c r="J1050" s="1">
        <v>0</v>
      </c>
    </row>
    <row r="1051" spans="1:10">
      <c r="A1051" s="1">
        <v>4.5999999999999996</v>
      </c>
      <c r="B1051" s="1">
        <v>8</v>
      </c>
      <c r="C1051" s="1">
        <v>26.662199999999999</v>
      </c>
      <c r="D1051" s="1">
        <v>6</v>
      </c>
      <c r="E1051" s="1">
        <v>1</v>
      </c>
      <c r="F1051" s="1">
        <v>1</v>
      </c>
      <c r="G1051" s="1">
        <v>2</v>
      </c>
      <c r="H1051" s="1">
        <v>1</v>
      </c>
      <c r="I1051" s="1">
        <v>0</v>
      </c>
      <c r="J1051" s="1">
        <v>0</v>
      </c>
    </row>
    <row r="1052" spans="1:10">
      <c r="A1052" s="1">
        <v>2.4</v>
      </c>
      <c r="B1052" s="1">
        <v>4</v>
      </c>
      <c r="C1052" s="1">
        <v>35.241799999999998</v>
      </c>
      <c r="D1052" s="1">
        <v>1</v>
      </c>
      <c r="E1052" s="1">
        <v>0</v>
      </c>
      <c r="F1052" s="1">
        <v>0</v>
      </c>
      <c r="G1052" s="1">
        <v>2</v>
      </c>
      <c r="H1052" s="1">
        <v>2</v>
      </c>
      <c r="I1052" s="1">
        <v>1</v>
      </c>
      <c r="J1052" s="1">
        <v>0</v>
      </c>
    </row>
    <row r="1053" spans="1:10">
      <c r="A1053" s="1">
        <v>3</v>
      </c>
      <c r="B1053" s="1">
        <v>6</v>
      </c>
      <c r="C1053" s="1">
        <v>32.954799999999999</v>
      </c>
      <c r="D1053" s="1">
        <v>6</v>
      </c>
      <c r="E1053" s="1">
        <v>1</v>
      </c>
      <c r="F1053" s="1">
        <v>0</v>
      </c>
      <c r="G1053" s="1">
        <v>2</v>
      </c>
      <c r="H1053" s="1">
        <v>2</v>
      </c>
      <c r="I1053" s="1">
        <v>0</v>
      </c>
      <c r="J1053" s="1">
        <v>1</v>
      </c>
    </row>
    <row r="1054" spans="1:10">
      <c r="A1054" s="1">
        <v>3.8</v>
      </c>
      <c r="B1054" s="1">
        <v>6</v>
      </c>
      <c r="C1054" s="1">
        <v>26.9</v>
      </c>
      <c r="D1054" s="1">
        <v>4</v>
      </c>
      <c r="E1054" s="1">
        <v>1</v>
      </c>
      <c r="F1054" s="1">
        <v>0</v>
      </c>
      <c r="G1054" s="1">
        <v>2</v>
      </c>
      <c r="H1054" s="1">
        <v>2</v>
      </c>
      <c r="I1054" s="1">
        <v>0</v>
      </c>
      <c r="J1054" s="1">
        <v>1</v>
      </c>
    </row>
    <row r="1055" spans="1:10">
      <c r="A1055" s="1">
        <v>5.6</v>
      </c>
      <c r="B1055" s="1">
        <v>8</v>
      </c>
      <c r="C1055" s="1">
        <v>24.192399999999999</v>
      </c>
      <c r="D1055" s="1">
        <v>5</v>
      </c>
      <c r="E1055" s="1">
        <v>1</v>
      </c>
      <c r="F1055" s="1">
        <v>0</v>
      </c>
      <c r="G1055" s="1">
        <v>2</v>
      </c>
      <c r="H1055" s="1">
        <v>2</v>
      </c>
      <c r="I1055" s="1">
        <v>1</v>
      </c>
      <c r="J1055" s="1">
        <v>0</v>
      </c>
    </row>
    <row r="1056" spans="1:10">
      <c r="A1056" s="1">
        <v>5.6</v>
      </c>
      <c r="B1056" s="1">
        <v>8</v>
      </c>
      <c r="C1056" s="1">
        <v>24.149100000000001</v>
      </c>
      <c r="D1056" s="1">
        <v>5</v>
      </c>
      <c r="E1056" s="1">
        <v>1</v>
      </c>
      <c r="F1056" s="1">
        <v>0</v>
      </c>
      <c r="G1056" s="1">
        <v>2</v>
      </c>
      <c r="H1056" s="1">
        <v>2</v>
      </c>
      <c r="I1056" s="1">
        <v>1</v>
      </c>
      <c r="J1056" s="1">
        <v>0</v>
      </c>
    </row>
    <row r="1057" spans="1:10">
      <c r="A1057" s="1">
        <v>3.5</v>
      </c>
      <c r="B1057" s="1">
        <v>6</v>
      </c>
      <c r="C1057" s="1">
        <v>31.708200000000001</v>
      </c>
      <c r="D1057" s="1">
        <v>1</v>
      </c>
      <c r="E1057" s="1">
        <v>1</v>
      </c>
      <c r="F1057" s="1">
        <v>0</v>
      </c>
      <c r="G1057" s="1">
        <v>2</v>
      </c>
      <c r="H1057" s="1">
        <v>2</v>
      </c>
      <c r="I1057" s="1">
        <v>1</v>
      </c>
      <c r="J1057" s="1">
        <v>0</v>
      </c>
    </row>
    <row r="1058" spans="1:10">
      <c r="A1058" s="1">
        <v>4</v>
      </c>
      <c r="B1058" s="1">
        <v>6</v>
      </c>
      <c r="C1058" s="1">
        <v>27.234000000000002</v>
      </c>
      <c r="D1058" s="1">
        <v>5</v>
      </c>
      <c r="E1058" s="1">
        <v>1</v>
      </c>
      <c r="F1058" s="1">
        <v>0</v>
      </c>
      <c r="G1058" s="1">
        <v>2</v>
      </c>
      <c r="H1058" s="1">
        <v>2</v>
      </c>
      <c r="I1058" s="1">
        <v>1</v>
      </c>
      <c r="J1058" s="1">
        <v>0</v>
      </c>
    </row>
    <row r="1059" spans="1:10">
      <c r="A1059" s="1">
        <v>5.6</v>
      </c>
      <c r="B1059" s="1">
        <v>8</v>
      </c>
      <c r="C1059" s="1">
        <v>24.299600000000002</v>
      </c>
      <c r="D1059" s="1">
        <v>5</v>
      </c>
      <c r="E1059" s="1">
        <v>1</v>
      </c>
      <c r="F1059" s="1">
        <v>0</v>
      </c>
      <c r="G1059" s="1">
        <v>2</v>
      </c>
      <c r="H1059" s="1">
        <v>2</v>
      </c>
      <c r="I1059" s="1">
        <v>1</v>
      </c>
      <c r="J1059" s="1">
        <v>0</v>
      </c>
    </row>
    <row r="1060" spans="1:10">
      <c r="A1060" s="1">
        <v>2.5</v>
      </c>
      <c r="B1060" s="1">
        <v>4</v>
      </c>
      <c r="C1060" s="1">
        <v>35.860599999999998</v>
      </c>
      <c r="D1060" s="1">
        <v>1</v>
      </c>
      <c r="E1060" s="1">
        <v>1</v>
      </c>
      <c r="F1060" s="1">
        <v>0</v>
      </c>
      <c r="G1060" s="1">
        <v>2</v>
      </c>
      <c r="H1060" s="1">
        <v>2</v>
      </c>
      <c r="I1060" s="1">
        <v>1</v>
      </c>
      <c r="J1060" s="1">
        <v>0</v>
      </c>
    </row>
    <row r="1061" spans="1:10">
      <c r="A1061" s="1">
        <v>4</v>
      </c>
      <c r="B1061" s="1">
        <v>6</v>
      </c>
      <c r="C1061" s="1">
        <v>27.1846</v>
      </c>
      <c r="D1061" s="1">
        <v>6</v>
      </c>
      <c r="E1061" s="1">
        <v>0</v>
      </c>
      <c r="F1061" s="1">
        <v>0</v>
      </c>
      <c r="G1061" s="1">
        <v>2</v>
      </c>
      <c r="H1061" s="1">
        <v>2</v>
      </c>
      <c r="I1061" s="1">
        <v>1</v>
      </c>
      <c r="J1061" s="1">
        <v>0</v>
      </c>
    </row>
    <row r="1062" spans="1:10">
      <c r="A1062" s="1">
        <v>4</v>
      </c>
      <c r="B1062" s="1">
        <v>6</v>
      </c>
      <c r="C1062" s="1">
        <v>27.566500000000001</v>
      </c>
      <c r="D1062" s="1">
        <v>5</v>
      </c>
      <c r="E1062" s="1">
        <v>1</v>
      </c>
      <c r="F1062" s="1">
        <v>0</v>
      </c>
      <c r="G1062" s="1">
        <v>2</v>
      </c>
      <c r="H1062" s="1">
        <v>2</v>
      </c>
      <c r="I1062" s="1">
        <v>1</v>
      </c>
      <c r="J1062" s="1">
        <v>0</v>
      </c>
    </row>
    <row r="1063" spans="1:10">
      <c r="A1063" s="1">
        <v>3.6</v>
      </c>
      <c r="B1063" s="1">
        <v>6</v>
      </c>
      <c r="C1063" s="1">
        <v>27.581099999999999</v>
      </c>
      <c r="D1063" s="1">
        <v>6</v>
      </c>
      <c r="E1063" s="1">
        <v>1</v>
      </c>
      <c r="F1063" s="1">
        <v>0</v>
      </c>
      <c r="G1063" s="1">
        <v>2</v>
      </c>
      <c r="H1063" s="1">
        <v>2</v>
      </c>
      <c r="I1063" s="1">
        <v>1</v>
      </c>
      <c r="J1063" s="1">
        <v>1</v>
      </c>
    </row>
    <row r="1064" spans="1:10">
      <c r="A1064" s="1">
        <v>3.6</v>
      </c>
      <c r="B1064" s="1">
        <v>6</v>
      </c>
      <c r="C1064" s="1">
        <v>28.1127</v>
      </c>
      <c r="D1064" s="1">
        <v>6</v>
      </c>
      <c r="E1064" s="1">
        <v>0</v>
      </c>
      <c r="F1064" s="1">
        <v>0</v>
      </c>
      <c r="G1064" s="1">
        <v>2</v>
      </c>
      <c r="H1064" s="1">
        <v>2</v>
      </c>
      <c r="I1064" s="1">
        <v>1</v>
      </c>
      <c r="J1064" s="1">
        <v>1</v>
      </c>
    </row>
    <row r="1065" spans="1:10">
      <c r="A1065" s="1">
        <v>4.8</v>
      </c>
      <c r="B1065" s="1">
        <v>8</v>
      </c>
      <c r="C1065" s="1">
        <v>25.56</v>
      </c>
      <c r="D1065" s="1">
        <v>6</v>
      </c>
      <c r="E1065" s="1">
        <v>1</v>
      </c>
      <c r="F1065" s="1">
        <v>0</v>
      </c>
      <c r="G1065" s="1">
        <v>2</v>
      </c>
      <c r="H1065" s="1">
        <v>2</v>
      </c>
      <c r="I1065" s="1">
        <v>1</v>
      </c>
      <c r="J1065" s="1">
        <v>1</v>
      </c>
    </row>
    <row r="1066" spans="1:10">
      <c r="A1066" s="1">
        <v>4.8</v>
      </c>
      <c r="B1066" s="1">
        <v>8</v>
      </c>
      <c r="C1066" s="1">
        <v>23.577999999999999</v>
      </c>
      <c r="D1066" s="1">
        <v>6</v>
      </c>
      <c r="E1066" s="1">
        <v>0</v>
      </c>
      <c r="F1066" s="1">
        <v>0</v>
      </c>
      <c r="G1066" s="1">
        <v>2</v>
      </c>
      <c r="H1066" s="1">
        <v>2</v>
      </c>
      <c r="I1066" s="1">
        <v>1</v>
      </c>
      <c r="J1066" s="1">
        <v>1</v>
      </c>
    </row>
    <row r="1067" spans="1:10">
      <c r="A1067" s="1">
        <v>4.8</v>
      </c>
      <c r="B1067" s="1">
        <v>8</v>
      </c>
      <c r="C1067" s="1">
        <v>26.388000000000002</v>
      </c>
      <c r="D1067" s="1">
        <v>6</v>
      </c>
      <c r="E1067" s="1">
        <v>1</v>
      </c>
      <c r="F1067" s="1">
        <v>0</v>
      </c>
      <c r="G1067" s="1">
        <v>2</v>
      </c>
      <c r="H1067" s="1">
        <v>2</v>
      </c>
      <c r="I1067" s="1">
        <v>1</v>
      </c>
      <c r="J1067" s="1">
        <v>1</v>
      </c>
    </row>
    <row r="1068" spans="1:10">
      <c r="A1068" s="1">
        <v>4.8</v>
      </c>
      <c r="B1068" s="1">
        <v>8</v>
      </c>
      <c r="C1068" s="1">
        <v>23.577999999999999</v>
      </c>
      <c r="D1068" s="1">
        <v>6</v>
      </c>
      <c r="E1068" s="1">
        <v>0</v>
      </c>
      <c r="F1068" s="1">
        <v>0</v>
      </c>
      <c r="G1068" s="1">
        <v>2</v>
      </c>
      <c r="H1068" s="1">
        <v>2</v>
      </c>
      <c r="I1068" s="1">
        <v>1</v>
      </c>
      <c r="J1068" s="1">
        <v>1</v>
      </c>
    </row>
    <row r="1069" spans="1:10">
      <c r="A1069" s="1">
        <v>4.8</v>
      </c>
      <c r="B1069" s="1">
        <v>8</v>
      </c>
      <c r="C1069" s="1">
        <v>25.7761</v>
      </c>
      <c r="D1069" s="1">
        <v>6</v>
      </c>
      <c r="E1069" s="1">
        <v>1</v>
      </c>
      <c r="F1069" s="1">
        <v>0</v>
      </c>
      <c r="G1069" s="1">
        <v>2</v>
      </c>
      <c r="H1069" s="1">
        <v>2</v>
      </c>
      <c r="I1069" s="1">
        <v>1</v>
      </c>
      <c r="J1069" s="1">
        <v>1</v>
      </c>
    </row>
    <row r="1070" spans="1:10">
      <c r="A1070" s="1">
        <v>4.8</v>
      </c>
      <c r="B1070" s="1">
        <v>8</v>
      </c>
      <c r="C1070" s="1">
        <v>25.7761</v>
      </c>
      <c r="D1070" s="1">
        <v>6</v>
      </c>
      <c r="E1070" s="1">
        <v>1</v>
      </c>
      <c r="F1070" s="1">
        <v>0</v>
      </c>
      <c r="G1070" s="1">
        <v>2</v>
      </c>
      <c r="H1070" s="1">
        <v>2</v>
      </c>
      <c r="I1070" s="1">
        <v>1</v>
      </c>
      <c r="J1070" s="1">
        <v>1</v>
      </c>
    </row>
    <row r="1071" spans="1:10">
      <c r="A1071" s="1">
        <v>4.8</v>
      </c>
      <c r="B1071" s="1">
        <v>8</v>
      </c>
      <c r="C1071" s="1">
        <v>25.7761</v>
      </c>
      <c r="D1071" s="1">
        <v>6</v>
      </c>
      <c r="E1071" s="1">
        <v>1</v>
      </c>
      <c r="F1071" s="1">
        <v>0</v>
      </c>
      <c r="G1071" s="1">
        <v>2</v>
      </c>
      <c r="H1071" s="1">
        <v>2</v>
      </c>
      <c r="I1071" s="1">
        <v>1</v>
      </c>
      <c r="J1071" s="1">
        <v>1</v>
      </c>
    </row>
    <row r="1072" spans="1:10">
      <c r="A1072" s="1">
        <v>3.6</v>
      </c>
      <c r="B1072" s="1">
        <v>6</v>
      </c>
      <c r="C1072" s="1">
        <v>31.6</v>
      </c>
      <c r="D1072" s="1">
        <v>6</v>
      </c>
      <c r="E1072" s="1">
        <v>1</v>
      </c>
      <c r="F1072" s="1">
        <v>0</v>
      </c>
      <c r="G1072" s="1">
        <v>2</v>
      </c>
      <c r="H1072" s="1">
        <v>2</v>
      </c>
      <c r="I1072" s="1">
        <v>1</v>
      </c>
      <c r="J1072" s="1">
        <v>0</v>
      </c>
    </row>
    <row r="1073" spans="1:10">
      <c r="A1073" s="1">
        <v>3.5</v>
      </c>
      <c r="B1073" s="1">
        <v>6</v>
      </c>
      <c r="C1073" s="1">
        <v>32.200000000000003</v>
      </c>
      <c r="D1073" s="1">
        <v>6</v>
      </c>
      <c r="E1073" s="1">
        <v>1</v>
      </c>
      <c r="F1073" s="1">
        <v>0</v>
      </c>
      <c r="G1073" s="1">
        <v>1</v>
      </c>
      <c r="H1073" s="1">
        <v>1</v>
      </c>
      <c r="I1073" s="1">
        <v>1</v>
      </c>
      <c r="J1073" s="1">
        <v>0</v>
      </c>
    </row>
    <row r="1074" spans="1:10">
      <c r="A1074" s="1">
        <v>3.6</v>
      </c>
      <c r="B1074" s="1">
        <v>6</v>
      </c>
      <c r="C1074" s="1">
        <v>32.1</v>
      </c>
      <c r="D1074" s="1">
        <v>6</v>
      </c>
      <c r="E1074" s="1">
        <v>1</v>
      </c>
      <c r="F1074" s="1">
        <v>0</v>
      </c>
      <c r="G1074" s="1">
        <v>2</v>
      </c>
      <c r="H1074" s="1">
        <v>2</v>
      </c>
      <c r="I1074" s="1">
        <v>1</v>
      </c>
      <c r="J1074" s="1">
        <v>0</v>
      </c>
    </row>
    <row r="1075" spans="1:10">
      <c r="A1075" s="1">
        <v>3.6</v>
      </c>
      <c r="B1075" s="1">
        <v>6</v>
      </c>
      <c r="C1075" s="1">
        <v>32.6</v>
      </c>
      <c r="D1075" s="1">
        <v>6</v>
      </c>
      <c r="E1075" s="1">
        <v>1</v>
      </c>
      <c r="F1075" s="1">
        <v>0</v>
      </c>
      <c r="G1075" s="1">
        <v>2</v>
      </c>
      <c r="H1075" s="1">
        <v>2</v>
      </c>
      <c r="I1075" s="1">
        <v>1</v>
      </c>
      <c r="J1075" s="1">
        <v>0</v>
      </c>
    </row>
    <row r="1076" spans="1:10">
      <c r="A1076" s="1">
        <v>2.5</v>
      </c>
      <c r="B1076" s="1">
        <v>4</v>
      </c>
      <c r="C1076" s="1">
        <v>37.070999999999998</v>
      </c>
      <c r="D1076" s="1">
        <v>5</v>
      </c>
      <c r="E1076" s="1">
        <v>0</v>
      </c>
      <c r="F1076" s="1">
        <v>0</v>
      </c>
      <c r="G1076" s="1">
        <v>2</v>
      </c>
      <c r="H1076" s="1">
        <v>2</v>
      </c>
      <c r="I1076" s="1">
        <v>0</v>
      </c>
      <c r="J1076" s="1">
        <v>1</v>
      </c>
    </row>
    <row r="1077" spans="1:10">
      <c r="A1077" s="1">
        <v>2.5</v>
      </c>
      <c r="B1077" s="1">
        <v>4</v>
      </c>
      <c r="C1077" s="1">
        <v>35.922600000000003</v>
      </c>
      <c r="D1077" s="1">
        <v>4</v>
      </c>
      <c r="E1077" s="1">
        <v>1</v>
      </c>
      <c r="F1077" s="1">
        <v>0</v>
      </c>
      <c r="G1077" s="1">
        <v>2</v>
      </c>
      <c r="H1077" s="1">
        <v>2</v>
      </c>
      <c r="I1077" s="1">
        <v>0</v>
      </c>
      <c r="J1077" s="1">
        <v>1</v>
      </c>
    </row>
    <row r="1078" spans="1:10">
      <c r="A1078" s="1">
        <v>2.5</v>
      </c>
      <c r="B1078" s="1">
        <v>4</v>
      </c>
      <c r="C1078" s="1">
        <v>32.910299999999999</v>
      </c>
      <c r="D1078" s="1">
        <v>4</v>
      </c>
      <c r="E1078" s="1">
        <v>1</v>
      </c>
      <c r="F1078" s="1">
        <v>0</v>
      </c>
      <c r="G1078" s="1">
        <v>2</v>
      </c>
      <c r="H1078" s="1">
        <v>2</v>
      </c>
      <c r="I1078" s="1">
        <v>1</v>
      </c>
      <c r="J1078" s="1">
        <v>0</v>
      </c>
    </row>
    <row r="1079" spans="1:10">
      <c r="A1079" s="1">
        <v>2.5</v>
      </c>
      <c r="B1079" s="1">
        <v>4</v>
      </c>
      <c r="C1079" s="1">
        <v>40.081600000000002</v>
      </c>
      <c r="D1079" s="1">
        <v>1</v>
      </c>
      <c r="E1079" s="1">
        <v>1</v>
      </c>
      <c r="F1079" s="1">
        <v>0</v>
      </c>
      <c r="G1079" s="1">
        <v>2</v>
      </c>
      <c r="H1079" s="1">
        <v>2</v>
      </c>
      <c r="I1079" s="1">
        <v>0</v>
      </c>
      <c r="J1079" s="1">
        <v>1</v>
      </c>
    </row>
    <row r="1080" spans="1:10">
      <c r="A1080" s="1">
        <v>2.5</v>
      </c>
      <c r="B1080" s="1">
        <v>4</v>
      </c>
      <c r="C1080" s="1">
        <v>37.057400000000001</v>
      </c>
      <c r="D1080" s="1">
        <v>6</v>
      </c>
      <c r="E1080" s="1">
        <v>0</v>
      </c>
      <c r="F1080" s="1">
        <v>0</v>
      </c>
      <c r="G1080" s="1">
        <v>2</v>
      </c>
      <c r="H1080" s="1">
        <v>2</v>
      </c>
      <c r="I1080" s="1">
        <v>0</v>
      </c>
      <c r="J1080" s="1">
        <v>1</v>
      </c>
    </row>
    <row r="1081" spans="1:10">
      <c r="A1081" s="1">
        <v>3.6</v>
      </c>
      <c r="B1081" s="1">
        <v>6</v>
      </c>
      <c r="C1081" s="1">
        <v>34.270800000000001</v>
      </c>
      <c r="D1081" s="1">
        <v>5</v>
      </c>
      <c r="E1081" s="1">
        <v>1</v>
      </c>
      <c r="F1081" s="1">
        <v>0</v>
      </c>
      <c r="G1081" s="1">
        <v>2</v>
      </c>
      <c r="H1081" s="1">
        <v>2</v>
      </c>
      <c r="I1081" s="1">
        <v>0</v>
      </c>
      <c r="J1081" s="1">
        <v>1</v>
      </c>
    </row>
    <row r="1082" spans="1:10">
      <c r="A1082" s="1">
        <v>3.6</v>
      </c>
      <c r="B1082" s="1">
        <v>6</v>
      </c>
      <c r="C1082" s="1">
        <v>29.5</v>
      </c>
      <c r="D1082" s="1">
        <v>5</v>
      </c>
      <c r="E1082" s="1">
        <v>1</v>
      </c>
      <c r="F1082" s="1">
        <v>0</v>
      </c>
      <c r="G1082" s="1">
        <v>2</v>
      </c>
      <c r="H1082" s="1">
        <v>2</v>
      </c>
      <c r="I1082" s="1">
        <v>0</v>
      </c>
      <c r="J1082" s="1">
        <v>1</v>
      </c>
    </row>
    <row r="1083" spans="1:10">
      <c r="A1083" s="1">
        <v>2.4</v>
      </c>
      <c r="B1083" s="1">
        <v>4</v>
      </c>
      <c r="C1083" s="1">
        <v>34.251300000000001</v>
      </c>
      <c r="D1083" s="1">
        <v>5</v>
      </c>
      <c r="E1083" s="1">
        <v>0</v>
      </c>
      <c r="F1083" s="1">
        <v>0</v>
      </c>
      <c r="G1083" s="1">
        <v>2</v>
      </c>
      <c r="H1083" s="1">
        <v>2</v>
      </c>
      <c r="I1083" s="1">
        <v>1</v>
      </c>
      <c r="J1083" s="1">
        <v>0</v>
      </c>
    </row>
    <row r="1084" spans="1:10">
      <c r="A1084" s="1">
        <v>2.4</v>
      </c>
      <c r="B1084" s="1">
        <v>4</v>
      </c>
      <c r="C1084" s="1">
        <v>32.276499999999999</v>
      </c>
      <c r="D1084" s="1">
        <v>4</v>
      </c>
      <c r="E1084" s="1">
        <v>1</v>
      </c>
      <c r="F1084" s="1">
        <v>0</v>
      </c>
      <c r="G1084" s="1">
        <v>2</v>
      </c>
      <c r="H1084" s="1">
        <v>2</v>
      </c>
      <c r="I1084" s="1">
        <v>1</v>
      </c>
      <c r="J1084" s="1">
        <v>0</v>
      </c>
    </row>
    <row r="1085" spans="1:10">
      <c r="A1085" s="1">
        <v>3.2</v>
      </c>
      <c r="B1085" s="1">
        <v>6</v>
      </c>
      <c r="C1085" s="1">
        <v>32.274700000000003</v>
      </c>
      <c r="D1085" s="1">
        <v>5</v>
      </c>
      <c r="E1085" s="1">
        <v>1</v>
      </c>
      <c r="F1085" s="1">
        <v>0</v>
      </c>
      <c r="G1085" s="1">
        <v>2</v>
      </c>
      <c r="H1085" s="1">
        <v>2</v>
      </c>
      <c r="I1085" s="1">
        <v>1</v>
      </c>
      <c r="J1085" s="1">
        <v>0</v>
      </c>
    </row>
    <row r="1086" spans="1:10">
      <c r="A1086" s="1">
        <v>4</v>
      </c>
      <c r="B1086" s="1">
        <v>6</v>
      </c>
      <c r="C1086" s="1">
        <v>30</v>
      </c>
      <c r="D1086" s="1">
        <v>5</v>
      </c>
      <c r="E1086" s="1">
        <v>1</v>
      </c>
      <c r="F1086" s="1">
        <v>0</v>
      </c>
      <c r="G1086" s="1">
        <v>2</v>
      </c>
      <c r="H1086" s="1">
        <v>2</v>
      </c>
      <c r="I1086" s="1">
        <v>1</v>
      </c>
      <c r="J1086" s="1">
        <v>0</v>
      </c>
    </row>
    <row r="1087" spans="1:10">
      <c r="A1087" s="1">
        <v>4</v>
      </c>
      <c r="B1087" s="1">
        <v>6</v>
      </c>
      <c r="C1087" s="1">
        <v>30</v>
      </c>
      <c r="D1087" s="1">
        <v>5</v>
      </c>
      <c r="E1087" s="1">
        <v>1</v>
      </c>
      <c r="F1087" s="1">
        <v>0</v>
      </c>
      <c r="G1087" s="1">
        <v>2</v>
      </c>
      <c r="H1087" s="1">
        <v>2</v>
      </c>
      <c r="I1087" s="1">
        <v>1</v>
      </c>
      <c r="J1087" s="1">
        <v>0</v>
      </c>
    </row>
    <row r="1088" spans="1:10">
      <c r="A1088" s="1">
        <v>4</v>
      </c>
      <c r="B1088" s="1">
        <v>6</v>
      </c>
      <c r="C1088" s="1">
        <v>28.918199999999999</v>
      </c>
      <c r="D1088" s="1">
        <v>5</v>
      </c>
      <c r="E1088" s="1">
        <v>1</v>
      </c>
      <c r="F1088" s="1">
        <v>0</v>
      </c>
      <c r="G1088" s="1">
        <v>2</v>
      </c>
      <c r="H1088" s="1">
        <v>2</v>
      </c>
      <c r="I1088" s="1">
        <v>1</v>
      </c>
      <c r="J1088" s="1">
        <v>0</v>
      </c>
    </row>
    <row r="1089" spans="1:10">
      <c r="A1089" s="1">
        <v>4</v>
      </c>
      <c r="B1089" s="1">
        <v>6</v>
      </c>
      <c r="C1089" s="1">
        <v>26.813700000000001</v>
      </c>
      <c r="D1089" s="1">
        <v>6</v>
      </c>
      <c r="E1089" s="1">
        <v>0</v>
      </c>
      <c r="F1089" s="1">
        <v>0</v>
      </c>
      <c r="G1089" s="1">
        <v>2</v>
      </c>
      <c r="H1089" s="1">
        <v>2</v>
      </c>
      <c r="I1089" s="1">
        <v>1</v>
      </c>
      <c r="J1089" s="1">
        <v>0</v>
      </c>
    </row>
    <row r="1090" spans="1:10">
      <c r="A1090" s="1">
        <v>3.5</v>
      </c>
      <c r="B1090" s="1">
        <v>6</v>
      </c>
      <c r="C1090" s="1">
        <v>31.3</v>
      </c>
      <c r="D1090" s="1">
        <v>5</v>
      </c>
      <c r="E1090" s="1">
        <v>1</v>
      </c>
      <c r="F1090" s="1">
        <v>0</v>
      </c>
      <c r="G1090" s="1">
        <v>2</v>
      </c>
      <c r="H1090" s="1">
        <v>2</v>
      </c>
      <c r="I1090" s="1">
        <v>1</v>
      </c>
      <c r="J1090" s="1">
        <v>0</v>
      </c>
    </row>
    <row r="1091" spans="1:10">
      <c r="A1091" s="1">
        <v>3.3</v>
      </c>
      <c r="B1091" s="1">
        <v>6</v>
      </c>
      <c r="C1091" s="1">
        <v>34.998899999999999</v>
      </c>
      <c r="D1091" s="1">
        <v>1</v>
      </c>
      <c r="E1091" s="1">
        <v>0</v>
      </c>
      <c r="F1091" s="1">
        <v>0</v>
      </c>
      <c r="G1091" s="1">
        <v>2</v>
      </c>
      <c r="H1091" s="1">
        <v>2</v>
      </c>
      <c r="I1091" s="1">
        <v>1</v>
      </c>
      <c r="J1091" s="1">
        <v>0</v>
      </c>
    </row>
    <row r="1092" spans="1:10">
      <c r="A1092" s="1">
        <v>5.7</v>
      </c>
      <c r="B1092" s="1">
        <v>8</v>
      </c>
      <c r="C1092" s="1">
        <v>24.749099999999999</v>
      </c>
      <c r="D1092" s="1">
        <v>6</v>
      </c>
      <c r="E1092" s="1">
        <v>1</v>
      </c>
      <c r="F1092" s="1">
        <v>0</v>
      </c>
      <c r="G1092" s="1">
        <v>2</v>
      </c>
      <c r="H1092" s="1">
        <v>2</v>
      </c>
      <c r="I1092" s="1">
        <v>1</v>
      </c>
      <c r="J1092" s="1">
        <v>0</v>
      </c>
    </row>
    <row r="1093" spans="1:10">
      <c r="A1093" s="1">
        <v>2.5</v>
      </c>
      <c r="B1093" s="1">
        <v>4</v>
      </c>
      <c r="C1093" s="1">
        <v>38.377800000000001</v>
      </c>
      <c r="D1093" s="1">
        <v>4</v>
      </c>
      <c r="E1093" s="1">
        <v>1</v>
      </c>
      <c r="F1093" s="1">
        <v>0</v>
      </c>
      <c r="G1093" s="1">
        <v>2</v>
      </c>
      <c r="H1093" s="1">
        <v>2</v>
      </c>
      <c r="I1093" s="1">
        <v>1</v>
      </c>
      <c r="J1093" s="1">
        <v>0</v>
      </c>
    </row>
    <row r="1094" spans="1:10">
      <c r="A1094" s="1">
        <v>3.5</v>
      </c>
      <c r="B1094" s="1">
        <v>6</v>
      </c>
      <c r="C1094" s="1">
        <v>35.749400000000001</v>
      </c>
      <c r="D1094" s="1">
        <v>5</v>
      </c>
      <c r="E1094" s="1">
        <v>1</v>
      </c>
      <c r="F1094" s="1">
        <v>0</v>
      </c>
      <c r="G1094" s="1">
        <v>2</v>
      </c>
      <c r="H1094" s="1">
        <v>2</v>
      </c>
      <c r="I1094" s="1">
        <v>1</v>
      </c>
      <c r="J1094" s="1">
        <v>0</v>
      </c>
    </row>
    <row r="1095" spans="1:10">
      <c r="A1095" s="1">
        <v>4.5999999999999996</v>
      </c>
      <c r="B1095" s="1">
        <v>8</v>
      </c>
      <c r="C1095" s="1">
        <v>24.8718</v>
      </c>
      <c r="D1095" s="1">
        <v>6</v>
      </c>
      <c r="E1095" s="1">
        <v>1</v>
      </c>
      <c r="F1095" s="1">
        <v>0</v>
      </c>
      <c r="G1095" s="1">
        <v>2</v>
      </c>
      <c r="H1095" s="1">
        <v>2</v>
      </c>
      <c r="I1095" s="1">
        <v>1</v>
      </c>
      <c r="J1095" s="1">
        <v>0</v>
      </c>
    </row>
    <row r="1096" spans="1:10">
      <c r="A1096" s="1">
        <v>5.7</v>
      </c>
      <c r="B1096" s="1">
        <v>8</v>
      </c>
      <c r="C1096" s="1">
        <v>24.5</v>
      </c>
      <c r="D1096" s="1">
        <v>6</v>
      </c>
      <c r="E1096" s="1">
        <v>1</v>
      </c>
      <c r="F1096" s="1">
        <v>0</v>
      </c>
      <c r="G1096" s="1">
        <v>2</v>
      </c>
      <c r="H1096" s="1">
        <v>2</v>
      </c>
      <c r="I1096" s="1">
        <v>1</v>
      </c>
      <c r="J1096" s="1">
        <v>0</v>
      </c>
    </row>
    <row r="1097" spans="1:10">
      <c r="A1097" s="1">
        <v>5.7</v>
      </c>
      <c r="B1097" s="1">
        <v>8</v>
      </c>
      <c r="C1097" s="1">
        <v>24.220600000000001</v>
      </c>
      <c r="D1097" s="1">
        <v>6</v>
      </c>
      <c r="E1097" s="1">
        <v>1</v>
      </c>
      <c r="F1097" s="1">
        <v>0</v>
      </c>
      <c r="G1097" s="1">
        <v>2</v>
      </c>
      <c r="H1097" s="1">
        <v>2</v>
      </c>
      <c r="I1097" s="1">
        <v>1</v>
      </c>
      <c r="J1097" s="1">
        <v>0</v>
      </c>
    </row>
    <row r="1098" spans="1:10">
      <c r="A1098" s="1">
        <v>2.7</v>
      </c>
      <c r="B1098" s="1">
        <v>4</v>
      </c>
      <c r="C1098" s="1">
        <v>38.700000000000003</v>
      </c>
      <c r="D1098" s="1">
        <v>6</v>
      </c>
      <c r="E1098" s="1">
        <v>1</v>
      </c>
      <c r="F1098" s="1">
        <v>0</v>
      </c>
      <c r="G1098" s="1">
        <v>2</v>
      </c>
      <c r="H1098" s="1">
        <v>2</v>
      </c>
      <c r="I1098" s="1">
        <v>1</v>
      </c>
      <c r="J1098" s="1">
        <v>0</v>
      </c>
    </row>
    <row r="1099" spans="1:10">
      <c r="A1099" s="1">
        <v>3.5</v>
      </c>
      <c r="B1099" s="1">
        <v>6</v>
      </c>
      <c r="C1099" s="1">
        <v>35</v>
      </c>
      <c r="D1099" s="1">
        <v>6</v>
      </c>
      <c r="E1099" s="1">
        <v>1</v>
      </c>
      <c r="F1099" s="1">
        <v>0</v>
      </c>
      <c r="G1099" s="1">
        <v>2</v>
      </c>
      <c r="H1099" s="1">
        <v>2</v>
      </c>
      <c r="I1099" s="1">
        <v>1</v>
      </c>
      <c r="J1099" s="1">
        <v>0</v>
      </c>
    </row>
    <row r="1100" spans="1:10">
      <c r="A1100" s="1">
        <v>2</v>
      </c>
      <c r="B1100" s="1">
        <v>4</v>
      </c>
      <c r="C1100" s="1">
        <v>33.299999999999997</v>
      </c>
      <c r="D1100" s="1">
        <v>6</v>
      </c>
      <c r="E1100" s="1">
        <v>0</v>
      </c>
      <c r="F1100" s="1">
        <v>0</v>
      </c>
      <c r="G1100" s="1">
        <v>2</v>
      </c>
      <c r="H1100" s="1">
        <v>2</v>
      </c>
      <c r="I1100" s="1">
        <v>1</v>
      </c>
      <c r="J1100" s="1">
        <v>0</v>
      </c>
    </row>
    <row r="1101" spans="1:10">
      <c r="A1101" s="1">
        <v>3</v>
      </c>
      <c r="B1101" s="1">
        <v>6</v>
      </c>
      <c r="C1101" s="1">
        <v>34.4</v>
      </c>
      <c r="D1101" s="1">
        <v>6</v>
      </c>
      <c r="E1101" s="1">
        <v>0</v>
      </c>
      <c r="F1101" s="1">
        <v>0</v>
      </c>
      <c r="G1101" s="1">
        <v>2</v>
      </c>
      <c r="H1101" s="1">
        <v>2</v>
      </c>
      <c r="I1101" s="1">
        <v>0</v>
      </c>
      <c r="J1101" s="1">
        <v>0</v>
      </c>
    </row>
    <row r="1102" spans="1:10">
      <c r="A1102" s="1">
        <v>3.6</v>
      </c>
      <c r="B1102" s="1">
        <v>6</v>
      </c>
      <c r="C1102" s="1">
        <v>26.1066</v>
      </c>
      <c r="D1102" s="1">
        <v>6</v>
      </c>
      <c r="E1102" s="1">
        <v>0</v>
      </c>
      <c r="F1102" s="1">
        <v>0</v>
      </c>
      <c r="G1102" s="1">
        <v>2</v>
      </c>
      <c r="H1102" s="1">
        <v>2</v>
      </c>
      <c r="I1102" s="1">
        <v>1</v>
      </c>
      <c r="J1102" s="1">
        <v>0</v>
      </c>
    </row>
    <row r="1103" spans="1:10">
      <c r="A1103" s="1">
        <v>3</v>
      </c>
      <c r="B1103" s="1">
        <v>6</v>
      </c>
      <c r="C1103" s="1">
        <v>29.789200000000001</v>
      </c>
      <c r="D1103" s="1">
        <v>6</v>
      </c>
      <c r="E1103" s="1">
        <v>1</v>
      </c>
      <c r="F1103" s="1">
        <v>0</v>
      </c>
      <c r="G1103" s="1">
        <v>2</v>
      </c>
      <c r="H1103" s="1">
        <v>2</v>
      </c>
      <c r="I1103" s="1">
        <v>1</v>
      </c>
      <c r="J1103" s="1">
        <v>0</v>
      </c>
    </row>
    <row r="1104" spans="1:10">
      <c r="A1104" s="1">
        <v>3.2</v>
      </c>
      <c r="B1104" s="1">
        <v>6</v>
      </c>
      <c r="C1104" s="1">
        <v>30.492599999999999</v>
      </c>
      <c r="D1104" s="1">
        <v>6</v>
      </c>
      <c r="E1104" s="1">
        <v>1</v>
      </c>
      <c r="F1104" s="1">
        <v>0</v>
      </c>
      <c r="G1104" s="1">
        <v>2</v>
      </c>
      <c r="H1104" s="1">
        <v>2</v>
      </c>
      <c r="I1104" s="1">
        <v>1</v>
      </c>
      <c r="J1104" s="1">
        <v>0</v>
      </c>
    </row>
    <row r="1105" spans="1:10">
      <c r="A1105" s="1">
        <v>3</v>
      </c>
      <c r="B1105" s="1">
        <v>6</v>
      </c>
      <c r="C1105" s="1">
        <v>29.789200000000001</v>
      </c>
      <c r="D1105" s="1">
        <v>6</v>
      </c>
      <c r="E1105" s="1">
        <v>1</v>
      </c>
      <c r="F1105" s="1">
        <v>0</v>
      </c>
      <c r="G1105" s="1">
        <v>2</v>
      </c>
      <c r="H1105" s="1">
        <v>2</v>
      </c>
      <c r="I1105" s="1">
        <v>1</v>
      </c>
      <c r="J1105" s="1">
        <v>0</v>
      </c>
    </row>
    <row r="1106" spans="1:10">
      <c r="A1106" s="1">
        <v>3.2</v>
      </c>
      <c r="B1106" s="1">
        <v>6</v>
      </c>
      <c r="C1106" s="1">
        <v>30.492599999999999</v>
      </c>
      <c r="D1106" s="1">
        <v>6</v>
      </c>
      <c r="E1106" s="1">
        <v>1</v>
      </c>
      <c r="F1106" s="1">
        <v>0</v>
      </c>
      <c r="G1106" s="1">
        <v>2</v>
      </c>
      <c r="H1106" s="1">
        <v>2</v>
      </c>
      <c r="I1106" s="1">
        <v>1</v>
      </c>
      <c r="J1106" s="1">
        <v>0</v>
      </c>
    </row>
    <row r="1107" spans="1:10">
      <c r="A1107" s="1">
        <v>3.2</v>
      </c>
      <c r="B1107" s="1">
        <v>6</v>
      </c>
      <c r="C1107" s="1">
        <v>29.743099999999998</v>
      </c>
      <c r="D1107" s="1">
        <v>6</v>
      </c>
      <c r="E1107" s="1">
        <v>1</v>
      </c>
      <c r="F1107" s="1">
        <v>0</v>
      </c>
      <c r="G1107" s="1">
        <v>2</v>
      </c>
      <c r="H1107" s="1">
        <v>2</v>
      </c>
      <c r="I1107" s="1">
        <v>1</v>
      </c>
      <c r="J1107" s="1">
        <v>0</v>
      </c>
    </row>
    <row r="1108" spans="1:10">
      <c r="A1108" s="1">
        <v>4.4000000000000004</v>
      </c>
      <c r="B1108" s="1">
        <v>8</v>
      </c>
      <c r="C1108" s="1">
        <v>26.2</v>
      </c>
      <c r="D1108" s="1">
        <v>6</v>
      </c>
      <c r="E1108" s="1">
        <v>1</v>
      </c>
      <c r="F1108" s="1">
        <v>0</v>
      </c>
      <c r="G1108" s="1">
        <v>2</v>
      </c>
      <c r="H1108" s="1">
        <v>2</v>
      </c>
      <c r="I1108" s="1">
        <v>1</v>
      </c>
      <c r="J110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70"/>
  <sheetViews>
    <sheetView workbookViewId="0"/>
  </sheetViews>
  <sheetFormatPr defaultRowHeight="15"/>
  <cols>
    <col min="1" max="1" width="11.5703125" bestFit="1" customWidth="1"/>
    <col min="2" max="2" width="8" bestFit="1" customWidth="1"/>
    <col min="3" max="3" width="13.140625" bestFit="1" customWidth="1"/>
    <col min="4" max="4" width="5.7109375" bestFit="1" customWidth="1"/>
    <col min="5" max="5" width="12.28515625" bestFit="1" customWidth="1"/>
    <col min="7" max="7" width="13.42578125" bestFit="1" customWidth="1"/>
    <col min="8" max="8" width="31.5703125" bestFit="1" customWidth="1"/>
    <col min="10" max="10" width="13.42578125" bestFit="1" customWidth="1"/>
  </cols>
  <sheetData>
    <row r="1" spans="1:10">
      <c r="A1" t="s">
        <v>32</v>
      </c>
      <c r="B1" t="s">
        <v>52</v>
      </c>
      <c r="C1" t="s">
        <v>63</v>
      </c>
      <c r="D1" t="s">
        <v>58</v>
      </c>
      <c r="E1" t="s">
        <v>59</v>
      </c>
      <c r="J1" t="s">
        <v>61</v>
      </c>
    </row>
    <row r="2" spans="1:10">
      <c r="A2" s="1">
        <v>5.3</v>
      </c>
      <c r="B2" s="1">
        <v>30.4</v>
      </c>
      <c r="C2">
        <f>$H$6+$H$7*A2</f>
        <v>27.604847623713955</v>
      </c>
      <c r="D2">
        <f>ABS(B2-C2)</f>
        <v>2.795152376286044</v>
      </c>
      <c r="E2">
        <f>D2^2</f>
        <v>7.8128768066575187</v>
      </c>
      <c r="G2" t="s">
        <v>64</v>
      </c>
      <c r="H2" t="s">
        <v>53</v>
      </c>
      <c r="J2">
        <f>D2/B2</f>
        <v>9.1945801851514602E-2</v>
      </c>
    </row>
    <row r="3" spans="1:10">
      <c r="A3" s="1">
        <v>5.6</v>
      </c>
      <c r="B3" s="1">
        <v>24.9815</v>
      </c>
      <c r="C3">
        <f t="shared" ref="C3:C66" si="0">$H$6+$H$7*A3</f>
        <v>26.226469385555514</v>
      </c>
      <c r="D3">
        <f t="shared" ref="D3:D66" si="1">ABS(B3-C3)</f>
        <v>1.244969385555514</v>
      </c>
      <c r="E3">
        <f t="shared" ref="E3:E66" si="2">D3^2</f>
        <v>1.549948770970474</v>
      </c>
      <c r="J3">
        <f t="shared" ref="J3:J66" si="3">D3/B3</f>
        <v>4.9835653806037022E-2</v>
      </c>
    </row>
    <row r="4" spans="1:10">
      <c r="A4" s="1">
        <v>5.6</v>
      </c>
      <c r="B4" s="1">
        <v>25.008900000000001</v>
      </c>
      <c r="C4">
        <f t="shared" si="0"/>
        <v>26.226469385555514</v>
      </c>
      <c r="D4">
        <f t="shared" si="1"/>
        <v>1.2175693855555139</v>
      </c>
      <c r="E4">
        <f t="shared" si="2"/>
        <v>1.4824752086420316</v>
      </c>
      <c r="J4">
        <f t="shared" si="3"/>
        <v>4.8685443404368596E-2</v>
      </c>
    </row>
    <row r="5" spans="1:10">
      <c r="A5" s="1">
        <v>4</v>
      </c>
      <c r="B5" s="1">
        <v>25.7499</v>
      </c>
      <c r="C5">
        <f t="shared" si="0"/>
        <v>33.577819989067208</v>
      </c>
      <c r="D5">
        <f t="shared" si="1"/>
        <v>7.8279199890672082</v>
      </c>
      <c r="E5">
        <f t="shared" si="2"/>
        <v>61.276331355237964</v>
      </c>
      <c r="J5">
        <f t="shared" si="3"/>
        <v>0.30399807335435119</v>
      </c>
    </row>
    <row r="6" spans="1:10">
      <c r="A6" s="1">
        <v>4.5999999999999996</v>
      </c>
      <c r="B6" s="1">
        <v>28.0212</v>
      </c>
      <c r="C6">
        <f t="shared" si="0"/>
        <v>30.821063512750325</v>
      </c>
      <c r="D6">
        <f t="shared" si="1"/>
        <v>2.7998635127503242</v>
      </c>
      <c r="E6">
        <f t="shared" si="2"/>
        <v>7.8392356900305851</v>
      </c>
      <c r="G6" t="s">
        <v>19</v>
      </c>
      <c r="H6">
        <v>51.956196497846449</v>
      </c>
      <c r="J6">
        <f t="shared" si="3"/>
        <v>9.9919472140747867E-2</v>
      </c>
    </row>
    <row r="7" spans="1:10">
      <c r="A7" s="1">
        <v>5.7</v>
      </c>
      <c r="B7" s="1">
        <v>25.555099999999999</v>
      </c>
      <c r="C7">
        <f t="shared" si="0"/>
        <v>25.767009972836032</v>
      </c>
      <c r="D7">
        <f t="shared" si="1"/>
        <v>0.21190997283603252</v>
      </c>
      <c r="E7">
        <f t="shared" si="2"/>
        <v>4.4905836587368041E-2</v>
      </c>
      <c r="G7" t="s">
        <v>21</v>
      </c>
      <c r="H7">
        <v>-4.5945941271948101</v>
      </c>
      <c r="J7">
        <f t="shared" si="3"/>
        <v>8.2922771906990198E-3</v>
      </c>
    </row>
    <row r="8" spans="1:10">
      <c r="A8" s="1">
        <v>4.3</v>
      </c>
      <c r="B8" s="1">
        <v>24.1937</v>
      </c>
      <c r="C8">
        <f t="shared" si="0"/>
        <v>32.199441750908761</v>
      </c>
      <c r="D8">
        <f t="shared" si="1"/>
        <v>8.0057417509087614</v>
      </c>
      <c r="E8">
        <f t="shared" si="2"/>
        <v>64.091900982243686</v>
      </c>
      <c r="J8">
        <f t="shared" si="3"/>
        <v>0.33090191871887148</v>
      </c>
    </row>
    <row r="9" spans="1:10">
      <c r="A9" s="1">
        <v>4.8</v>
      </c>
      <c r="B9" s="1">
        <v>24.1496</v>
      </c>
      <c r="C9">
        <f t="shared" si="0"/>
        <v>29.90214468731136</v>
      </c>
      <c r="D9">
        <f t="shared" si="1"/>
        <v>5.7525446873113601</v>
      </c>
      <c r="E9">
        <f t="shared" si="2"/>
        <v>33.091770379514152</v>
      </c>
      <c r="G9" t="s">
        <v>54</v>
      </c>
      <c r="H9">
        <f>SUM(E2:E370)</f>
        <v>8836.4162879753039</v>
      </c>
      <c r="J9">
        <f t="shared" si="3"/>
        <v>0.23820455358727929</v>
      </c>
    </row>
    <row r="10" spans="1:10">
      <c r="A10" s="1">
        <v>5.3</v>
      </c>
      <c r="B10" s="1">
        <v>29.020499999999998</v>
      </c>
      <c r="C10">
        <f t="shared" si="0"/>
        <v>27.604847623713955</v>
      </c>
      <c r="D10">
        <f t="shared" si="1"/>
        <v>1.4156523762860438</v>
      </c>
      <c r="E10">
        <f t="shared" si="2"/>
        <v>2.0040716504843226</v>
      </c>
      <c r="J10">
        <f t="shared" si="3"/>
        <v>4.8781115979602135E-2</v>
      </c>
    </row>
    <row r="11" spans="1:10">
      <c r="A11" s="1">
        <v>6.2</v>
      </c>
      <c r="B11" s="1">
        <v>25.799900000000001</v>
      </c>
      <c r="C11">
        <f t="shared" si="0"/>
        <v>23.469712909238627</v>
      </c>
      <c r="D11">
        <f t="shared" si="1"/>
        <v>2.330187090761374</v>
      </c>
      <c r="E11">
        <f t="shared" si="2"/>
        <v>5.4297718779509561</v>
      </c>
      <c r="G11" t="s">
        <v>65</v>
      </c>
      <c r="H11">
        <f>CORREL(A2:A370,B2:B370)</f>
        <v>-0.79229874651443422</v>
      </c>
      <c r="J11">
        <f t="shared" si="3"/>
        <v>9.0317679167801965E-2</v>
      </c>
    </row>
    <row r="12" spans="1:10">
      <c r="A12" s="1">
        <v>6</v>
      </c>
      <c r="B12" s="1">
        <v>30.299900000000001</v>
      </c>
      <c r="C12">
        <f t="shared" si="0"/>
        <v>24.388631734677588</v>
      </c>
      <c r="D12">
        <f t="shared" si="1"/>
        <v>5.9112682653224127</v>
      </c>
      <c r="E12">
        <f t="shared" si="2"/>
        <v>34.943092504607847</v>
      </c>
      <c r="J12">
        <f t="shared" si="3"/>
        <v>0.1950920057598346</v>
      </c>
    </row>
    <row r="13" spans="1:10">
      <c r="A13" s="1">
        <v>3.7</v>
      </c>
      <c r="B13" s="1">
        <v>24.4</v>
      </c>
      <c r="C13">
        <f t="shared" si="0"/>
        <v>34.956198227225656</v>
      </c>
      <c r="D13">
        <f t="shared" si="1"/>
        <v>10.556198227225657</v>
      </c>
      <c r="E13">
        <f t="shared" si="2"/>
        <v>111.43332101248211</v>
      </c>
      <c r="G13" t="s">
        <v>36</v>
      </c>
      <c r="H13" t="s">
        <v>56</v>
      </c>
      <c r="J13">
        <f t="shared" si="3"/>
        <v>0.43263107488629743</v>
      </c>
    </row>
    <row r="14" spans="1:10">
      <c r="A14" s="1">
        <v>4.7</v>
      </c>
      <c r="B14" s="1">
        <v>25.6</v>
      </c>
      <c r="C14">
        <f t="shared" si="0"/>
        <v>30.361604100030842</v>
      </c>
      <c r="D14">
        <f t="shared" si="1"/>
        <v>4.7616041000308407</v>
      </c>
      <c r="E14">
        <f t="shared" si="2"/>
        <v>22.672873605430514</v>
      </c>
      <c r="G14" s="3" t="s">
        <v>36</v>
      </c>
      <c r="H14" s="3">
        <f>SUM(J2:J369)*(100/H18)</f>
        <v>14.381564735722067</v>
      </c>
      <c r="J14">
        <f t="shared" si="3"/>
        <v>0.18600016015745471</v>
      </c>
    </row>
    <row r="15" spans="1:10">
      <c r="A15" s="1">
        <v>4.7</v>
      </c>
      <c r="B15" s="1">
        <v>24.5</v>
      </c>
      <c r="C15">
        <f t="shared" si="0"/>
        <v>30.361604100030842</v>
      </c>
      <c r="D15">
        <f t="shared" si="1"/>
        <v>5.8616041000308421</v>
      </c>
      <c r="E15">
        <f t="shared" si="2"/>
        <v>34.358402625498378</v>
      </c>
      <c r="J15">
        <f t="shared" si="3"/>
        <v>0.23924914694003438</v>
      </c>
    </row>
    <row r="16" spans="1:10">
      <c r="A16" s="1">
        <v>5.7</v>
      </c>
      <c r="B16" s="1">
        <v>25.4</v>
      </c>
      <c r="C16">
        <f t="shared" si="0"/>
        <v>25.767009972836032</v>
      </c>
      <c r="D16">
        <f t="shared" si="1"/>
        <v>0.36700997283603343</v>
      </c>
      <c r="E16">
        <f t="shared" si="2"/>
        <v>0.134696320161106</v>
      </c>
      <c r="G16" t="s">
        <v>38</v>
      </c>
      <c r="H16" t="s">
        <v>57</v>
      </c>
      <c r="J16">
        <f t="shared" si="3"/>
        <v>1.4449211528977695E-2</v>
      </c>
    </row>
    <row r="17" spans="1:10">
      <c r="A17" s="1">
        <v>4</v>
      </c>
      <c r="B17" s="1">
        <v>25.753499999999999</v>
      </c>
      <c r="C17">
        <f t="shared" si="0"/>
        <v>33.577819989067208</v>
      </c>
      <c r="D17">
        <f t="shared" si="1"/>
        <v>7.8243199890672095</v>
      </c>
      <c r="E17">
        <f t="shared" si="2"/>
        <v>61.219983291316694</v>
      </c>
      <c r="G17" t="s">
        <v>33</v>
      </c>
      <c r="H17" t="s">
        <v>63</v>
      </c>
      <c r="J17">
        <f t="shared" si="3"/>
        <v>0.30381579160375133</v>
      </c>
    </row>
    <row r="18" spans="1:10">
      <c r="A18" s="1">
        <v>4.5999999999999996</v>
      </c>
      <c r="B18" s="1">
        <v>26.662199999999999</v>
      </c>
      <c r="C18">
        <f t="shared" si="0"/>
        <v>30.821063512750325</v>
      </c>
      <c r="D18">
        <f t="shared" si="1"/>
        <v>4.158863512750326</v>
      </c>
      <c r="E18">
        <f t="shared" si="2"/>
        <v>17.296145717685981</v>
      </c>
      <c r="G18" t="s">
        <v>13</v>
      </c>
      <c r="H18">
        <f>COUNT(A2:A370)</f>
        <v>369</v>
      </c>
      <c r="J18">
        <f t="shared" si="3"/>
        <v>0.15598350896588903</v>
      </c>
    </row>
    <row r="19" spans="1:10">
      <c r="A19" s="1">
        <v>5.4</v>
      </c>
      <c r="B19" s="1">
        <v>24.793900000000001</v>
      </c>
      <c r="C19">
        <f t="shared" si="0"/>
        <v>27.145388210994472</v>
      </c>
      <c r="D19">
        <f t="shared" si="1"/>
        <v>2.3514882109944715</v>
      </c>
      <c r="E19">
        <f t="shared" si="2"/>
        <v>5.5294968064459802</v>
      </c>
      <c r="J19">
        <f t="shared" si="3"/>
        <v>9.4841400949204097E-2</v>
      </c>
    </row>
    <row r="20" spans="1:10">
      <c r="A20" s="1">
        <v>4.5999999999999996</v>
      </c>
      <c r="B20" s="1">
        <v>27.106100000000001</v>
      </c>
      <c r="C20">
        <f t="shared" si="0"/>
        <v>30.821063512750325</v>
      </c>
      <c r="D20">
        <f t="shared" si="1"/>
        <v>3.7149635127503231</v>
      </c>
      <c r="E20">
        <f t="shared" si="2"/>
        <v>13.800953901066221</v>
      </c>
      <c r="J20">
        <f t="shared" si="3"/>
        <v>0.13705267496062964</v>
      </c>
    </row>
    <row r="21" spans="1:10">
      <c r="A21" s="1">
        <v>4.5999999999999996</v>
      </c>
      <c r="B21" s="1">
        <v>25.229800000000001</v>
      </c>
      <c r="C21">
        <f t="shared" si="0"/>
        <v>30.821063512750325</v>
      </c>
      <c r="D21">
        <f t="shared" si="1"/>
        <v>5.5912635127503236</v>
      </c>
      <c r="E21">
        <f t="shared" si="2"/>
        <v>31.26222766901309</v>
      </c>
      <c r="J21">
        <f t="shared" si="3"/>
        <v>0.22161346949838379</v>
      </c>
    </row>
    <row r="22" spans="1:10">
      <c r="A22" s="1">
        <v>4.3</v>
      </c>
      <c r="B22" s="1">
        <v>24.1937</v>
      </c>
      <c r="C22">
        <f t="shared" si="0"/>
        <v>32.199441750908761</v>
      </c>
      <c r="D22">
        <f t="shared" si="1"/>
        <v>8.0057417509087614</v>
      </c>
      <c r="E22">
        <f t="shared" si="2"/>
        <v>64.091900982243686</v>
      </c>
      <c r="J22">
        <f t="shared" si="3"/>
        <v>0.33090191871887148</v>
      </c>
    </row>
    <row r="23" spans="1:10">
      <c r="A23" s="1">
        <v>4.8</v>
      </c>
      <c r="B23" s="1">
        <v>24.153400000000001</v>
      </c>
      <c r="C23">
        <f t="shared" si="0"/>
        <v>29.90214468731136</v>
      </c>
      <c r="D23">
        <f t="shared" si="1"/>
        <v>5.7487446873113583</v>
      </c>
      <c r="E23">
        <f t="shared" si="2"/>
        <v>33.048065479890568</v>
      </c>
      <c r="J23">
        <f t="shared" si="3"/>
        <v>0.23800974965476324</v>
      </c>
    </row>
    <row r="24" spans="1:10">
      <c r="A24" s="1">
        <v>5.3</v>
      </c>
      <c r="B24" s="1">
        <v>29.0185</v>
      </c>
      <c r="C24">
        <f t="shared" si="0"/>
        <v>27.604847623713955</v>
      </c>
      <c r="D24">
        <f t="shared" si="1"/>
        <v>1.4136523762860449</v>
      </c>
      <c r="E24">
        <f t="shared" si="2"/>
        <v>1.9984130409791814</v>
      </c>
      <c r="J24">
        <f t="shared" si="3"/>
        <v>4.8715556499682788E-2</v>
      </c>
    </row>
    <row r="25" spans="1:10">
      <c r="A25" s="1">
        <v>6.2</v>
      </c>
      <c r="B25" s="1">
        <v>25.802600000000002</v>
      </c>
      <c r="C25">
        <f t="shared" si="0"/>
        <v>23.469712909238627</v>
      </c>
      <c r="D25">
        <f t="shared" si="1"/>
        <v>2.3328870907613748</v>
      </c>
      <c r="E25">
        <f t="shared" si="2"/>
        <v>5.4423621782410709</v>
      </c>
      <c r="J25">
        <f t="shared" si="3"/>
        <v>9.0412868887684752E-2</v>
      </c>
    </row>
    <row r="26" spans="1:10">
      <c r="A26" s="1">
        <v>6</v>
      </c>
      <c r="B26" s="1">
        <v>30.299900000000001</v>
      </c>
      <c r="C26">
        <f t="shared" si="0"/>
        <v>24.388631734677588</v>
      </c>
      <c r="D26">
        <f t="shared" si="1"/>
        <v>5.9112682653224127</v>
      </c>
      <c r="E26">
        <f t="shared" si="2"/>
        <v>34.943092504607847</v>
      </c>
      <c r="J26">
        <f t="shared" si="3"/>
        <v>0.1950920057598346</v>
      </c>
    </row>
    <row r="27" spans="1:10">
      <c r="A27" s="1">
        <v>6.2</v>
      </c>
      <c r="B27" s="1">
        <v>25.799900000000001</v>
      </c>
      <c r="C27">
        <f t="shared" si="0"/>
        <v>23.469712909238627</v>
      </c>
      <c r="D27">
        <f t="shared" si="1"/>
        <v>2.330187090761374</v>
      </c>
      <c r="E27">
        <f t="shared" si="2"/>
        <v>5.4297718779509561</v>
      </c>
      <c r="J27">
        <f t="shared" si="3"/>
        <v>9.0317679167801965E-2</v>
      </c>
    </row>
    <row r="28" spans="1:10">
      <c r="A28" s="1">
        <v>3.5</v>
      </c>
      <c r="B28" s="1">
        <v>28.2</v>
      </c>
      <c r="C28">
        <f t="shared" si="0"/>
        <v>35.875117052664613</v>
      </c>
      <c r="D28">
        <f t="shared" si="1"/>
        <v>7.6751170526646142</v>
      </c>
      <c r="E28">
        <f t="shared" si="2"/>
        <v>58.907421772103156</v>
      </c>
      <c r="J28">
        <f t="shared" si="3"/>
        <v>0.2721672713710856</v>
      </c>
    </row>
    <row r="29" spans="1:10">
      <c r="A29" s="1">
        <v>3.7</v>
      </c>
      <c r="B29" s="1">
        <v>25.2</v>
      </c>
      <c r="C29">
        <f t="shared" si="0"/>
        <v>34.956198227225656</v>
      </c>
      <c r="D29">
        <f t="shared" si="1"/>
        <v>9.7561982272256564</v>
      </c>
      <c r="E29">
        <f t="shared" si="2"/>
        <v>95.183403848921046</v>
      </c>
      <c r="J29">
        <f t="shared" si="3"/>
        <v>0.38715072330260542</v>
      </c>
    </row>
    <row r="30" spans="1:10">
      <c r="A30" s="1">
        <v>3.7</v>
      </c>
      <c r="B30" s="1">
        <v>25.1</v>
      </c>
      <c r="C30">
        <f t="shared" si="0"/>
        <v>34.956198227225656</v>
      </c>
      <c r="D30">
        <f t="shared" si="1"/>
        <v>9.8561982272256543</v>
      </c>
      <c r="E30">
        <f t="shared" si="2"/>
        <v>97.144643494366136</v>
      </c>
      <c r="J30">
        <f t="shared" si="3"/>
        <v>0.3926772202081934</v>
      </c>
    </row>
    <row r="31" spans="1:10">
      <c r="A31" s="1">
        <v>5.3</v>
      </c>
      <c r="B31" s="1">
        <v>22.299900000000001</v>
      </c>
      <c r="C31">
        <f t="shared" si="0"/>
        <v>27.604847623713955</v>
      </c>
      <c r="D31">
        <f t="shared" si="1"/>
        <v>5.3049476237139537</v>
      </c>
      <c r="E31">
        <f t="shared" si="2"/>
        <v>28.142469290348323</v>
      </c>
      <c r="J31">
        <f t="shared" si="3"/>
        <v>0.2378910947454452</v>
      </c>
    </row>
    <row r="32" spans="1:10">
      <c r="A32" s="1">
        <v>5.6</v>
      </c>
      <c r="B32" s="1">
        <v>23.061</v>
      </c>
      <c r="C32">
        <f t="shared" si="0"/>
        <v>26.226469385555514</v>
      </c>
      <c r="D32">
        <f t="shared" si="1"/>
        <v>3.1654693855555145</v>
      </c>
      <c r="E32">
        <f t="shared" si="2"/>
        <v>10.020196430889207</v>
      </c>
      <c r="J32">
        <f t="shared" si="3"/>
        <v>0.13726505292725877</v>
      </c>
    </row>
    <row r="33" spans="1:10">
      <c r="A33" s="1">
        <v>5.6</v>
      </c>
      <c r="B33" s="1">
        <v>23.110900000000001</v>
      </c>
      <c r="C33">
        <f t="shared" si="0"/>
        <v>26.226469385555514</v>
      </c>
      <c r="D33">
        <f t="shared" si="1"/>
        <v>3.1155693855555135</v>
      </c>
      <c r="E33">
        <f t="shared" si="2"/>
        <v>9.7067725962107598</v>
      </c>
      <c r="J33">
        <f t="shared" si="3"/>
        <v>0.1348095221542871</v>
      </c>
    </row>
    <row r="34" spans="1:10">
      <c r="A34" s="1">
        <v>4.5999999999999996</v>
      </c>
      <c r="B34" s="1">
        <v>26.229500000000002</v>
      </c>
      <c r="C34">
        <f t="shared" si="0"/>
        <v>30.821063512750325</v>
      </c>
      <c r="D34">
        <f t="shared" si="1"/>
        <v>4.5915635127503229</v>
      </c>
      <c r="E34">
        <f t="shared" si="2"/>
        <v>21.082455491620085</v>
      </c>
      <c r="J34">
        <f t="shared" si="3"/>
        <v>0.1750534136277978</v>
      </c>
    </row>
    <row r="35" spans="1:10">
      <c r="A35" s="1">
        <v>5.7</v>
      </c>
      <c r="B35" s="1">
        <v>23.431799999999999</v>
      </c>
      <c r="C35">
        <f t="shared" si="0"/>
        <v>25.767009972836032</v>
      </c>
      <c r="D35">
        <f t="shared" si="1"/>
        <v>2.3352099728360329</v>
      </c>
      <c r="E35">
        <f t="shared" si="2"/>
        <v>5.4532056172328653</v>
      </c>
      <c r="J35">
        <f t="shared" si="3"/>
        <v>9.9659862786300374E-2</v>
      </c>
    </row>
    <row r="36" spans="1:10">
      <c r="A36" s="1">
        <v>5.7</v>
      </c>
      <c r="B36" s="1">
        <v>23.999300000000002</v>
      </c>
      <c r="C36">
        <f t="shared" si="0"/>
        <v>25.767009972836032</v>
      </c>
      <c r="D36">
        <f t="shared" si="1"/>
        <v>1.7677099728360304</v>
      </c>
      <c r="E36">
        <f t="shared" si="2"/>
        <v>3.1247985480639593</v>
      </c>
      <c r="J36">
        <f t="shared" si="3"/>
        <v>7.3656730522808175E-2</v>
      </c>
    </row>
    <row r="37" spans="1:10">
      <c r="A37" s="1">
        <v>4.3</v>
      </c>
      <c r="B37" s="1">
        <v>27.6</v>
      </c>
      <c r="C37">
        <f t="shared" si="0"/>
        <v>32.199441750908761</v>
      </c>
      <c r="D37">
        <f t="shared" si="1"/>
        <v>4.5994417509087597</v>
      </c>
      <c r="E37">
        <f t="shared" si="2"/>
        <v>21.154864420002639</v>
      </c>
      <c r="J37">
        <f t="shared" si="3"/>
        <v>0.16664644025031738</v>
      </c>
    </row>
    <row r="38" spans="1:10">
      <c r="A38" s="1">
        <v>5.3</v>
      </c>
      <c r="B38" s="1">
        <v>24.299900000000001</v>
      </c>
      <c r="C38">
        <f t="shared" si="0"/>
        <v>27.604847623713955</v>
      </c>
      <c r="D38">
        <f t="shared" si="1"/>
        <v>3.3049476237139537</v>
      </c>
      <c r="E38">
        <f t="shared" si="2"/>
        <v>10.922678795492509</v>
      </c>
      <c r="J38">
        <f t="shared" si="3"/>
        <v>0.13600663474804231</v>
      </c>
    </row>
    <row r="39" spans="1:10">
      <c r="A39" s="1">
        <v>5.3</v>
      </c>
      <c r="B39" s="1">
        <v>23.299900000000001</v>
      </c>
      <c r="C39">
        <f t="shared" si="0"/>
        <v>27.604847623713955</v>
      </c>
      <c r="D39">
        <f t="shared" si="1"/>
        <v>4.3049476237139537</v>
      </c>
      <c r="E39">
        <f t="shared" si="2"/>
        <v>18.532574042920416</v>
      </c>
      <c r="J39">
        <f t="shared" si="3"/>
        <v>0.18476249356065708</v>
      </c>
    </row>
    <row r="40" spans="1:10">
      <c r="A40" s="1">
        <v>5.3</v>
      </c>
      <c r="B40" s="1">
        <v>22.761900000000001</v>
      </c>
      <c r="C40">
        <f t="shared" si="0"/>
        <v>27.604847623713955</v>
      </c>
      <c r="D40">
        <f t="shared" si="1"/>
        <v>4.8429476237139539</v>
      </c>
      <c r="E40">
        <f t="shared" si="2"/>
        <v>23.454141686036632</v>
      </c>
      <c r="J40">
        <f t="shared" si="3"/>
        <v>0.21276552588817074</v>
      </c>
    </row>
    <row r="41" spans="1:10">
      <c r="A41" s="1">
        <v>5.3</v>
      </c>
      <c r="B41" s="1">
        <v>22.9</v>
      </c>
      <c r="C41">
        <f t="shared" si="0"/>
        <v>27.604847623713955</v>
      </c>
      <c r="D41">
        <f t="shared" si="1"/>
        <v>4.704847623713956</v>
      </c>
      <c r="E41">
        <f t="shared" si="2"/>
        <v>22.135591162366858</v>
      </c>
      <c r="J41">
        <f t="shared" si="3"/>
        <v>0.20545186129755269</v>
      </c>
    </row>
    <row r="42" spans="1:10">
      <c r="A42" s="1">
        <v>4.3</v>
      </c>
      <c r="B42" s="1">
        <v>27.6</v>
      </c>
      <c r="C42">
        <f t="shared" si="0"/>
        <v>32.199441750908761</v>
      </c>
      <c r="D42">
        <f t="shared" si="1"/>
        <v>4.5994417509087597</v>
      </c>
      <c r="E42">
        <f t="shared" si="2"/>
        <v>21.154864420002639</v>
      </c>
      <c r="J42">
        <f t="shared" si="3"/>
        <v>0.16664644025031738</v>
      </c>
    </row>
    <row r="43" spans="1:10">
      <c r="A43" s="1">
        <v>5.3</v>
      </c>
      <c r="B43" s="1">
        <v>24.299900000000001</v>
      </c>
      <c r="C43">
        <f t="shared" si="0"/>
        <v>27.604847623713955</v>
      </c>
      <c r="D43">
        <f t="shared" si="1"/>
        <v>3.3049476237139537</v>
      </c>
      <c r="E43">
        <f t="shared" si="2"/>
        <v>10.922678795492509</v>
      </c>
      <c r="J43">
        <f t="shared" si="3"/>
        <v>0.13600663474804231</v>
      </c>
    </row>
    <row r="44" spans="1:10">
      <c r="A44" s="1">
        <v>5.3</v>
      </c>
      <c r="B44" s="1">
        <v>23.299900000000001</v>
      </c>
      <c r="C44">
        <f t="shared" si="0"/>
        <v>27.604847623713955</v>
      </c>
      <c r="D44">
        <f t="shared" si="1"/>
        <v>4.3049476237139537</v>
      </c>
      <c r="E44">
        <f t="shared" si="2"/>
        <v>18.532574042920416</v>
      </c>
      <c r="J44">
        <f t="shared" si="3"/>
        <v>0.18476249356065708</v>
      </c>
    </row>
    <row r="45" spans="1:10">
      <c r="A45" s="1">
        <v>5.3</v>
      </c>
      <c r="B45" s="1">
        <v>22.761900000000001</v>
      </c>
      <c r="C45">
        <f t="shared" si="0"/>
        <v>27.604847623713955</v>
      </c>
      <c r="D45">
        <f t="shared" si="1"/>
        <v>4.8429476237139539</v>
      </c>
      <c r="E45">
        <f t="shared" si="2"/>
        <v>23.454141686036632</v>
      </c>
      <c r="J45">
        <f t="shared" si="3"/>
        <v>0.21276552588817074</v>
      </c>
    </row>
    <row r="46" spans="1:10">
      <c r="A46" s="1">
        <v>5.3</v>
      </c>
      <c r="B46" s="1">
        <v>22.9</v>
      </c>
      <c r="C46">
        <f t="shared" si="0"/>
        <v>27.604847623713955</v>
      </c>
      <c r="D46">
        <f t="shared" si="1"/>
        <v>4.704847623713956</v>
      </c>
      <c r="E46">
        <f t="shared" si="2"/>
        <v>22.135591162366858</v>
      </c>
      <c r="J46">
        <f t="shared" si="3"/>
        <v>0.20545186129755269</v>
      </c>
    </row>
    <row r="47" spans="1:10">
      <c r="A47" s="1">
        <v>5.3</v>
      </c>
      <c r="B47" s="1">
        <v>23.299900000000001</v>
      </c>
      <c r="C47">
        <f t="shared" si="0"/>
        <v>27.604847623713955</v>
      </c>
      <c r="D47">
        <f t="shared" si="1"/>
        <v>4.3049476237139537</v>
      </c>
      <c r="E47">
        <f t="shared" si="2"/>
        <v>18.532574042920416</v>
      </c>
      <c r="J47">
        <f t="shared" si="3"/>
        <v>0.18476249356065708</v>
      </c>
    </row>
    <row r="48" spans="1:10">
      <c r="A48" s="1">
        <v>5.3</v>
      </c>
      <c r="B48" s="1">
        <v>22.9</v>
      </c>
      <c r="C48">
        <f t="shared" si="0"/>
        <v>27.604847623713955</v>
      </c>
      <c r="D48">
        <f t="shared" si="1"/>
        <v>4.704847623713956</v>
      </c>
      <c r="E48">
        <f t="shared" si="2"/>
        <v>22.135591162366858</v>
      </c>
      <c r="J48">
        <f t="shared" si="3"/>
        <v>0.20545186129755269</v>
      </c>
    </row>
    <row r="49" spans="1:10">
      <c r="A49" s="1">
        <v>5.3</v>
      </c>
      <c r="B49" s="1">
        <v>23.299900000000001</v>
      </c>
      <c r="C49">
        <f t="shared" si="0"/>
        <v>27.604847623713955</v>
      </c>
      <c r="D49">
        <f t="shared" si="1"/>
        <v>4.3049476237139537</v>
      </c>
      <c r="E49">
        <f t="shared" si="2"/>
        <v>18.532574042920416</v>
      </c>
      <c r="J49">
        <f t="shared" si="3"/>
        <v>0.18476249356065708</v>
      </c>
    </row>
    <row r="50" spans="1:10">
      <c r="A50" s="1">
        <v>5.3</v>
      </c>
      <c r="B50" s="1">
        <v>22.9</v>
      </c>
      <c r="C50">
        <f t="shared" si="0"/>
        <v>27.604847623713955</v>
      </c>
      <c r="D50">
        <f t="shared" si="1"/>
        <v>4.704847623713956</v>
      </c>
      <c r="E50">
        <f t="shared" si="2"/>
        <v>22.135591162366858</v>
      </c>
      <c r="J50">
        <f t="shared" si="3"/>
        <v>0.20545186129755269</v>
      </c>
    </row>
    <row r="51" spans="1:10">
      <c r="A51" s="1">
        <v>2</v>
      </c>
      <c r="B51" s="1">
        <v>35</v>
      </c>
      <c r="C51">
        <f t="shared" si="0"/>
        <v>42.767008243456829</v>
      </c>
      <c r="D51">
        <f t="shared" si="1"/>
        <v>7.7670082434568286</v>
      </c>
      <c r="E51">
        <f t="shared" si="2"/>
        <v>60.326417053926328</v>
      </c>
      <c r="J51">
        <f t="shared" si="3"/>
        <v>0.22191452124162367</v>
      </c>
    </row>
    <row r="52" spans="1:10">
      <c r="A52" s="1">
        <v>3.3</v>
      </c>
      <c r="B52" s="1">
        <v>33.098799999999997</v>
      </c>
      <c r="C52">
        <f t="shared" si="0"/>
        <v>36.794035878103578</v>
      </c>
      <c r="D52">
        <f t="shared" si="1"/>
        <v>3.6952358781035812</v>
      </c>
      <c r="E52">
        <f t="shared" si="2"/>
        <v>13.654768194823944</v>
      </c>
      <c r="J52">
        <f t="shared" si="3"/>
        <v>0.1116425936319015</v>
      </c>
    </row>
    <row r="53" spans="1:10">
      <c r="A53" s="1">
        <v>3.8</v>
      </c>
      <c r="B53" s="1">
        <v>31.9</v>
      </c>
      <c r="C53">
        <f t="shared" si="0"/>
        <v>34.496738814506173</v>
      </c>
      <c r="D53">
        <f t="shared" si="1"/>
        <v>2.5967388145061747</v>
      </c>
      <c r="E53">
        <f t="shared" si="2"/>
        <v>6.743052470762934</v>
      </c>
      <c r="J53">
        <f t="shared" si="3"/>
        <v>8.1402470674174762E-2</v>
      </c>
    </row>
    <row r="54" spans="1:10">
      <c r="A54" s="1">
        <v>4</v>
      </c>
      <c r="B54" s="1">
        <v>35.200000000000003</v>
      </c>
      <c r="C54">
        <f t="shared" si="0"/>
        <v>33.577819989067208</v>
      </c>
      <c r="D54">
        <f t="shared" si="1"/>
        <v>1.6221800109327944</v>
      </c>
      <c r="E54">
        <f t="shared" si="2"/>
        <v>2.6314679878699208</v>
      </c>
      <c r="J54">
        <f t="shared" si="3"/>
        <v>4.608465940149984E-2</v>
      </c>
    </row>
    <row r="55" spans="1:10">
      <c r="A55" s="1">
        <v>3.3</v>
      </c>
      <c r="B55" s="1">
        <v>33.098799999999997</v>
      </c>
      <c r="C55">
        <f t="shared" si="0"/>
        <v>36.794035878103578</v>
      </c>
      <c r="D55">
        <f t="shared" si="1"/>
        <v>3.6952358781035812</v>
      </c>
      <c r="E55">
        <f t="shared" si="2"/>
        <v>13.654768194823944</v>
      </c>
      <c r="J55">
        <f t="shared" si="3"/>
        <v>0.1116425936319015</v>
      </c>
    </row>
    <row r="56" spans="1:10">
      <c r="A56" s="1">
        <v>3.8</v>
      </c>
      <c r="B56" s="1">
        <v>31.9</v>
      </c>
      <c r="C56">
        <f t="shared" si="0"/>
        <v>34.496738814506173</v>
      </c>
      <c r="D56">
        <f t="shared" si="1"/>
        <v>2.5967388145061747</v>
      </c>
      <c r="E56">
        <f t="shared" si="2"/>
        <v>6.743052470762934</v>
      </c>
      <c r="J56">
        <f t="shared" si="3"/>
        <v>8.1402470674174762E-2</v>
      </c>
    </row>
    <row r="57" spans="1:10">
      <c r="A57" s="1">
        <v>4</v>
      </c>
      <c r="B57" s="1">
        <v>35.200000000000003</v>
      </c>
      <c r="C57">
        <f t="shared" si="0"/>
        <v>33.577819989067208</v>
      </c>
      <c r="D57">
        <f t="shared" si="1"/>
        <v>1.6221800109327944</v>
      </c>
      <c r="E57">
        <f t="shared" si="2"/>
        <v>2.6314679878699208</v>
      </c>
      <c r="J57">
        <f t="shared" si="3"/>
        <v>4.608465940149984E-2</v>
      </c>
    </row>
    <row r="58" spans="1:10">
      <c r="A58" s="1">
        <v>3.5</v>
      </c>
      <c r="B58" s="1">
        <v>35.5</v>
      </c>
      <c r="C58">
        <f t="shared" si="0"/>
        <v>35.875117052664613</v>
      </c>
      <c r="D58">
        <f t="shared" si="1"/>
        <v>0.37511705266461348</v>
      </c>
      <c r="E58">
        <f t="shared" si="2"/>
        <v>0.14071280319978641</v>
      </c>
      <c r="J58">
        <f t="shared" si="3"/>
        <v>1.0566677539848267E-2</v>
      </c>
    </row>
    <row r="59" spans="1:10">
      <c r="A59" s="1">
        <v>3.5</v>
      </c>
      <c r="B59" s="1">
        <v>32.4</v>
      </c>
      <c r="C59">
        <f t="shared" si="0"/>
        <v>35.875117052664613</v>
      </c>
      <c r="D59">
        <f t="shared" si="1"/>
        <v>3.4751170526646149</v>
      </c>
      <c r="E59">
        <f t="shared" si="2"/>
        <v>12.0764385297204</v>
      </c>
      <c r="J59">
        <f t="shared" si="3"/>
        <v>0.10725669915631528</v>
      </c>
    </row>
    <row r="60" spans="1:10">
      <c r="A60" s="1">
        <v>3.8</v>
      </c>
      <c r="B60" s="1">
        <v>32.4</v>
      </c>
      <c r="C60">
        <f t="shared" si="0"/>
        <v>34.496738814506173</v>
      </c>
      <c r="D60">
        <f t="shared" si="1"/>
        <v>2.0967388145061747</v>
      </c>
      <c r="E60">
        <f t="shared" si="2"/>
        <v>4.3963136562567593</v>
      </c>
      <c r="J60">
        <f t="shared" si="3"/>
        <v>6.471416094154861E-2</v>
      </c>
    </row>
    <row r="61" spans="1:10">
      <c r="A61" s="1">
        <v>3.8</v>
      </c>
      <c r="B61" s="1">
        <v>32.4</v>
      </c>
      <c r="C61">
        <f t="shared" si="0"/>
        <v>34.496738814506173</v>
      </c>
      <c r="D61">
        <f t="shared" si="1"/>
        <v>2.0967388145061747</v>
      </c>
      <c r="E61">
        <f t="shared" si="2"/>
        <v>4.3963136562567593</v>
      </c>
      <c r="J61">
        <f t="shared" si="3"/>
        <v>6.471416094154861E-2</v>
      </c>
    </row>
    <row r="62" spans="1:10">
      <c r="A62" s="1">
        <v>2.2999999999999998</v>
      </c>
      <c r="B62" s="1">
        <v>39.200000000000003</v>
      </c>
      <c r="C62">
        <f t="shared" si="0"/>
        <v>41.388630005298388</v>
      </c>
      <c r="D62">
        <f t="shared" si="1"/>
        <v>2.1886300052983856</v>
      </c>
      <c r="E62">
        <f t="shared" si="2"/>
        <v>4.7901013000924113</v>
      </c>
      <c r="J62">
        <f t="shared" si="3"/>
        <v>5.5832398094346564E-2</v>
      </c>
    </row>
    <row r="63" spans="1:10">
      <c r="A63" s="1">
        <v>2.2999999999999998</v>
      </c>
      <c r="B63" s="1">
        <v>38.1</v>
      </c>
      <c r="C63">
        <f t="shared" si="0"/>
        <v>41.388630005298388</v>
      </c>
      <c r="D63">
        <f t="shared" si="1"/>
        <v>3.288630005298387</v>
      </c>
      <c r="E63">
        <f t="shared" si="2"/>
        <v>10.815087311748869</v>
      </c>
      <c r="J63">
        <f t="shared" si="3"/>
        <v>8.6315748170561341E-2</v>
      </c>
    </row>
    <row r="64" spans="1:10">
      <c r="A64" s="1">
        <v>3.5</v>
      </c>
      <c r="B64" s="1">
        <v>34</v>
      </c>
      <c r="C64">
        <f t="shared" si="0"/>
        <v>35.875117052664613</v>
      </c>
      <c r="D64">
        <f t="shared" si="1"/>
        <v>1.8751170526646135</v>
      </c>
      <c r="E64">
        <f t="shared" si="2"/>
        <v>3.5160639611936269</v>
      </c>
      <c r="J64">
        <f t="shared" si="3"/>
        <v>5.5150501548959223E-2</v>
      </c>
    </row>
    <row r="65" spans="1:10">
      <c r="A65" s="1">
        <v>3.8</v>
      </c>
      <c r="B65" s="1">
        <v>31.9</v>
      </c>
      <c r="C65">
        <f t="shared" si="0"/>
        <v>34.496738814506173</v>
      </c>
      <c r="D65">
        <f t="shared" si="1"/>
        <v>2.5967388145061747</v>
      </c>
      <c r="E65">
        <f t="shared" si="2"/>
        <v>6.743052470762934</v>
      </c>
      <c r="J65">
        <f t="shared" si="3"/>
        <v>8.1402470674174762E-2</v>
      </c>
    </row>
    <row r="66" spans="1:10">
      <c r="A66" s="1">
        <v>4</v>
      </c>
      <c r="B66" s="1">
        <v>35.200000000000003</v>
      </c>
      <c r="C66">
        <f t="shared" si="0"/>
        <v>33.577819989067208</v>
      </c>
      <c r="D66">
        <f t="shared" si="1"/>
        <v>1.6221800109327944</v>
      </c>
      <c r="E66">
        <f t="shared" si="2"/>
        <v>2.6314679878699208</v>
      </c>
      <c r="J66">
        <f t="shared" si="3"/>
        <v>4.608465940149984E-2</v>
      </c>
    </row>
    <row r="67" spans="1:10">
      <c r="A67" s="1">
        <v>3.5</v>
      </c>
      <c r="B67" s="1">
        <v>29.2</v>
      </c>
      <c r="C67">
        <f t="shared" ref="C67:C130" si="4">$H$6+$H$7*A67</f>
        <v>35.875117052664613</v>
      </c>
      <c r="D67">
        <f t="shared" ref="D67:D130" si="5">ABS(B67-C67)</f>
        <v>6.6751170526646142</v>
      </c>
      <c r="E67">
        <f t="shared" ref="E67:E130" si="6">D67^2</f>
        <v>44.557187666773928</v>
      </c>
      <c r="J67">
        <f t="shared" ref="J67:J130" si="7">D67/B67</f>
        <v>0.22859989906385667</v>
      </c>
    </row>
    <row r="68" spans="1:10">
      <c r="A68" s="1">
        <v>2.2999999999999998</v>
      </c>
      <c r="B68" s="1">
        <v>34.4</v>
      </c>
      <c r="C68">
        <f t="shared" si="4"/>
        <v>41.388630005298388</v>
      </c>
      <c r="D68">
        <f t="shared" si="5"/>
        <v>6.9886300052983898</v>
      </c>
      <c r="E68">
        <f t="shared" si="6"/>
        <v>48.840949350956976</v>
      </c>
      <c r="J68">
        <f t="shared" si="7"/>
        <v>0.20315784899123226</v>
      </c>
    </row>
    <row r="69" spans="1:10">
      <c r="A69" s="1">
        <v>3.6</v>
      </c>
      <c r="B69" s="1">
        <v>33</v>
      </c>
      <c r="C69">
        <f t="shared" si="4"/>
        <v>35.415657639945131</v>
      </c>
      <c r="D69">
        <f t="shared" si="5"/>
        <v>2.4156576399451311</v>
      </c>
      <c r="E69">
        <f t="shared" si="6"/>
        <v>5.8354018334252808</v>
      </c>
      <c r="J69">
        <f t="shared" si="7"/>
        <v>7.3201746665003967E-2</v>
      </c>
    </row>
    <row r="70" spans="1:10">
      <c r="A70" s="1">
        <v>6.2</v>
      </c>
      <c r="B70" s="1">
        <v>28.4</v>
      </c>
      <c r="C70">
        <f t="shared" si="4"/>
        <v>23.469712909238627</v>
      </c>
      <c r="D70">
        <f t="shared" si="5"/>
        <v>4.9302870907613716</v>
      </c>
      <c r="E70">
        <f t="shared" si="6"/>
        <v>24.307730797328229</v>
      </c>
      <c r="J70">
        <f t="shared" si="7"/>
        <v>0.1736016581254004</v>
      </c>
    </row>
    <row r="71" spans="1:10">
      <c r="A71" s="1">
        <v>6</v>
      </c>
      <c r="B71" s="1">
        <v>30.5</v>
      </c>
      <c r="C71">
        <f t="shared" si="4"/>
        <v>24.388631734677588</v>
      </c>
      <c r="D71">
        <f t="shared" si="5"/>
        <v>6.1113682653224117</v>
      </c>
      <c r="E71">
        <f t="shared" si="6"/>
        <v>37.348822074389865</v>
      </c>
      <c r="J71">
        <f t="shared" si="7"/>
        <v>0.20037273001057088</v>
      </c>
    </row>
    <row r="72" spans="1:10">
      <c r="A72" s="1">
        <v>6.2</v>
      </c>
      <c r="B72" s="1">
        <v>28.4</v>
      </c>
      <c r="C72">
        <f t="shared" si="4"/>
        <v>23.469712909238627</v>
      </c>
      <c r="D72">
        <f t="shared" si="5"/>
        <v>4.9302870907613716</v>
      </c>
      <c r="E72">
        <f t="shared" si="6"/>
        <v>24.307730797328229</v>
      </c>
      <c r="J72">
        <f t="shared" si="7"/>
        <v>0.1736016581254004</v>
      </c>
    </row>
    <row r="73" spans="1:10">
      <c r="A73" s="1">
        <v>3</v>
      </c>
      <c r="B73" s="1">
        <v>34.5</v>
      </c>
      <c r="C73">
        <f t="shared" si="4"/>
        <v>38.172414116262019</v>
      </c>
      <c r="D73">
        <f t="shared" si="5"/>
        <v>3.6724141162620185</v>
      </c>
      <c r="E73">
        <f t="shared" si="6"/>
        <v>13.486625441320543</v>
      </c>
      <c r="J73">
        <f t="shared" si="7"/>
        <v>0.10644678597860924</v>
      </c>
    </row>
    <row r="74" spans="1:10">
      <c r="A74" s="1">
        <v>5.3</v>
      </c>
      <c r="B74" s="1">
        <v>28.993500000000001</v>
      </c>
      <c r="C74">
        <f t="shared" si="4"/>
        <v>27.604847623713955</v>
      </c>
      <c r="D74">
        <f t="shared" si="5"/>
        <v>1.3886523762860463</v>
      </c>
      <c r="E74">
        <f t="shared" si="6"/>
        <v>1.9283554221648831</v>
      </c>
      <c r="J74">
        <f t="shared" si="7"/>
        <v>4.7895299852934149E-2</v>
      </c>
    </row>
    <row r="75" spans="1:10">
      <c r="A75" s="1">
        <v>6.2</v>
      </c>
      <c r="B75" s="1">
        <v>26</v>
      </c>
      <c r="C75">
        <f t="shared" si="4"/>
        <v>23.469712909238627</v>
      </c>
      <c r="D75">
        <f t="shared" si="5"/>
        <v>2.530287090761373</v>
      </c>
      <c r="E75">
        <f t="shared" si="6"/>
        <v>6.4023527616736526</v>
      </c>
      <c r="J75">
        <f t="shared" si="7"/>
        <v>9.7318734260052803E-2</v>
      </c>
    </row>
    <row r="76" spans="1:10">
      <c r="A76" s="1">
        <v>5.3</v>
      </c>
      <c r="B76" s="1">
        <v>28.993500000000001</v>
      </c>
      <c r="C76">
        <f t="shared" si="4"/>
        <v>27.604847623713955</v>
      </c>
      <c r="D76">
        <f t="shared" si="5"/>
        <v>1.3886523762860463</v>
      </c>
      <c r="E76">
        <f t="shared" si="6"/>
        <v>1.9283554221648831</v>
      </c>
      <c r="J76">
        <f t="shared" si="7"/>
        <v>4.7895299852934149E-2</v>
      </c>
    </row>
    <row r="77" spans="1:10">
      <c r="A77" s="1">
        <v>6.2</v>
      </c>
      <c r="B77" s="1">
        <v>26</v>
      </c>
      <c r="C77">
        <f t="shared" si="4"/>
        <v>23.469712909238627</v>
      </c>
      <c r="D77">
        <f t="shared" si="5"/>
        <v>2.530287090761373</v>
      </c>
      <c r="E77">
        <f t="shared" si="6"/>
        <v>6.4023527616736526</v>
      </c>
      <c r="J77">
        <f t="shared" si="7"/>
        <v>9.7318734260052803E-2</v>
      </c>
    </row>
    <row r="78" spans="1:10">
      <c r="A78" s="1">
        <v>5.3</v>
      </c>
      <c r="B78" s="1">
        <v>28.993500000000001</v>
      </c>
      <c r="C78">
        <f t="shared" si="4"/>
        <v>27.604847623713955</v>
      </c>
      <c r="D78">
        <f t="shared" si="5"/>
        <v>1.3886523762860463</v>
      </c>
      <c r="E78">
        <f t="shared" si="6"/>
        <v>1.9283554221648831</v>
      </c>
      <c r="J78">
        <f t="shared" si="7"/>
        <v>4.7895299852934149E-2</v>
      </c>
    </row>
    <row r="79" spans="1:10">
      <c r="A79" s="1">
        <v>6</v>
      </c>
      <c r="B79" s="1">
        <v>30.5</v>
      </c>
      <c r="C79">
        <f t="shared" si="4"/>
        <v>24.388631734677588</v>
      </c>
      <c r="D79">
        <f t="shared" si="5"/>
        <v>6.1113682653224117</v>
      </c>
      <c r="E79">
        <f t="shared" si="6"/>
        <v>37.348822074389865</v>
      </c>
      <c r="J79">
        <f t="shared" si="7"/>
        <v>0.20037273001057088</v>
      </c>
    </row>
    <row r="80" spans="1:10">
      <c r="A80" s="1">
        <v>2.4</v>
      </c>
      <c r="B80" s="1">
        <v>45.1</v>
      </c>
      <c r="C80">
        <f t="shared" si="4"/>
        <v>40.929170592578906</v>
      </c>
      <c r="D80">
        <f t="shared" si="5"/>
        <v>4.1708294074210954</v>
      </c>
      <c r="E80">
        <f t="shared" si="6"/>
        <v>17.395817945808606</v>
      </c>
      <c r="J80">
        <f t="shared" si="7"/>
        <v>9.2479587747696129E-2</v>
      </c>
    </row>
    <row r="81" spans="1:10">
      <c r="A81" s="1">
        <v>3</v>
      </c>
      <c r="B81" s="1">
        <v>34.548200000000001</v>
      </c>
      <c r="C81">
        <f t="shared" si="4"/>
        <v>38.172414116262019</v>
      </c>
      <c r="D81">
        <f t="shared" si="5"/>
        <v>3.6242141162620172</v>
      </c>
      <c r="E81">
        <f t="shared" si="6"/>
        <v>13.134927960512874</v>
      </c>
      <c r="J81">
        <f t="shared" si="7"/>
        <v>0.10490312422244913</v>
      </c>
    </row>
    <row r="82" spans="1:10">
      <c r="A82" s="1">
        <v>2</v>
      </c>
      <c r="B82" s="1">
        <v>40.299999999999997</v>
      </c>
      <c r="C82">
        <f t="shared" si="4"/>
        <v>42.767008243456829</v>
      </c>
      <c r="D82">
        <f t="shared" si="5"/>
        <v>2.4670082434568315</v>
      </c>
      <c r="E82">
        <f t="shared" si="6"/>
        <v>6.0861296732839607</v>
      </c>
      <c r="J82">
        <f t="shared" si="7"/>
        <v>6.1216085445578945E-2</v>
      </c>
    </row>
    <row r="83" spans="1:10">
      <c r="A83" s="1">
        <v>2</v>
      </c>
      <c r="B83" s="1">
        <v>40.6</v>
      </c>
      <c r="C83">
        <f t="shared" si="4"/>
        <v>42.767008243456829</v>
      </c>
      <c r="D83">
        <f t="shared" si="5"/>
        <v>2.1670082434568272</v>
      </c>
      <c r="E83">
        <f t="shared" si="6"/>
        <v>4.6959247272098432</v>
      </c>
      <c r="J83">
        <f t="shared" si="7"/>
        <v>5.3374587277261749E-2</v>
      </c>
    </row>
    <row r="84" spans="1:10">
      <c r="A84" s="1">
        <v>2.2000000000000002</v>
      </c>
      <c r="B84" s="1">
        <v>42.399099999999997</v>
      </c>
      <c r="C84">
        <f t="shared" si="4"/>
        <v>41.848089418017864</v>
      </c>
      <c r="D84">
        <f t="shared" si="5"/>
        <v>0.55101058198213337</v>
      </c>
      <c r="E84">
        <f t="shared" si="6"/>
        <v>0.30361266145628935</v>
      </c>
      <c r="J84">
        <f t="shared" si="7"/>
        <v>1.2995808448342852E-2</v>
      </c>
    </row>
    <row r="85" spans="1:10">
      <c r="A85" s="1">
        <v>2.2000000000000002</v>
      </c>
      <c r="B85" s="1">
        <v>44.999099999999999</v>
      </c>
      <c r="C85">
        <f t="shared" si="4"/>
        <v>41.848089418017864</v>
      </c>
      <c r="D85">
        <f t="shared" si="5"/>
        <v>3.1510105819821348</v>
      </c>
      <c r="E85">
        <f t="shared" si="6"/>
        <v>9.9288676877633915</v>
      </c>
      <c r="J85">
        <f t="shared" si="7"/>
        <v>7.0023857854537866E-2</v>
      </c>
    </row>
    <row r="86" spans="1:10">
      <c r="A86" s="1">
        <v>2.4</v>
      </c>
      <c r="B86" s="1">
        <v>41.9</v>
      </c>
      <c r="C86">
        <f t="shared" si="4"/>
        <v>40.929170592578906</v>
      </c>
      <c r="D86">
        <f t="shared" si="5"/>
        <v>0.97082940742109258</v>
      </c>
      <c r="E86">
        <f t="shared" si="6"/>
        <v>0.94250973831358975</v>
      </c>
      <c r="J86">
        <f t="shared" si="7"/>
        <v>2.3170152921744454E-2</v>
      </c>
    </row>
    <row r="87" spans="1:10">
      <c r="A87" s="1">
        <v>2.4</v>
      </c>
      <c r="B87" s="1">
        <v>41.5</v>
      </c>
      <c r="C87">
        <f t="shared" si="4"/>
        <v>40.929170592578906</v>
      </c>
      <c r="D87">
        <f t="shared" si="5"/>
        <v>0.570829407421094</v>
      </c>
      <c r="E87">
        <f t="shared" si="6"/>
        <v>0.32584621237671735</v>
      </c>
      <c r="J87">
        <f t="shared" si="7"/>
        <v>1.3754925480026362E-2</v>
      </c>
    </row>
    <row r="88" spans="1:10">
      <c r="A88" s="1">
        <v>2.2000000000000002</v>
      </c>
      <c r="B88" s="1">
        <v>42.399099999999997</v>
      </c>
      <c r="C88">
        <f t="shared" si="4"/>
        <v>41.848089418017864</v>
      </c>
      <c r="D88">
        <f t="shared" si="5"/>
        <v>0.55101058198213337</v>
      </c>
      <c r="E88">
        <f t="shared" si="6"/>
        <v>0.30361266145628935</v>
      </c>
      <c r="J88">
        <f t="shared" si="7"/>
        <v>1.2995808448342852E-2</v>
      </c>
    </row>
    <row r="89" spans="1:10">
      <c r="A89" s="1">
        <v>2.2000000000000002</v>
      </c>
      <c r="B89" s="1">
        <v>44.999099999999999</v>
      </c>
      <c r="C89">
        <f t="shared" si="4"/>
        <v>41.848089418017864</v>
      </c>
      <c r="D89">
        <f t="shared" si="5"/>
        <v>3.1510105819821348</v>
      </c>
      <c r="E89">
        <f t="shared" si="6"/>
        <v>9.9288676877633915</v>
      </c>
      <c r="J89">
        <f t="shared" si="7"/>
        <v>7.0023857854537866E-2</v>
      </c>
    </row>
    <row r="90" spans="1:10">
      <c r="A90" s="1">
        <v>2.4</v>
      </c>
      <c r="B90" s="1">
        <v>41.9</v>
      </c>
      <c r="C90">
        <f t="shared" si="4"/>
        <v>40.929170592578906</v>
      </c>
      <c r="D90">
        <f t="shared" si="5"/>
        <v>0.97082940742109258</v>
      </c>
      <c r="E90">
        <f t="shared" si="6"/>
        <v>0.94250973831358975</v>
      </c>
      <c r="J90">
        <f t="shared" si="7"/>
        <v>2.3170152921744454E-2</v>
      </c>
    </row>
    <row r="91" spans="1:10">
      <c r="A91" s="1">
        <v>2.4</v>
      </c>
      <c r="B91" s="1">
        <v>41.5</v>
      </c>
      <c r="C91">
        <f t="shared" si="4"/>
        <v>40.929170592578906</v>
      </c>
      <c r="D91">
        <f t="shared" si="5"/>
        <v>0.570829407421094</v>
      </c>
      <c r="E91">
        <f t="shared" si="6"/>
        <v>0.32584621237671735</v>
      </c>
      <c r="J91">
        <f t="shared" si="7"/>
        <v>1.3754925480026362E-2</v>
      </c>
    </row>
    <row r="92" spans="1:10">
      <c r="A92" s="1">
        <v>3.6</v>
      </c>
      <c r="B92" s="1">
        <v>33</v>
      </c>
      <c r="C92">
        <f t="shared" si="4"/>
        <v>35.415657639945131</v>
      </c>
      <c r="D92">
        <f t="shared" si="5"/>
        <v>2.4156576399451311</v>
      </c>
      <c r="E92">
        <f t="shared" si="6"/>
        <v>5.8354018334252808</v>
      </c>
      <c r="J92">
        <f t="shared" si="7"/>
        <v>7.3201746665003967E-2</v>
      </c>
    </row>
    <row r="93" spans="1:10">
      <c r="A93" s="1">
        <v>2.4</v>
      </c>
      <c r="B93" s="1">
        <v>34.1</v>
      </c>
      <c r="C93">
        <f t="shared" si="4"/>
        <v>40.929170592578906</v>
      </c>
      <c r="D93">
        <f t="shared" si="5"/>
        <v>6.8291705925789046</v>
      </c>
      <c r="E93">
        <f t="shared" si="6"/>
        <v>46.63757098254451</v>
      </c>
      <c r="J93">
        <f t="shared" si="7"/>
        <v>0.2002689323336922</v>
      </c>
    </row>
    <row r="94" spans="1:10">
      <c r="A94" s="1">
        <v>2.4</v>
      </c>
      <c r="B94" s="1">
        <v>35</v>
      </c>
      <c r="C94">
        <f t="shared" si="4"/>
        <v>40.929170592578906</v>
      </c>
      <c r="D94">
        <f t="shared" si="5"/>
        <v>5.929170592578906</v>
      </c>
      <c r="E94">
        <f t="shared" si="6"/>
        <v>35.155063915902495</v>
      </c>
      <c r="J94">
        <f t="shared" si="7"/>
        <v>0.16940487407368301</v>
      </c>
    </row>
    <row r="95" spans="1:10">
      <c r="A95" s="1">
        <v>3.5</v>
      </c>
      <c r="B95" s="1">
        <v>33.200000000000003</v>
      </c>
      <c r="C95">
        <f t="shared" si="4"/>
        <v>35.875117052664613</v>
      </c>
      <c r="D95">
        <f t="shared" si="5"/>
        <v>2.6751170526646106</v>
      </c>
      <c r="E95">
        <f t="shared" si="6"/>
        <v>7.1562512454569935</v>
      </c>
      <c r="J95">
        <f t="shared" si="7"/>
        <v>8.057581483929549E-2</v>
      </c>
    </row>
    <row r="96" spans="1:10">
      <c r="A96" s="1">
        <v>3.7</v>
      </c>
      <c r="B96" s="1">
        <v>30.5</v>
      </c>
      <c r="C96">
        <f t="shared" si="4"/>
        <v>34.956198227225656</v>
      </c>
      <c r="D96">
        <f t="shared" si="5"/>
        <v>4.4561982272256557</v>
      </c>
      <c r="E96">
        <f t="shared" si="6"/>
        <v>19.857702640329077</v>
      </c>
      <c r="J96">
        <f t="shared" si="7"/>
        <v>0.1461048599090379</v>
      </c>
    </row>
    <row r="97" spans="1:10">
      <c r="A97" s="1">
        <v>4</v>
      </c>
      <c r="B97" s="1">
        <v>29.4</v>
      </c>
      <c r="C97">
        <f t="shared" si="4"/>
        <v>33.577819989067208</v>
      </c>
      <c r="D97">
        <f t="shared" si="5"/>
        <v>4.1778199890672099</v>
      </c>
      <c r="E97">
        <f t="shared" si="6"/>
        <v>17.454179861049543</v>
      </c>
      <c r="J97">
        <f t="shared" si="7"/>
        <v>0.14210272071657176</v>
      </c>
    </row>
    <row r="98" spans="1:10">
      <c r="A98" s="1">
        <v>3.5</v>
      </c>
      <c r="B98" s="1">
        <v>34.200000000000003</v>
      </c>
      <c r="C98">
        <f t="shared" si="4"/>
        <v>35.875117052664613</v>
      </c>
      <c r="D98">
        <f t="shared" si="5"/>
        <v>1.6751170526646106</v>
      </c>
      <c r="E98">
        <f t="shared" si="6"/>
        <v>2.8060171401277718</v>
      </c>
      <c r="J98">
        <f t="shared" si="7"/>
        <v>4.8980030779666971E-2</v>
      </c>
    </row>
    <row r="99" spans="1:10">
      <c r="A99" s="1">
        <v>2.5</v>
      </c>
      <c r="B99" s="1">
        <v>39.200000000000003</v>
      </c>
      <c r="C99">
        <f t="shared" si="4"/>
        <v>40.469711179859424</v>
      </c>
      <c r="D99">
        <f t="shared" si="5"/>
        <v>1.2697111798594207</v>
      </c>
      <c r="E99">
        <f t="shared" si="6"/>
        <v>1.6121664802600022</v>
      </c>
      <c r="J99">
        <f t="shared" si="7"/>
        <v>3.2390591322944404E-2</v>
      </c>
    </row>
    <row r="100" spans="1:10">
      <c r="A100" s="1">
        <v>2.5</v>
      </c>
      <c r="B100" s="1">
        <v>38.6</v>
      </c>
      <c r="C100">
        <f t="shared" si="4"/>
        <v>40.469711179859424</v>
      </c>
      <c r="D100">
        <f t="shared" si="5"/>
        <v>1.8697111798594221</v>
      </c>
      <c r="E100">
        <f t="shared" si="6"/>
        <v>3.4958198960913123</v>
      </c>
      <c r="J100">
        <f t="shared" si="7"/>
        <v>4.8438113467860679E-2</v>
      </c>
    </row>
    <row r="101" spans="1:10">
      <c r="A101" s="1">
        <v>3</v>
      </c>
      <c r="B101" s="1">
        <v>34.799999999999997</v>
      </c>
      <c r="C101">
        <f t="shared" si="4"/>
        <v>38.172414116262019</v>
      </c>
      <c r="D101">
        <f t="shared" si="5"/>
        <v>3.3724141162620214</v>
      </c>
      <c r="E101">
        <f t="shared" si="6"/>
        <v>11.37317697156335</v>
      </c>
      <c r="J101">
        <f t="shared" si="7"/>
        <v>9.6908451616724761E-2</v>
      </c>
    </row>
    <row r="102" spans="1:10">
      <c r="A102" s="1">
        <v>2.5</v>
      </c>
      <c r="B102" s="1">
        <v>42.9</v>
      </c>
      <c r="C102">
        <f t="shared" si="4"/>
        <v>40.469711179859424</v>
      </c>
      <c r="D102">
        <f t="shared" si="5"/>
        <v>2.430288820140575</v>
      </c>
      <c r="E102">
        <f t="shared" si="6"/>
        <v>5.9063037493002684</v>
      </c>
      <c r="J102">
        <f t="shared" si="7"/>
        <v>5.6650089047565855E-2</v>
      </c>
    </row>
    <row r="103" spans="1:10">
      <c r="A103" s="1">
        <v>5.4</v>
      </c>
      <c r="B103" s="1">
        <v>27</v>
      </c>
      <c r="C103">
        <f t="shared" si="4"/>
        <v>27.145388210994472</v>
      </c>
      <c r="D103">
        <f t="shared" si="5"/>
        <v>0.14538821099447219</v>
      </c>
      <c r="E103">
        <f t="shared" si="6"/>
        <v>2.1137731896173163E-2</v>
      </c>
      <c r="J103">
        <f t="shared" si="7"/>
        <v>5.3847485553508217E-3</v>
      </c>
    </row>
    <row r="104" spans="1:10">
      <c r="A104" s="1">
        <v>4</v>
      </c>
      <c r="B104" s="1">
        <v>27.8</v>
      </c>
      <c r="C104">
        <f t="shared" si="4"/>
        <v>33.577819989067208</v>
      </c>
      <c r="D104">
        <f t="shared" si="5"/>
        <v>5.7778199890672077</v>
      </c>
      <c r="E104">
        <f t="shared" si="6"/>
        <v>33.383203826064587</v>
      </c>
      <c r="J104">
        <f t="shared" si="7"/>
        <v>0.20783525140529524</v>
      </c>
    </row>
    <row r="105" spans="1:10">
      <c r="A105" s="1">
        <v>4.5999999999999996</v>
      </c>
      <c r="B105" s="1">
        <v>29</v>
      </c>
      <c r="C105">
        <f t="shared" si="4"/>
        <v>30.821063512750325</v>
      </c>
      <c r="D105">
        <f t="shared" si="5"/>
        <v>1.8210635127503245</v>
      </c>
      <c r="E105">
        <f t="shared" si="6"/>
        <v>3.3162723174705513</v>
      </c>
      <c r="J105">
        <f t="shared" si="7"/>
        <v>6.2795293543114639E-2</v>
      </c>
    </row>
    <row r="106" spans="1:10">
      <c r="A106" s="1">
        <v>3.5</v>
      </c>
      <c r="B106" s="1">
        <v>34.200000000000003</v>
      </c>
      <c r="C106">
        <f t="shared" si="4"/>
        <v>35.875117052664613</v>
      </c>
      <c r="D106">
        <f t="shared" si="5"/>
        <v>1.6751170526646106</v>
      </c>
      <c r="E106">
        <f t="shared" si="6"/>
        <v>2.8060171401277718</v>
      </c>
      <c r="J106">
        <f t="shared" si="7"/>
        <v>4.8980030779666971E-2</v>
      </c>
    </row>
    <row r="107" spans="1:10">
      <c r="A107" s="1">
        <v>3.6</v>
      </c>
      <c r="B107" s="1">
        <v>33</v>
      </c>
      <c r="C107">
        <f t="shared" si="4"/>
        <v>35.415657639945131</v>
      </c>
      <c r="D107">
        <f t="shared" si="5"/>
        <v>2.4156576399451311</v>
      </c>
      <c r="E107">
        <f t="shared" si="6"/>
        <v>5.8354018334252808</v>
      </c>
      <c r="J107">
        <f t="shared" si="7"/>
        <v>7.3201746665003967E-2</v>
      </c>
    </row>
    <row r="108" spans="1:10">
      <c r="A108" s="1">
        <v>5.3</v>
      </c>
      <c r="B108" s="1">
        <v>28.993500000000001</v>
      </c>
      <c r="C108">
        <f t="shared" si="4"/>
        <v>27.604847623713955</v>
      </c>
      <c r="D108">
        <f t="shared" si="5"/>
        <v>1.3886523762860463</v>
      </c>
      <c r="E108">
        <f t="shared" si="6"/>
        <v>1.9283554221648831</v>
      </c>
      <c r="J108">
        <f t="shared" si="7"/>
        <v>4.7895299852934149E-2</v>
      </c>
    </row>
    <row r="109" spans="1:10">
      <c r="A109" s="1">
        <v>6.2</v>
      </c>
      <c r="B109" s="1">
        <v>28.4</v>
      </c>
      <c r="C109">
        <f t="shared" si="4"/>
        <v>23.469712909238627</v>
      </c>
      <c r="D109">
        <f t="shared" si="5"/>
        <v>4.9302870907613716</v>
      </c>
      <c r="E109">
        <f t="shared" si="6"/>
        <v>24.307730797328229</v>
      </c>
      <c r="J109">
        <f t="shared" si="7"/>
        <v>0.1736016581254004</v>
      </c>
    </row>
    <row r="110" spans="1:10">
      <c r="A110" s="1">
        <v>6</v>
      </c>
      <c r="B110" s="1">
        <v>30.5</v>
      </c>
      <c r="C110">
        <f t="shared" si="4"/>
        <v>24.388631734677588</v>
      </c>
      <c r="D110">
        <f t="shared" si="5"/>
        <v>6.1113682653224117</v>
      </c>
      <c r="E110">
        <f t="shared" si="6"/>
        <v>37.348822074389865</v>
      </c>
      <c r="J110">
        <f t="shared" si="7"/>
        <v>0.20037273001057088</v>
      </c>
    </row>
    <row r="111" spans="1:10">
      <c r="A111" s="1">
        <v>5.3</v>
      </c>
      <c r="B111" s="1">
        <v>28.993500000000001</v>
      </c>
      <c r="C111">
        <f t="shared" si="4"/>
        <v>27.604847623713955</v>
      </c>
      <c r="D111">
        <f t="shared" si="5"/>
        <v>1.3886523762860463</v>
      </c>
      <c r="E111">
        <f t="shared" si="6"/>
        <v>1.9283554221648831</v>
      </c>
      <c r="J111">
        <f t="shared" si="7"/>
        <v>4.7895299852934149E-2</v>
      </c>
    </row>
    <row r="112" spans="1:10">
      <c r="A112" s="1">
        <v>6.2</v>
      </c>
      <c r="B112" s="1">
        <v>28.4</v>
      </c>
      <c r="C112">
        <f t="shared" si="4"/>
        <v>23.469712909238627</v>
      </c>
      <c r="D112">
        <f t="shared" si="5"/>
        <v>4.9302870907613716</v>
      </c>
      <c r="E112">
        <f t="shared" si="6"/>
        <v>24.307730797328229</v>
      </c>
      <c r="J112">
        <f t="shared" si="7"/>
        <v>0.1736016581254004</v>
      </c>
    </row>
    <row r="113" spans="1:10">
      <c r="A113" s="1">
        <v>6.2</v>
      </c>
      <c r="B113" s="1">
        <v>26</v>
      </c>
      <c r="C113">
        <f t="shared" si="4"/>
        <v>23.469712909238627</v>
      </c>
      <c r="D113">
        <f t="shared" si="5"/>
        <v>2.530287090761373</v>
      </c>
      <c r="E113">
        <f t="shared" si="6"/>
        <v>6.4023527616736526</v>
      </c>
      <c r="J113">
        <f t="shared" si="7"/>
        <v>9.7318734260052803E-2</v>
      </c>
    </row>
    <row r="114" spans="1:10">
      <c r="A114" s="1">
        <v>2.4</v>
      </c>
      <c r="B114" s="1">
        <v>45.1</v>
      </c>
      <c r="C114">
        <f t="shared" si="4"/>
        <v>40.929170592578906</v>
      </c>
      <c r="D114">
        <f t="shared" si="5"/>
        <v>4.1708294074210954</v>
      </c>
      <c r="E114">
        <f t="shared" si="6"/>
        <v>17.395817945808606</v>
      </c>
      <c r="J114">
        <f t="shared" si="7"/>
        <v>9.2479587747696129E-2</v>
      </c>
    </row>
    <row r="115" spans="1:10">
      <c r="A115" s="1">
        <v>3</v>
      </c>
      <c r="B115" s="1">
        <v>34.548200000000001</v>
      </c>
      <c r="C115">
        <f t="shared" si="4"/>
        <v>38.172414116262019</v>
      </c>
      <c r="D115">
        <f t="shared" si="5"/>
        <v>3.6242141162620172</v>
      </c>
      <c r="E115">
        <f t="shared" si="6"/>
        <v>13.134927960512874</v>
      </c>
      <c r="J115">
        <f t="shared" si="7"/>
        <v>0.10490312422244913</v>
      </c>
    </row>
    <row r="116" spans="1:10">
      <c r="A116" s="1">
        <v>3.5</v>
      </c>
      <c r="B116" s="1">
        <v>38.299999999999997</v>
      </c>
      <c r="C116">
        <f t="shared" si="4"/>
        <v>35.875117052664613</v>
      </c>
      <c r="D116">
        <f t="shared" si="5"/>
        <v>2.4248829473353837</v>
      </c>
      <c r="E116">
        <f t="shared" si="6"/>
        <v>5.8800573082779373</v>
      </c>
      <c r="J116">
        <f t="shared" si="7"/>
        <v>6.3312870687607936E-2</v>
      </c>
    </row>
    <row r="117" spans="1:10">
      <c r="A117" s="1">
        <v>2.4</v>
      </c>
      <c r="B117" s="1">
        <v>39.200000000000003</v>
      </c>
      <c r="C117">
        <f t="shared" si="4"/>
        <v>40.929170592578906</v>
      </c>
      <c r="D117">
        <f t="shared" si="5"/>
        <v>1.7291705925789032</v>
      </c>
      <c r="E117">
        <f t="shared" si="6"/>
        <v>2.9900309382396753</v>
      </c>
      <c r="J117">
        <f t="shared" si="7"/>
        <v>4.4111494708645484E-2</v>
      </c>
    </row>
    <row r="118" spans="1:10">
      <c r="A118" s="1">
        <v>2.4</v>
      </c>
      <c r="B118" s="1">
        <v>34.299999999999997</v>
      </c>
      <c r="C118">
        <f t="shared" si="4"/>
        <v>40.929170592578906</v>
      </c>
      <c r="D118">
        <f t="shared" si="5"/>
        <v>6.6291705925789088</v>
      </c>
      <c r="E118">
        <f t="shared" si="6"/>
        <v>43.945902745513003</v>
      </c>
      <c r="J118">
        <f t="shared" si="7"/>
        <v>0.19327027966702359</v>
      </c>
    </row>
    <row r="119" spans="1:10">
      <c r="A119" s="1">
        <v>2.4</v>
      </c>
      <c r="B119" s="1">
        <v>31.9</v>
      </c>
      <c r="C119">
        <f t="shared" si="4"/>
        <v>40.929170592578906</v>
      </c>
      <c r="D119">
        <f t="shared" si="5"/>
        <v>9.0291705925789074</v>
      </c>
      <c r="E119">
        <f t="shared" si="6"/>
        <v>81.525921589891738</v>
      </c>
      <c r="J119">
        <f t="shared" si="7"/>
        <v>0.28304610008084352</v>
      </c>
    </row>
    <row r="120" spans="1:10">
      <c r="A120" s="1">
        <v>3.5</v>
      </c>
      <c r="B120" s="1">
        <v>31.947500000000002</v>
      </c>
      <c r="C120">
        <f t="shared" si="4"/>
        <v>35.875117052664613</v>
      </c>
      <c r="D120">
        <f t="shared" si="5"/>
        <v>3.9276170526646119</v>
      </c>
      <c r="E120">
        <f t="shared" si="6"/>
        <v>15.426175712381854</v>
      </c>
      <c r="J120">
        <f t="shared" si="7"/>
        <v>0.12293973089176341</v>
      </c>
    </row>
    <row r="121" spans="1:10">
      <c r="A121" s="1">
        <v>2.4</v>
      </c>
      <c r="B121" s="1">
        <v>38.6</v>
      </c>
      <c r="C121">
        <f t="shared" si="4"/>
        <v>40.929170592578906</v>
      </c>
      <c r="D121">
        <f t="shared" si="5"/>
        <v>2.3291705925789046</v>
      </c>
      <c r="E121">
        <f t="shared" si="6"/>
        <v>5.4250356493343652</v>
      </c>
      <c r="J121">
        <f t="shared" si="7"/>
        <v>6.0341207061629647E-2</v>
      </c>
    </row>
    <row r="122" spans="1:10">
      <c r="A122" s="1">
        <v>2.4</v>
      </c>
      <c r="B122" s="1">
        <v>36.700000000000003</v>
      </c>
      <c r="C122">
        <f t="shared" si="4"/>
        <v>40.929170592578906</v>
      </c>
      <c r="D122">
        <f t="shared" si="5"/>
        <v>4.2291705925789032</v>
      </c>
      <c r="E122">
        <f t="shared" si="6"/>
        <v>17.885883901134189</v>
      </c>
      <c r="J122">
        <f t="shared" si="7"/>
        <v>0.11523625592858046</v>
      </c>
    </row>
    <row r="123" spans="1:10">
      <c r="A123" s="1">
        <v>3.5</v>
      </c>
      <c r="B123" s="1">
        <v>36.4</v>
      </c>
      <c r="C123">
        <f t="shared" si="4"/>
        <v>35.875117052664613</v>
      </c>
      <c r="D123">
        <f t="shared" si="5"/>
        <v>0.5248829473353851</v>
      </c>
      <c r="E123">
        <f t="shared" si="6"/>
        <v>0.27550210840348066</v>
      </c>
      <c r="J123">
        <f t="shared" si="7"/>
        <v>1.4419861190532558E-2</v>
      </c>
    </row>
    <row r="124" spans="1:10">
      <c r="A124" s="1">
        <v>2.4</v>
      </c>
      <c r="B124" s="1">
        <v>41.6</v>
      </c>
      <c r="C124">
        <f t="shared" si="4"/>
        <v>40.929170592578906</v>
      </c>
      <c r="D124">
        <f t="shared" si="5"/>
        <v>0.67082940742109542</v>
      </c>
      <c r="E124">
        <f t="shared" si="6"/>
        <v>0.45001209386093804</v>
      </c>
      <c r="J124">
        <f t="shared" si="7"/>
        <v>1.6125706909160948E-2</v>
      </c>
    </row>
    <row r="125" spans="1:10">
      <c r="A125" s="1">
        <v>2.4</v>
      </c>
      <c r="B125" s="1">
        <v>43.2286</v>
      </c>
      <c r="C125">
        <f t="shared" si="4"/>
        <v>40.929170592578906</v>
      </c>
      <c r="D125">
        <f t="shared" si="5"/>
        <v>2.2994294074210941</v>
      </c>
      <c r="E125">
        <f t="shared" si="6"/>
        <v>5.2873755997129246</v>
      </c>
      <c r="J125">
        <f t="shared" si="7"/>
        <v>5.3192317295056843E-2</v>
      </c>
    </row>
    <row r="126" spans="1:10">
      <c r="A126" s="1">
        <v>3.8</v>
      </c>
      <c r="B126" s="1">
        <v>32.5</v>
      </c>
      <c r="C126">
        <f t="shared" si="4"/>
        <v>34.496738814506173</v>
      </c>
      <c r="D126">
        <f t="shared" si="5"/>
        <v>1.9967388145061733</v>
      </c>
      <c r="E126">
        <f t="shared" si="6"/>
        <v>3.9869658933555185</v>
      </c>
      <c r="J126">
        <f t="shared" si="7"/>
        <v>6.1438117369420717E-2</v>
      </c>
    </row>
    <row r="127" spans="1:10">
      <c r="A127" s="1">
        <v>3.5</v>
      </c>
      <c r="B127" s="1">
        <v>31.496099999999998</v>
      </c>
      <c r="C127">
        <f t="shared" si="4"/>
        <v>35.875117052664613</v>
      </c>
      <c r="D127">
        <f t="shared" si="5"/>
        <v>4.3790170526646151</v>
      </c>
      <c r="E127">
        <f t="shared" si="6"/>
        <v>19.175790347527492</v>
      </c>
      <c r="J127">
        <f t="shared" si="7"/>
        <v>0.13903362805758857</v>
      </c>
    </row>
    <row r="128" spans="1:10">
      <c r="A128" s="1">
        <v>5.6</v>
      </c>
      <c r="B128" s="1">
        <v>24.2</v>
      </c>
      <c r="C128">
        <f t="shared" si="4"/>
        <v>26.226469385555514</v>
      </c>
      <c r="D128">
        <f t="shared" si="5"/>
        <v>2.0264693855555151</v>
      </c>
      <c r="E128">
        <f t="shared" si="6"/>
        <v>4.106578170593747</v>
      </c>
      <c r="J128">
        <f t="shared" si="7"/>
        <v>8.3738404361798149E-2</v>
      </c>
    </row>
    <row r="129" spans="1:10">
      <c r="A129" s="1">
        <v>3.7</v>
      </c>
      <c r="B129" s="1">
        <v>27.2</v>
      </c>
      <c r="C129">
        <f t="shared" si="4"/>
        <v>34.956198227225656</v>
      </c>
      <c r="D129">
        <f t="shared" si="5"/>
        <v>7.7561982272256564</v>
      </c>
      <c r="E129">
        <f t="shared" si="6"/>
        <v>60.158610940018413</v>
      </c>
      <c r="J129">
        <f t="shared" si="7"/>
        <v>0.28515434658917854</v>
      </c>
    </row>
    <row r="130" spans="1:10">
      <c r="A130" s="1">
        <v>5.7</v>
      </c>
      <c r="B130" s="1">
        <v>27.1</v>
      </c>
      <c r="C130">
        <f t="shared" si="4"/>
        <v>25.767009972836032</v>
      </c>
      <c r="D130">
        <f t="shared" si="5"/>
        <v>1.3329900271639694</v>
      </c>
      <c r="E130">
        <f t="shared" si="6"/>
        <v>1.7768624125185999</v>
      </c>
      <c r="J130">
        <f t="shared" si="7"/>
        <v>4.9187823880589274E-2</v>
      </c>
    </row>
    <row r="131" spans="1:10">
      <c r="A131" s="1">
        <v>2</v>
      </c>
      <c r="B131" s="1">
        <v>40.239699999999999</v>
      </c>
      <c r="C131">
        <f t="shared" ref="C131:C194" si="8">$H$6+$H$7*A131</f>
        <v>42.767008243456829</v>
      </c>
      <c r="D131">
        <f t="shared" ref="D131:D194" si="9">ABS(B131-C131)</f>
        <v>2.5273082434568295</v>
      </c>
      <c r="E131">
        <f t="shared" ref="E131:E194" si="10">D131^2</f>
        <v>6.3872869574448448</v>
      </c>
      <c r="J131">
        <f t="shared" ref="J131:J194" si="11">D131/B131</f>
        <v>6.2806339099367781E-2</v>
      </c>
    </row>
    <row r="132" spans="1:10">
      <c r="A132" s="1">
        <v>2</v>
      </c>
      <c r="B132" s="1">
        <v>38</v>
      </c>
      <c r="C132">
        <f t="shared" si="8"/>
        <v>42.767008243456829</v>
      </c>
      <c r="D132">
        <f t="shared" si="9"/>
        <v>4.7670082434568286</v>
      </c>
      <c r="E132">
        <f t="shared" si="10"/>
        <v>22.724367593185359</v>
      </c>
      <c r="J132">
        <f t="shared" si="11"/>
        <v>0.12544758535412706</v>
      </c>
    </row>
    <row r="133" spans="1:10">
      <c r="A133" s="1">
        <v>2.4</v>
      </c>
      <c r="B133" s="1">
        <v>39.200000000000003</v>
      </c>
      <c r="C133">
        <f t="shared" si="8"/>
        <v>40.929170592578906</v>
      </c>
      <c r="D133">
        <f t="shared" si="9"/>
        <v>1.7291705925789032</v>
      </c>
      <c r="E133">
        <f t="shared" si="10"/>
        <v>2.9900309382396753</v>
      </c>
      <c r="J133">
        <f t="shared" si="11"/>
        <v>4.4111494708645484E-2</v>
      </c>
    </row>
    <row r="134" spans="1:10">
      <c r="A134" s="1">
        <v>2.4</v>
      </c>
      <c r="B134" s="1">
        <v>34.700000000000003</v>
      </c>
      <c r="C134">
        <f t="shared" si="8"/>
        <v>40.929170592578906</v>
      </c>
      <c r="D134">
        <f t="shared" si="9"/>
        <v>6.2291705925789032</v>
      </c>
      <c r="E134">
        <f t="shared" si="10"/>
        <v>38.802566271449805</v>
      </c>
      <c r="J134">
        <f t="shared" si="11"/>
        <v>0.1795150026679799</v>
      </c>
    </row>
    <row r="135" spans="1:10">
      <c r="A135" s="1">
        <v>3.7</v>
      </c>
      <c r="B135" s="1">
        <v>28.8</v>
      </c>
      <c r="C135">
        <f t="shared" si="8"/>
        <v>34.956198227225656</v>
      </c>
      <c r="D135">
        <f t="shared" si="9"/>
        <v>6.156198227225655</v>
      </c>
      <c r="E135">
        <f t="shared" si="10"/>
        <v>37.898776612896299</v>
      </c>
      <c r="J135">
        <f t="shared" si="11"/>
        <v>0.21375688288977968</v>
      </c>
    </row>
    <row r="136" spans="1:10">
      <c r="A136" s="1">
        <v>5.7</v>
      </c>
      <c r="B136" s="1">
        <v>27.1</v>
      </c>
      <c r="C136">
        <f t="shared" si="8"/>
        <v>25.767009972836032</v>
      </c>
      <c r="D136">
        <f t="shared" si="9"/>
        <v>1.3329900271639694</v>
      </c>
      <c r="E136">
        <f t="shared" si="10"/>
        <v>1.7768624125185999</v>
      </c>
      <c r="J136">
        <f t="shared" si="11"/>
        <v>4.9187823880589274E-2</v>
      </c>
    </row>
    <row r="137" spans="1:10">
      <c r="A137" s="1">
        <v>3.7</v>
      </c>
      <c r="B137" s="1">
        <v>30.5</v>
      </c>
      <c r="C137">
        <f t="shared" si="8"/>
        <v>34.956198227225656</v>
      </c>
      <c r="D137">
        <f t="shared" si="9"/>
        <v>4.4561982272256557</v>
      </c>
      <c r="E137">
        <f t="shared" si="10"/>
        <v>19.857702640329077</v>
      </c>
      <c r="J137">
        <f t="shared" si="11"/>
        <v>0.1461048599090379</v>
      </c>
    </row>
    <row r="138" spans="1:10">
      <c r="A138" s="1">
        <v>2</v>
      </c>
      <c r="B138" s="1">
        <v>40.239699999999999</v>
      </c>
      <c r="C138">
        <f t="shared" si="8"/>
        <v>42.767008243456829</v>
      </c>
      <c r="D138">
        <f t="shared" si="9"/>
        <v>2.5273082434568295</v>
      </c>
      <c r="E138">
        <f t="shared" si="10"/>
        <v>6.3872869574448448</v>
      </c>
      <c r="J138">
        <f t="shared" si="11"/>
        <v>6.2806339099367781E-2</v>
      </c>
    </row>
    <row r="139" spans="1:10">
      <c r="A139" s="1">
        <v>2</v>
      </c>
      <c r="B139" s="1">
        <v>38</v>
      </c>
      <c r="C139">
        <f t="shared" si="8"/>
        <v>42.767008243456829</v>
      </c>
      <c r="D139">
        <f t="shared" si="9"/>
        <v>4.7670082434568286</v>
      </c>
      <c r="E139">
        <f t="shared" si="10"/>
        <v>22.724367593185359</v>
      </c>
      <c r="J139">
        <f t="shared" si="11"/>
        <v>0.12544758535412706</v>
      </c>
    </row>
    <row r="140" spans="1:10">
      <c r="A140" s="1">
        <v>2.4</v>
      </c>
      <c r="B140" s="1">
        <v>39.200000000000003</v>
      </c>
      <c r="C140">
        <f t="shared" si="8"/>
        <v>40.929170592578906</v>
      </c>
      <c r="D140">
        <f t="shared" si="9"/>
        <v>1.7291705925789032</v>
      </c>
      <c r="E140">
        <f t="shared" si="10"/>
        <v>2.9900309382396753</v>
      </c>
      <c r="J140">
        <f t="shared" si="11"/>
        <v>4.4111494708645484E-2</v>
      </c>
    </row>
    <row r="141" spans="1:10">
      <c r="A141" s="1">
        <v>2.4</v>
      </c>
      <c r="B141" s="1">
        <v>34.700000000000003</v>
      </c>
      <c r="C141">
        <f t="shared" si="8"/>
        <v>40.929170592578906</v>
      </c>
      <c r="D141">
        <f t="shared" si="9"/>
        <v>6.2291705925789032</v>
      </c>
      <c r="E141">
        <f t="shared" si="10"/>
        <v>38.802566271449805</v>
      </c>
      <c r="J141">
        <f t="shared" si="11"/>
        <v>0.1795150026679799</v>
      </c>
    </row>
    <row r="142" spans="1:10">
      <c r="A142" s="1">
        <v>3.8</v>
      </c>
      <c r="B142" s="1">
        <v>28.2</v>
      </c>
      <c r="C142">
        <f t="shared" si="8"/>
        <v>34.496738814506173</v>
      </c>
      <c r="D142">
        <f t="shared" si="9"/>
        <v>6.296738814506174</v>
      </c>
      <c r="E142">
        <f t="shared" si="10"/>
        <v>39.648919698108621</v>
      </c>
      <c r="J142">
        <f t="shared" si="11"/>
        <v>0.22328861044348136</v>
      </c>
    </row>
    <row r="143" spans="1:10">
      <c r="A143" s="1">
        <v>3.8</v>
      </c>
      <c r="B143" s="1">
        <v>29.5</v>
      </c>
      <c r="C143">
        <f t="shared" si="8"/>
        <v>34.496738814506173</v>
      </c>
      <c r="D143">
        <f t="shared" si="9"/>
        <v>4.9967388145061733</v>
      </c>
      <c r="E143">
        <f t="shared" si="10"/>
        <v>24.967398780392557</v>
      </c>
      <c r="J143">
        <f t="shared" si="11"/>
        <v>0.16938097676292113</v>
      </c>
    </row>
    <row r="144" spans="1:10">
      <c r="A144" s="1">
        <v>4.5999999999999996</v>
      </c>
      <c r="B144" s="1">
        <v>29.9</v>
      </c>
      <c r="C144">
        <f t="shared" si="8"/>
        <v>30.821063512750325</v>
      </c>
      <c r="D144">
        <f t="shared" si="9"/>
        <v>0.92106351275032594</v>
      </c>
      <c r="E144">
        <f t="shared" si="10"/>
        <v>0.84835799451996985</v>
      </c>
      <c r="J144">
        <f t="shared" si="11"/>
        <v>3.0804799757535986E-2</v>
      </c>
    </row>
    <row r="145" spans="1:10">
      <c r="A145" s="1">
        <v>2</v>
      </c>
      <c r="B145" s="1">
        <v>34.5</v>
      </c>
      <c r="C145">
        <f t="shared" si="8"/>
        <v>42.767008243456829</v>
      </c>
      <c r="D145">
        <f t="shared" si="9"/>
        <v>8.2670082434568286</v>
      </c>
      <c r="E145">
        <f t="shared" si="10"/>
        <v>68.343425297383163</v>
      </c>
      <c r="J145">
        <f t="shared" si="11"/>
        <v>0.23962342734657474</v>
      </c>
    </row>
    <row r="146" spans="1:10">
      <c r="A146" s="1">
        <v>2</v>
      </c>
      <c r="B146" s="1">
        <v>35.299999999999997</v>
      </c>
      <c r="C146">
        <f t="shared" si="8"/>
        <v>42.767008243456829</v>
      </c>
      <c r="D146">
        <f t="shared" si="9"/>
        <v>7.4670082434568315</v>
      </c>
      <c r="E146">
        <f t="shared" si="10"/>
        <v>55.756212107852278</v>
      </c>
      <c r="J146">
        <f t="shared" si="11"/>
        <v>0.2115299785681822</v>
      </c>
    </row>
    <row r="147" spans="1:10">
      <c r="A147" s="1">
        <v>2.7</v>
      </c>
      <c r="B147" s="1">
        <v>32.700000000000003</v>
      </c>
      <c r="C147">
        <f t="shared" si="8"/>
        <v>39.550792354420459</v>
      </c>
      <c r="D147">
        <f t="shared" si="9"/>
        <v>6.8507923544204559</v>
      </c>
      <c r="E147">
        <f t="shared" si="10"/>
        <v>46.933355883385772</v>
      </c>
      <c r="J147">
        <f t="shared" si="11"/>
        <v>0.2095043533461913</v>
      </c>
    </row>
    <row r="148" spans="1:10">
      <c r="A148" s="1">
        <v>3.5</v>
      </c>
      <c r="B148" s="1">
        <v>34.5</v>
      </c>
      <c r="C148">
        <f t="shared" si="8"/>
        <v>35.875117052664613</v>
      </c>
      <c r="D148">
        <f t="shared" si="9"/>
        <v>1.3751170526646135</v>
      </c>
      <c r="E148">
        <f t="shared" si="10"/>
        <v>1.8909469085290134</v>
      </c>
      <c r="J148">
        <f t="shared" si="11"/>
        <v>3.9858465294626479E-2</v>
      </c>
    </row>
    <row r="149" spans="1:10">
      <c r="A149" s="1">
        <v>3.5</v>
      </c>
      <c r="B149" s="1">
        <v>39.0959</v>
      </c>
      <c r="C149">
        <f t="shared" si="8"/>
        <v>35.875117052664613</v>
      </c>
      <c r="D149">
        <f t="shared" si="9"/>
        <v>3.2207829473353868</v>
      </c>
      <c r="E149">
        <f t="shared" si="10"/>
        <v>10.37344279384642</v>
      </c>
      <c r="J149">
        <f t="shared" si="11"/>
        <v>8.2381603885199897E-2</v>
      </c>
    </row>
    <row r="150" spans="1:10">
      <c r="A150" s="1">
        <v>3.5</v>
      </c>
      <c r="B150" s="1">
        <v>32.200000000000003</v>
      </c>
      <c r="C150">
        <f t="shared" si="8"/>
        <v>35.875117052664613</v>
      </c>
      <c r="D150">
        <f t="shared" si="9"/>
        <v>3.6751170526646106</v>
      </c>
      <c r="E150">
        <f t="shared" si="10"/>
        <v>13.506485350786214</v>
      </c>
      <c r="J150">
        <f t="shared" si="11"/>
        <v>0.11413406995852828</v>
      </c>
    </row>
    <row r="151" spans="1:10">
      <c r="A151" s="1">
        <v>3.5</v>
      </c>
      <c r="B151" s="1">
        <v>34.200000000000003</v>
      </c>
      <c r="C151">
        <f t="shared" si="8"/>
        <v>35.875117052664613</v>
      </c>
      <c r="D151">
        <f t="shared" si="9"/>
        <v>1.6751170526646106</v>
      </c>
      <c r="E151">
        <f t="shared" si="10"/>
        <v>2.8060171401277718</v>
      </c>
      <c r="J151">
        <f t="shared" si="11"/>
        <v>4.8980030779666971E-2</v>
      </c>
    </row>
    <row r="152" spans="1:10">
      <c r="A152" s="1">
        <v>5.4</v>
      </c>
      <c r="B152" s="1">
        <v>27</v>
      </c>
      <c r="C152">
        <f t="shared" si="8"/>
        <v>27.145388210994472</v>
      </c>
      <c r="D152">
        <f t="shared" si="9"/>
        <v>0.14538821099447219</v>
      </c>
      <c r="E152">
        <f t="shared" si="10"/>
        <v>2.1137731896173163E-2</v>
      </c>
      <c r="J152">
        <f t="shared" si="11"/>
        <v>5.3847485553508217E-3</v>
      </c>
    </row>
    <row r="153" spans="1:10">
      <c r="A153" s="1">
        <v>2.2999999999999998</v>
      </c>
      <c r="B153" s="1">
        <v>34.700000000000003</v>
      </c>
      <c r="C153">
        <f t="shared" si="8"/>
        <v>41.388630005298388</v>
      </c>
      <c r="D153">
        <f t="shared" si="9"/>
        <v>6.6886300052983856</v>
      </c>
      <c r="E153">
        <f t="shared" si="10"/>
        <v>44.73777134777788</v>
      </c>
      <c r="J153">
        <f t="shared" si="11"/>
        <v>0.19275590793367103</v>
      </c>
    </row>
    <row r="154" spans="1:10">
      <c r="A154" s="1">
        <v>2.5</v>
      </c>
      <c r="B154" s="1">
        <v>38.6</v>
      </c>
      <c r="C154">
        <f t="shared" si="8"/>
        <v>40.469711179859424</v>
      </c>
      <c r="D154">
        <f t="shared" si="9"/>
        <v>1.8697111798594221</v>
      </c>
      <c r="E154">
        <f t="shared" si="10"/>
        <v>3.4958198960913123</v>
      </c>
      <c r="J154">
        <f t="shared" si="11"/>
        <v>4.8438113467860679E-2</v>
      </c>
    </row>
    <row r="155" spans="1:10">
      <c r="A155" s="1">
        <v>3.7</v>
      </c>
      <c r="B155" s="1">
        <v>30.5</v>
      </c>
      <c r="C155">
        <f t="shared" si="8"/>
        <v>34.956198227225656</v>
      </c>
      <c r="D155">
        <f t="shared" si="9"/>
        <v>4.4561982272256557</v>
      </c>
      <c r="E155">
        <f t="shared" si="10"/>
        <v>19.857702640329077</v>
      </c>
      <c r="J155">
        <f t="shared" si="11"/>
        <v>0.1461048599090379</v>
      </c>
    </row>
    <row r="156" spans="1:10">
      <c r="A156" s="1">
        <v>2.5</v>
      </c>
      <c r="B156" s="1">
        <v>38.6</v>
      </c>
      <c r="C156">
        <f t="shared" si="8"/>
        <v>40.469711179859424</v>
      </c>
      <c r="D156">
        <f t="shared" si="9"/>
        <v>1.8697111798594221</v>
      </c>
      <c r="E156">
        <f t="shared" si="10"/>
        <v>3.4958198960913123</v>
      </c>
      <c r="J156">
        <f t="shared" si="11"/>
        <v>4.8438113467860679E-2</v>
      </c>
    </row>
    <row r="157" spans="1:10">
      <c r="A157" s="1">
        <v>2.5</v>
      </c>
      <c r="B157" s="1">
        <v>39.200000000000003</v>
      </c>
      <c r="C157">
        <f t="shared" si="8"/>
        <v>40.469711179859424</v>
      </c>
      <c r="D157">
        <f t="shared" si="9"/>
        <v>1.2697111798594207</v>
      </c>
      <c r="E157">
        <f t="shared" si="10"/>
        <v>1.6121664802600022</v>
      </c>
      <c r="J157">
        <f t="shared" si="11"/>
        <v>3.2390591322944404E-2</v>
      </c>
    </row>
    <row r="158" spans="1:10">
      <c r="A158" s="1">
        <v>3</v>
      </c>
      <c r="B158" s="1">
        <v>34.799999999999997</v>
      </c>
      <c r="C158">
        <f t="shared" si="8"/>
        <v>38.172414116262019</v>
      </c>
      <c r="D158">
        <f t="shared" si="9"/>
        <v>3.3724141162620214</v>
      </c>
      <c r="E158">
        <f t="shared" si="10"/>
        <v>11.37317697156335</v>
      </c>
      <c r="J158">
        <f t="shared" si="11"/>
        <v>9.6908451616724761E-2</v>
      </c>
    </row>
    <row r="159" spans="1:10">
      <c r="A159" s="1">
        <v>2.5</v>
      </c>
      <c r="B159" s="1">
        <v>42.9</v>
      </c>
      <c r="C159">
        <f t="shared" si="8"/>
        <v>40.469711179859424</v>
      </c>
      <c r="D159">
        <f t="shared" si="9"/>
        <v>2.430288820140575</v>
      </c>
      <c r="E159">
        <f t="shared" si="10"/>
        <v>5.9063037493002684</v>
      </c>
      <c r="J159">
        <f t="shared" si="11"/>
        <v>5.6650089047565855E-2</v>
      </c>
    </row>
    <row r="160" spans="1:10">
      <c r="A160" s="1">
        <v>3.5</v>
      </c>
      <c r="B160" s="1">
        <v>30.6</v>
      </c>
      <c r="C160">
        <f t="shared" si="8"/>
        <v>35.875117052664613</v>
      </c>
      <c r="D160">
        <f t="shared" si="9"/>
        <v>5.2751170526646121</v>
      </c>
      <c r="E160">
        <f t="shared" si="10"/>
        <v>27.826859919312984</v>
      </c>
      <c r="J160">
        <f t="shared" si="11"/>
        <v>0.17238944616551019</v>
      </c>
    </row>
    <row r="161" spans="1:10">
      <c r="A161" s="1">
        <v>3.5</v>
      </c>
      <c r="B161" s="1">
        <v>28.7</v>
      </c>
      <c r="C161">
        <f t="shared" si="8"/>
        <v>35.875117052664613</v>
      </c>
      <c r="D161">
        <f t="shared" si="9"/>
        <v>7.1751170526646142</v>
      </c>
      <c r="E161">
        <f t="shared" si="10"/>
        <v>51.482304719438538</v>
      </c>
      <c r="J161">
        <f t="shared" si="11"/>
        <v>0.25000407849005624</v>
      </c>
    </row>
    <row r="162" spans="1:10">
      <c r="A162" s="1">
        <v>2.5</v>
      </c>
      <c r="B162" s="1">
        <v>39.200000000000003</v>
      </c>
      <c r="C162">
        <f t="shared" si="8"/>
        <v>40.469711179859424</v>
      </c>
      <c r="D162">
        <f t="shared" si="9"/>
        <v>1.2697111798594207</v>
      </c>
      <c r="E162">
        <f t="shared" si="10"/>
        <v>1.6121664802600022</v>
      </c>
      <c r="J162">
        <f t="shared" si="11"/>
        <v>3.2390591322944404E-2</v>
      </c>
    </row>
    <row r="163" spans="1:10">
      <c r="A163" s="1">
        <v>3</v>
      </c>
      <c r="B163" s="1">
        <v>34.799999999999997</v>
      </c>
      <c r="C163">
        <f t="shared" si="8"/>
        <v>38.172414116262019</v>
      </c>
      <c r="D163">
        <f t="shared" si="9"/>
        <v>3.3724141162620214</v>
      </c>
      <c r="E163">
        <f t="shared" si="10"/>
        <v>11.37317697156335</v>
      </c>
      <c r="J163">
        <f t="shared" si="11"/>
        <v>9.6908451616724761E-2</v>
      </c>
    </row>
    <row r="164" spans="1:10">
      <c r="A164" s="1">
        <v>2.5</v>
      </c>
      <c r="B164" s="1">
        <v>42.9</v>
      </c>
      <c r="C164">
        <f t="shared" si="8"/>
        <v>40.469711179859424</v>
      </c>
      <c r="D164">
        <f t="shared" si="9"/>
        <v>2.430288820140575</v>
      </c>
      <c r="E164">
        <f t="shared" si="10"/>
        <v>5.9063037493002684</v>
      </c>
      <c r="J164">
        <f t="shared" si="11"/>
        <v>5.6650089047565855E-2</v>
      </c>
    </row>
    <row r="165" spans="1:10">
      <c r="A165" s="1">
        <v>4</v>
      </c>
      <c r="B165" s="1">
        <v>27.8</v>
      </c>
      <c r="C165">
        <f t="shared" si="8"/>
        <v>33.577819989067208</v>
      </c>
      <c r="D165">
        <f t="shared" si="9"/>
        <v>5.7778199890672077</v>
      </c>
      <c r="E165">
        <f t="shared" si="10"/>
        <v>33.383203826064587</v>
      </c>
      <c r="J165">
        <f t="shared" si="11"/>
        <v>0.20783525140529524</v>
      </c>
    </row>
    <row r="166" spans="1:10">
      <c r="A166" s="1">
        <v>4.5999999999999996</v>
      </c>
      <c r="B166" s="1">
        <v>29</v>
      </c>
      <c r="C166">
        <f t="shared" si="8"/>
        <v>30.821063512750325</v>
      </c>
      <c r="D166">
        <f t="shared" si="9"/>
        <v>1.8210635127503245</v>
      </c>
      <c r="E166">
        <f t="shared" si="10"/>
        <v>3.3162723174705513</v>
      </c>
      <c r="J166">
        <f t="shared" si="11"/>
        <v>6.2795293543114639E-2</v>
      </c>
    </row>
    <row r="167" spans="1:10">
      <c r="A167" s="1">
        <v>2.4</v>
      </c>
      <c r="B167" s="1">
        <v>37.976399999999998</v>
      </c>
      <c r="C167">
        <f t="shared" si="8"/>
        <v>40.929170592578906</v>
      </c>
      <c r="D167">
        <f t="shared" si="9"/>
        <v>2.9527705925789078</v>
      </c>
      <c r="E167">
        <f t="shared" si="10"/>
        <v>8.7188541723987942</v>
      </c>
      <c r="J167">
        <f t="shared" si="11"/>
        <v>7.7752777845685947E-2</v>
      </c>
    </row>
    <row r="168" spans="1:10">
      <c r="A168" s="1">
        <v>3</v>
      </c>
      <c r="B168" s="1">
        <v>35.288699999999999</v>
      </c>
      <c r="C168">
        <f t="shared" si="8"/>
        <v>38.172414116262019</v>
      </c>
      <c r="D168">
        <f t="shared" si="9"/>
        <v>2.8837141162620199</v>
      </c>
      <c r="E168">
        <f t="shared" si="10"/>
        <v>8.315807104328842</v>
      </c>
      <c r="J168">
        <f t="shared" si="11"/>
        <v>8.1717776972855899E-2</v>
      </c>
    </row>
    <row r="169" spans="1:10">
      <c r="A169" s="1">
        <v>3.8</v>
      </c>
      <c r="B169" s="1">
        <v>29.809899999999999</v>
      </c>
      <c r="C169">
        <f t="shared" si="8"/>
        <v>34.496738814506173</v>
      </c>
      <c r="D169">
        <f t="shared" si="9"/>
        <v>4.6868388145061743</v>
      </c>
      <c r="E169">
        <f t="shared" si="10"/>
        <v>21.966458073161643</v>
      </c>
      <c r="J169">
        <f t="shared" si="11"/>
        <v>0.15722423807212282</v>
      </c>
    </row>
    <row r="170" spans="1:10">
      <c r="A170" s="1">
        <v>5.6</v>
      </c>
      <c r="B170" s="1">
        <v>24.947700000000001</v>
      </c>
      <c r="C170">
        <f t="shared" si="8"/>
        <v>26.226469385555514</v>
      </c>
      <c r="D170">
        <f t="shared" si="9"/>
        <v>1.2787693855555133</v>
      </c>
      <c r="E170">
        <f t="shared" si="10"/>
        <v>1.6352511414340252</v>
      </c>
      <c r="J170">
        <f t="shared" si="11"/>
        <v>5.125800717322692E-2</v>
      </c>
    </row>
    <row r="171" spans="1:10">
      <c r="A171" s="1">
        <v>5.6</v>
      </c>
      <c r="B171" s="1">
        <v>25.1952</v>
      </c>
      <c r="C171">
        <f t="shared" si="8"/>
        <v>26.226469385555514</v>
      </c>
      <c r="D171">
        <f t="shared" si="9"/>
        <v>1.0312693855555146</v>
      </c>
      <c r="E171">
        <f t="shared" si="10"/>
        <v>1.0635165455840487</v>
      </c>
      <c r="J171">
        <f t="shared" si="11"/>
        <v>4.0931184731834422E-2</v>
      </c>
    </row>
    <row r="172" spans="1:10">
      <c r="A172" s="1">
        <v>3.5</v>
      </c>
      <c r="B172" s="1">
        <v>32.407600000000002</v>
      </c>
      <c r="C172">
        <f t="shared" si="8"/>
        <v>35.875117052664613</v>
      </c>
      <c r="D172">
        <f t="shared" si="9"/>
        <v>3.4675170526646113</v>
      </c>
      <c r="E172">
        <f t="shared" si="10"/>
        <v>12.023674510519873</v>
      </c>
      <c r="J172">
        <f t="shared" si="11"/>
        <v>0.10699703318556793</v>
      </c>
    </row>
    <row r="173" spans="1:10">
      <c r="A173" s="1">
        <v>4</v>
      </c>
      <c r="B173" s="1">
        <v>29.9</v>
      </c>
      <c r="C173">
        <f t="shared" si="8"/>
        <v>33.577819989067208</v>
      </c>
      <c r="D173">
        <f t="shared" si="9"/>
        <v>3.6778199890672099</v>
      </c>
      <c r="E173">
        <f t="shared" si="10"/>
        <v>13.526359871982331</v>
      </c>
      <c r="J173">
        <f t="shared" si="11"/>
        <v>0.12300401301228127</v>
      </c>
    </row>
    <row r="174" spans="1:10">
      <c r="A174" s="1">
        <v>4</v>
      </c>
      <c r="B174" s="1">
        <v>30.9375</v>
      </c>
      <c r="C174">
        <f t="shared" si="8"/>
        <v>33.577819989067208</v>
      </c>
      <c r="D174">
        <f t="shared" si="9"/>
        <v>2.6403199890672084</v>
      </c>
      <c r="E174">
        <f t="shared" si="10"/>
        <v>6.9712896446678636</v>
      </c>
      <c r="J174">
        <f t="shared" si="11"/>
        <v>8.5343676414293607E-2</v>
      </c>
    </row>
    <row r="175" spans="1:10">
      <c r="A175" s="1">
        <v>2.5</v>
      </c>
      <c r="B175" s="1">
        <v>38.029899999999998</v>
      </c>
      <c r="C175">
        <f t="shared" si="8"/>
        <v>40.469711179859424</v>
      </c>
      <c r="D175">
        <f t="shared" si="9"/>
        <v>2.4398111798594257</v>
      </c>
      <c r="E175">
        <f t="shared" si="10"/>
        <v>5.9526785933670432</v>
      </c>
      <c r="J175">
        <f t="shared" si="11"/>
        <v>6.4155077448518824E-2</v>
      </c>
    </row>
    <row r="176" spans="1:10">
      <c r="A176" s="1">
        <v>4</v>
      </c>
      <c r="B176" s="1">
        <v>28.0488</v>
      </c>
      <c r="C176">
        <f t="shared" si="8"/>
        <v>33.577819989067208</v>
      </c>
      <c r="D176">
        <f t="shared" si="9"/>
        <v>5.5290199890672085</v>
      </c>
      <c r="E176">
        <f t="shared" si="10"/>
        <v>30.570062039504755</v>
      </c>
      <c r="J176">
        <f t="shared" si="11"/>
        <v>0.19712144509095605</v>
      </c>
    </row>
    <row r="177" spans="1:10">
      <c r="A177" s="1">
        <v>4</v>
      </c>
      <c r="B177" s="1">
        <v>28.654900000000001</v>
      </c>
      <c r="C177">
        <f t="shared" si="8"/>
        <v>33.577819989067208</v>
      </c>
      <c r="D177">
        <f t="shared" si="9"/>
        <v>4.9229199890672071</v>
      </c>
      <c r="E177">
        <f t="shared" si="10"/>
        <v>24.23514121875747</v>
      </c>
      <c r="J177">
        <f t="shared" si="11"/>
        <v>0.17180028508447795</v>
      </c>
    </row>
    <row r="178" spans="1:10">
      <c r="A178" s="1">
        <v>3.6</v>
      </c>
      <c r="B178" s="1">
        <v>33</v>
      </c>
      <c r="C178">
        <f t="shared" si="8"/>
        <v>35.415657639945131</v>
      </c>
      <c r="D178">
        <f t="shared" si="9"/>
        <v>2.4156576399451311</v>
      </c>
      <c r="E178">
        <f t="shared" si="10"/>
        <v>5.8354018334252808</v>
      </c>
      <c r="J178">
        <f t="shared" si="11"/>
        <v>7.3201746665003967E-2</v>
      </c>
    </row>
    <row r="179" spans="1:10">
      <c r="A179" s="1">
        <v>2.4</v>
      </c>
      <c r="B179" s="1">
        <v>37</v>
      </c>
      <c r="C179">
        <f t="shared" si="8"/>
        <v>40.929170592578906</v>
      </c>
      <c r="D179">
        <f t="shared" si="9"/>
        <v>3.929170592578906</v>
      </c>
      <c r="E179">
        <f t="shared" si="10"/>
        <v>15.438381545586871</v>
      </c>
      <c r="J179">
        <f t="shared" si="11"/>
        <v>0.10619379979942989</v>
      </c>
    </row>
    <row r="180" spans="1:10">
      <c r="A180" s="1">
        <v>3.6</v>
      </c>
      <c r="B180" s="1">
        <v>33</v>
      </c>
      <c r="C180">
        <f t="shared" si="8"/>
        <v>35.415657639945131</v>
      </c>
      <c r="D180">
        <f t="shared" si="9"/>
        <v>2.4156576399451311</v>
      </c>
      <c r="E180">
        <f t="shared" si="10"/>
        <v>5.8354018334252808</v>
      </c>
      <c r="J180">
        <f t="shared" si="11"/>
        <v>7.3201746665003967E-2</v>
      </c>
    </row>
    <row r="181" spans="1:10">
      <c r="A181" s="1">
        <v>3.6</v>
      </c>
      <c r="B181" s="1">
        <v>33.200000000000003</v>
      </c>
      <c r="C181">
        <f t="shared" si="8"/>
        <v>35.415657639945131</v>
      </c>
      <c r="D181">
        <f t="shared" si="9"/>
        <v>2.2156576399451282</v>
      </c>
      <c r="E181">
        <f t="shared" si="10"/>
        <v>4.9091387774472155</v>
      </c>
      <c r="J181">
        <f t="shared" si="11"/>
        <v>6.6736675901961681E-2</v>
      </c>
    </row>
    <row r="182" spans="1:10">
      <c r="A182" s="1">
        <v>2.4</v>
      </c>
      <c r="B182" s="1">
        <v>45.3</v>
      </c>
      <c r="C182">
        <f t="shared" si="8"/>
        <v>40.929170592578906</v>
      </c>
      <c r="D182">
        <f t="shared" si="9"/>
        <v>4.3708294074210912</v>
      </c>
      <c r="E182">
        <f t="shared" si="10"/>
        <v>19.104149708777008</v>
      </c>
      <c r="J182">
        <f t="shared" si="11"/>
        <v>9.6486300384571552E-2</v>
      </c>
    </row>
    <row r="183" spans="1:10">
      <c r="A183" s="1">
        <v>2.4</v>
      </c>
      <c r="B183" s="1">
        <v>35.810299999999998</v>
      </c>
      <c r="C183">
        <f t="shared" si="8"/>
        <v>40.929170592578906</v>
      </c>
      <c r="D183">
        <f t="shared" si="9"/>
        <v>5.118870592578908</v>
      </c>
      <c r="E183">
        <f t="shared" si="10"/>
        <v>26.20283614356914</v>
      </c>
      <c r="J183">
        <f t="shared" si="11"/>
        <v>0.14294408571218081</v>
      </c>
    </row>
    <row r="184" spans="1:10">
      <c r="A184" s="1">
        <v>2.4</v>
      </c>
      <c r="B184" s="1">
        <v>34.283099999999997</v>
      </c>
      <c r="C184">
        <f t="shared" si="8"/>
        <v>40.929170592578906</v>
      </c>
      <c r="D184">
        <f t="shared" si="9"/>
        <v>6.6460705925789085</v>
      </c>
      <c r="E184">
        <f t="shared" si="10"/>
        <v>44.170254321542167</v>
      </c>
      <c r="J184">
        <f t="shared" si="11"/>
        <v>0.19385850732806861</v>
      </c>
    </row>
    <row r="185" spans="1:10">
      <c r="A185" s="1">
        <v>3.2</v>
      </c>
      <c r="B185" s="1">
        <v>33.762799999999999</v>
      </c>
      <c r="C185">
        <f t="shared" si="8"/>
        <v>37.253495290823054</v>
      </c>
      <c r="D185">
        <f t="shared" si="9"/>
        <v>3.4906952908230551</v>
      </c>
      <c r="E185">
        <f t="shared" si="10"/>
        <v>12.184953613374253</v>
      </c>
      <c r="J185">
        <f t="shared" si="11"/>
        <v>0.1033887974582397</v>
      </c>
    </row>
    <row r="186" spans="1:10">
      <c r="A186" s="1">
        <v>2.7</v>
      </c>
      <c r="B186" s="1">
        <v>31.7</v>
      </c>
      <c r="C186">
        <f t="shared" si="8"/>
        <v>39.550792354420459</v>
      </c>
      <c r="D186">
        <f t="shared" si="9"/>
        <v>7.8507923544204594</v>
      </c>
      <c r="E186">
        <f t="shared" si="10"/>
        <v>61.634940592226741</v>
      </c>
      <c r="J186">
        <f t="shared" si="11"/>
        <v>0.24765906480821639</v>
      </c>
    </row>
    <row r="187" spans="1:10">
      <c r="A187" s="1">
        <v>4</v>
      </c>
      <c r="B187" s="1">
        <v>31.4</v>
      </c>
      <c r="C187">
        <f t="shared" si="8"/>
        <v>33.577819989067208</v>
      </c>
      <c r="D187">
        <f t="shared" si="9"/>
        <v>2.1778199890672099</v>
      </c>
      <c r="E187">
        <f t="shared" si="10"/>
        <v>4.7428999047807023</v>
      </c>
      <c r="J187">
        <f t="shared" si="11"/>
        <v>6.9357324492586303E-2</v>
      </c>
    </row>
    <row r="188" spans="1:10">
      <c r="A188" s="1">
        <v>4</v>
      </c>
      <c r="B188" s="1">
        <v>30.2</v>
      </c>
      <c r="C188">
        <f t="shared" si="8"/>
        <v>33.577819989067208</v>
      </c>
      <c r="D188">
        <f t="shared" si="9"/>
        <v>3.3778199890672091</v>
      </c>
      <c r="E188">
        <f t="shared" si="10"/>
        <v>11.409667878542001</v>
      </c>
      <c r="J188">
        <f t="shared" si="11"/>
        <v>0.11184834400884799</v>
      </c>
    </row>
    <row r="189" spans="1:10">
      <c r="A189" s="1">
        <v>2.7</v>
      </c>
      <c r="B189" s="1">
        <v>37.799999999999997</v>
      </c>
      <c r="C189">
        <f t="shared" si="8"/>
        <v>39.550792354420459</v>
      </c>
      <c r="D189">
        <f t="shared" si="9"/>
        <v>1.7507923544204615</v>
      </c>
      <c r="E189">
        <f t="shared" si="10"/>
        <v>3.065273868297143</v>
      </c>
      <c r="J189">
        <f t="shared" si="11"/>
        <v>4.6317258053451368E-2</v>
      </c>
    </row>
    <row r="190" spans="1:10">
      <c r="A190" s="1">
        <v>3.5</v>
      </c>
      <c r="B190" s="1">
        <v>33.1</v>
      </c>
      <c r="C190">
        <f t="shared" si="8"/>
        <v>35.875117052664613</v>
      </c>
      <c r="D190">
        <f t="shared" si="9"/>
        <v>2.7751170526646121</v>
      </c>
      <c r="E190">
        <f t="shared" si="10"/>
        <v>7.7012746559899234</v>
      </c>
      <c r="J190">
        <f t="shared" si="11"/>
        <v>8.3840394340320604E-2</v>
      </c>
    </row>
    <row r="191" spans="1:10">
      <c r="A191" s="1">
        <v>2.5</v>
      </c>
      <c r="B191" s="1">
        <v>39.700000000000003</v>
      </c>
      <c r="C191">
        <f t="shared" si="8"/>
        <v>40.469711179859424</v>
      </c>
      <c r="D191">
        <f t="shared" si="9"/>
        <v>0.76971117985942072</v>
      </c>
      <c r="E191">
        <f t="shared" si="10"/>
        <v>0.59245530040058147</v>
      </c>
      <c r="J191">
        <f t="shared" si="11"/>
        <v>1.9388190928448883E-2</v>
      </c>
    </row>
    <row r="192" spans="1:10">
      <c r="A192" s="1">
        <v>3.5</v>
      </c>
      <c r="B192" s="1">
        <v>37.349899999999998</v>
      </c>
      <c r="C192">
        <f t="shared" si="8"/>
        <v>35.875117052664613</v>
      </c>
      <c r="D192">
        <f t="shared" si="9"/>
        <v>1.4747829473353846</v>
      </c>
      <c r="E192">
        <f t="shared" si="10"/>
        <v>2.1749847417512438</v>
      </c>
      <c r="J192">
        <f t="shared" si="11"/>
        <v>3.9485592928907028E-2</v>
      </c>
    </row>
    <row r="193" spans="1:10">
      <c r="A193" s="1">
        <v>4.5999999999999996</v>
      </c>
      <c r="B193" s="1">
        <v>26.548400000000001</v>
      </c>
      <c r="C193">
        <f t="shared" si="8"/>
        <v>30.821063512750325</v>
      </c>
      <c r="D193">
        <f t="shared" si="9"/>
        <v>4.2726635127503236</v>
      </c>
      <c r="E193">
        <f t="shared" si="10"/>
        <v>18.255653493187936</v>
      </c>
      <c r="J193">
        <f t="shared" si="11"/>
        <v>0.1609386446170136</v>
      </c>
    </row>
    <row r="194" spans="1:10">
      <c r="A194" s="1">
        <v>5.7</v>
      </c>
      <c r="B194" s="1">
        <v>25.617899999999999</v>
      </c>
      <c r="C194">
        <f t="shared" si="8"/>
        <v>25.767009972836032</v>
      </c>
      <c r="D194">
        <f t="shared" si="9"/>
        <v>0.14910997283603322</v>
      </c>
      <c r="E194">
        <f t="shared" si="10"/>
        <v>2.2233783999162565E-2</v>
      </c>
      <c r="J194">
        <f t="shared" si="11"/>
        <v>5.8205384842642538E-3</v>
      </c>
    </row>
    <row r="195" spans="1:10">
      <c r="A195" s="1">
        <v>2.7</v>
      </c>
      <c r="B195" s="1">
        <v>40.6</v>
      </c>
      <c r="C195">
        <f t="shared" ref="C195:C258" si="12">$H$6+$H$7*A195</f>
        <v>39.550792354420459</v>
      </c>
      <c r="D195">
        <f t="shared" ref="D195:D258" si="13">ABS(B195-C195)</f>
        <v>1.0492076455795427</v>
      </c>
      <c r="E195">
        <f t="shared" ref="E195:E258" si="14">D195^2</f>
        <v>1.1008366835425674</v>
      </c>
      <c r="J195">
        <f t="shared" ref="J195:J258" si="15">D195/B195</f>
        <v>2.5842552846786767E-2</v>
      </c>
    </row>
    <row r="196" spans="1:10">
      <c r="A196" s="1">
        <v>3.5</v>
      </c>
      <c r="B196" s="1">
        <v>36.6</v>
      </c>
      <c r="C196">
        <f t="shared" si="12"/>
        <v>35.875117052664613</v>
      </c>
      <c r="D196">
        <f t="shared" si="13"/>
        <v>0.72488294733538794</v>
      </c>
      <c r="E196">
        <f t="shared" si="14"/>
        <v>0.5254552873376388</v>
      </c>
      <c r="J196">
        <f t="shared" si="15"/>
        <v>1.9805545009163605E-2</v>
      </c>
    </row>
    <row r="197" spans="1:10">
      <c r="A197" s="1">
        <v>2</v>
      </c>
      <c r="B197" s="1">
        <v>34.1</v>
      </c>
      <c r="C197">
        <f t="shared" si="12"/>
        <v>42.767008243456829</v>
      </c>
      <c r="D197">
        <f t="shared" si="13"/>
        <v>8.6670082434568272</v>
      </c>
      <c r="E197">
        <f t="shared" si="14"/>
        <v>75.117031892148603</v>
      </c>
      <c r="J197">
        <f t="shared" si="15"/>
        <v>0.25416446461750225</v>
      </c>
    </row>
    <row r="198" spans="1:10">
      <c r="A198" s="1">
        <v>2</v>
      </c>
      <c r="B198" s="1">
        <v>36.200000000000003</v>
      </c>
      <c r="C198">
        <f t="shared" si="12"/>
        <v>42.767008243456829</v>
      </c>
      <c r="D198">
        <f t="shared" si="13"/>
        <v>6.5670082434568258</v>
      </c>
      <c r="E198">
        <f t="shared" si="14"/>
        <v>43.125597269629907</v>
      </c>
      <c r="J198">
        <f t="shared" si="15"/>
        <v>0.18140906749880734</v>
      </c>
    </row>
    <row r="199" spans="1:10">
      <c r="A199" s="1">
        <v>3.2</v>
      </c>
      <c r="B199" s="1">
        <v>36.4</v>
      </c>
      <c r="C199">
        <f t="shared" si="12"/>
        <v>37.253495290823054</v>
      </c>
      <c r="D199">
        <f t="shared" si="13"/>
        <v>0.85349529082305509</v>
      </c>
      <c r="E199">
        <f t="shared" si="14"/>
        <v>0.72845421145713141</v>
      </c>
      <c r="J199">
        <f t="shared" si="15"/>
        <v>2.3447672824809206E-2</v>
      </c>
    </row>
    <row r="200" spans="1:10">
      <c r="A200" s="1">
        <v>3.2</v>
      </c>
      <c r="B200" s="1">
        <v>29.7</v>
      </c>
      <c r="C200">
        <f t="shared" si="12"/>
        <v>37.253495290823054</v>
      </c>
      <c r="D200">
        <f t="shared" si="13"/>
        <v>7.5534952908230544</v>
      </c>
      <c r="E200">
        <f t="shared" si="14"/>
        <v>57.05529110848606</v>
      </c>
      <c r="J200">
        <f t="shared" si="15"/>
        <v>0.25432644076845301</v>
      </c>
    </row>
    <row r="201" spans="1:10">
      <c r="A201" s="1">
        <v>3.5</v>
      </c>
      <c r="B201" s="1">
        <v>28.7</v>
      </c>
      <c r="C201">
        <f t="shared" si="12"/>
        <v>35.875117052664613</v>
      </c>
      <c r="D201">
        <f t="shared" si="13"/>
        <v>7.1751170526646142</v>
      </c>
      <c r="E201">
        <f t="shared" si="14"/>
        <v>51.482304719438538</v>
      </c>
      <c r="J201">
        <f t="shared" si="15"/>
        <v>0.25000407849005624</v>
      </c>
    </row>
    <row r="202" spans="1:10">
      <c r="A202" s="1">
        <v>2.2999999999999998</v>
      </c>
      <c r="B202" s="1">
        <v>31.9</v>
      </c>
      <c r="C202">
        <f t="shared" si="12"/>
        <v>41.388630005298388</v>
      </c>
      <c r="D202">
        <f t="shared" si="13"/>
        <v>9.4886300052983898</v>
      </c>
      <c r="E202">
        <f t="shared" si="14"/>
        <v>90.034099377448925</v>
      </c>
      <c r="J202">
        <f t="shared" si="15"/>
        <v>0.29744921646703421</v>
      </c>
    </row>
    <row r="203" spans="1:10">
      <c r="A203" s="1">
        <v>3.7</v>
      </c>
      <c r="B203" s="1">
        <v>31.6</v>
      </c>
      <c r="C203">
        <f t="shared" si="12"/>
        <v>34.956198227225656</v>
      </c>
      <c r="D203">
        <f t="shared" si="13"/>
        <v>3.3561982272256543</v>
      </c>
      <c r="E203">
        <f t="shared" si="14"/>
        <v>11.264066540432625</v>
      </c>
      <c r="J203">
        <f t="shared" si="15"/>
        <v>0.10620880465903969</v>
      </c>
    </row>
    <row r="204" spans="1:10">
      <c r="A204" s="1">
        <v>3.2</v>
      </c>
      <c r="B204" s="1">
        <v>30.7</v>
      </c>
      <c r="C204">
        <f t="shared" si="12"/>
        <v>37.253495290823054</v>
      </c>
      <c r="D204">
        <f t="shared" si="13"/>
        <v>6.5534952908230544</v>
      </c>
      <c r="E204">
        <f t="shared" si="14"/>
        <v>42.948300526839951</v>
      </c>
      <c r="J204">
        <f t="shared" si="15"/>
        <v>0.21346890198120699</v>
      </c>
    </row>
    <row r="205" spans="1:10">
      <c r="A205" s="1">
        <v>3</v>
      </c>
      <c r="B205" s="1">
        <v>33.200000000000003</v>
      </c>
      <c r="C205">
        <f t="shared" si="12"/>
        <v>38.172414116262019</v>
      </c>
      <c r="D205">
        <f t="shared" si="13"/>
        <v>4.9724141162620157</v>
      </c>
      <c r="E205">
        <f t="shared" si="14"/>
        <v>24.724902143601764</v>
      </c>
      <c r="J205">
        <f t="shared" si="15"/>
        <v>0.14977150952596432</v>
      </c>
    </row>
    <row r="206" spans="1:10">
      <c r="A206" s="1">
        <v>3.6</v>
      </c>
      <c r="B206" s="1">
        <v>26.1066</v>
      </c>
      <c r="C206">
        <f t="shared" si="12"/>
        <v>35.415657639945131</v>
      </c>
      <c r="D206">
        <f t="shared" si="13"/>
        <v>9.3090576399451308</v>
      </c>
      <c r="E206">
        <f t="shared" si="14"/>
        <v>86.658554143820808</v>
      </c>
      <c r="J206">
        <f t="shared" si="15"/>
        <v>0.35657870576578837</v>
      </c>
    </row>
    <row r="207" spans="1:10">
      <c r="A207" s="1">
        <v>4.2</v>
      </c>
      <c r="B207" s="1">
        <v>24.6</v>
      </c>
      <c r="C207">
        <f t="shared" si="12"/>
        <v>32.658901163628244</v>
      </c>
      <c r="D207">
        <f t="shared" si="13"/>
        <v>8.0589011636282422</v>
      </c>
      <c r="E207">
        <f t="shared" si="14"/>
        <v>64.945887965128634</v>
      </c>
      <c r="J207">
        <f t="shared" si="15"/>
        <v>0.32759760827757078</v>
      </c>
    </row>
    <row r="208" spans="1:10">
      <c r="A208" s="1">
        <v>4.4000000000000004</v>
      </c>
      <c r="B208" s="1">
        <v>26.6</v>
      </c>
      <c r="C208">
        <f t="shared" si="12"/>
        <v>31.739982338189282</v>
      </c>
      <c r="D208">
        <f t="shared" si="13"/>
        <v>5.1399823381892809</v>
      </c>
      <c r="E208">
        <f t="shared" si="14"/>
        <v>26.419418436897747</v>
      </c>
      <c r="J208">
        <f t="shared" si="15"/>
        <v>0.19323241872892033</v>
      </c>
    </row>
    <row r="209" spans="1:10">
      <c r="A209" s="1">
        <v>3</v>
      </c>
      <c r="B209" s="1">
        <v>33</v>
      </c>
      <c r="C209">
        <f t="shared" si="12"/>
        <v>38.172414116262019</v>
      </c>
      <c r="D209">
        <f t="shared" si="13"/>
        <v>5.1724141162620185</v>
      </c>
      <c r="E209">
        <f t="shared" si="14"/>
        <v>26.753867790106597</v>
      </c>
      <c r="J209">
        <f t="shared" si="15"/>
        <v>0.15673982170490966</v>
      </c>
    </row>
    <row r="210" spans="1:10">
      <c r="A210" s="1">
        <v>3</v>
      </c>
      <c r="B210" s="1">
        <v>33.6</v>
      </c>
      <c r="C210">
        <f t="shared" si="12"/>
        <v>38.172414116262019</v>
      </c>
      <c r="D210">
        <f t="shared" si="13"/>
        <v>4.5724141162620171</v>
      </c>
      <c r="E210">
        <f t="shared" si="14"/>
        <v>20.906970850592163</v>
      </c>
      <c r="J210">
        <f t="shared" si="15"/>
        <v>0.13608375346017906</v>
      </c>
    </row>
    <row r="211" spans="1:10">
      <c r="A211" s="1">
        <v>3</v>
      </c>
      <c r="B211" s="1">
        <v>29.6</v>
      </c>
      <c r="C211">
        <f t="shared" si="12"/>
        <v>38.172414116262019</v>
      </c>
      <c r="D211">
        <f t="shared" si="13"/>
        <v>8.5724141162620171</v>
      </c>
      <c r="E211">
        <f t="shared" si="14"/>
        <v>73.486283780688296</v>
      </c>
      <c r="J211">
        <f t="shared" si="15"/>
        <v>0.28960858500885189</v>
      </c>
    </row>
    <row r="212" spans="1:10">
      <c r="A212" s="1">
        <v>3</v>
      </c>
      <c r="B212" s="1">
        <v>36.558999999999997</v>
      </c>
      <c r="C212">
        <f t="shared" si="12"/>
        <v>38.172414116262019</v>
      </c>
      <c r="D212">
        <f t="shared" si="13"/>
        <v>1.613414116262021</v>
      </c>
      <c r="E212">
        <f t="shared" si="14"/>
        <v>2.6031051105535581</v>
      </c>
      <c r="J212">
        <f t="shared" si="15"/>
        <v>4.413179015459999E-2</v>
      </c>
    </row>
    <row r="213" spans="1:10">
      <c r="A213" s="1">
        <v>4.8</v>
      </c>
      <c r="B213" s="1">
        <v>26.794599999999999</v>
      </c>
      <c r="C213">
        <f t="shared" si="12"/>
        <v>29.90214468731136</v>
      </c>
      <c r="D213">
        <f t="shared" si="13"/>
        <v>3.1075446873113606</v>
      </c>
      <c r="E213">
        <f t="shared" si="14"/>
        <v>9.6568339836370622</v>
      </c>
      <c r="J213">
        <f t="shared" si="15"/>
        <v>0.11597652837927645</v>
      </c>
    </row>
    <row r="214" spans="1:10">
      <c r="A214" s="1">
        <v>4.4000000000000004</v>
      </c>
      <c r="B214" s="1">
        <v>23.152100000000001</v>
      </c>
      <c r="C214">
        <f t="shared" si="12"/>
        <v>31.739982338189282</v>
      </c>
      <c r="D214">
        <f t="shared" si="13"/>
        <v>8.5878823381892815</v>
      </c>
      <c r="E214">
        <f t="shared" si="14"/>
        <v>73.751723054583394</v>
      </c>
      <c r="J214">
        <f t="shared" si="15"/>
        <v>0.37093319129535901</v>
      </c>
    </row>
    <row r="215" spans="1:10">
      <c r="A215" s="1">
        <v>3</v>
      </c>
      <c r="B215" s="1">
        <v>29.5</v>
      </c>
      <c r="C215">
        <f t="shared" si="12"/>
        <v>38.172414116262019</v>
      </c>
      <c r="D215">
        <f t="shared" si="13"/>
        <v>8.6724141162620185</v>
      </c>
      <c r="E215">
        <f t="shared" si="14"/>
        <v>75.210766603940726</v>
      </c>
      <c r="J215">
        <f t="shared" si="15"/>
        <v>0.29398013953430574</v>
      </c>
    </row>
    <row r="216" spans="1:10">
      <c r="A216" s="1">
        <v>4.4000000000000004</v>
      </c>
      <c r="B216" s="1">
        <v>24.9</v>
      </c>
      <c r="C216">
        <f t="shared" si="12"/>
        <v>31.739982338189282</v>
      </c>
      <c r="D216">
        <f t="shared" si="13"/>
        <v>6.8399823381892837</v>
      </c>
      <c r="E216">
        <f t="shared" si="14"/>
        <v>46.785358386741343</v>
      </c>
      <c r="J216">
        <f t="shared" si="15"/>
        <v>0.2746980858710556</v>
      </c>
    </row>
    <row r="217" spans="1:10">
      <c r="A217" s="1">
        <v>4.4000000000000004</v>
      </c>
      <c r="B217" s="1">
        <v>23.152100000000001</v>
      </c>
      <c r="C217">
        <f t="shared" si="12"/>
        <v>31.739982338189282</v>
      </c>
      <c r="D217">
        <f t="shared" si="13"/>
        <v>8.5878823381892815</v>
      </c>
      <c r="E217">
        <f t="shared" si="14"/>
        <v>73.751723054583394</v>
      </c>
      <c r="J217">
        <f t="shared" si="15"/>
        <v>0.37093319129535901</v>
      </c>
    </row>
    <row r="218" spans="1:10">
      <c r="A218" s="1">
        <v>3.6</v>
      </c>
      <c r="B218" s="1">
        <v>30.9</v>
      </c>
      <c r="C218">
        <f t="shared" si="12"/>
        <v>35.415657639945131</v>
      </c>
      <c r="D218">
        <f t="shared" si="13"/>
        <v>4.5156576399451325</v>
      </c>
      <c r="E218">
        <f t="shared" si="14"/>
        <v>20.391163921194845</v>
      </c>
      <c r="J218">
        <f t="shared" si="15"/>
        <v>0.14613778770048974</v>
      </c>
    </row>
    <row r="219" spans="1:10">
      <c r="A219" s="1">
        <v>6.2</v>
      </c>
      <c r="B219" s="1">
        <v>27.4</v>
      </c>
      <c r="C219">
        <f t="shared" si="12"/>
        <v>23.469712909238627</v>
      </c>
      <c r="D219">
        <f t="shared" si="13"/>
        <v>3.9302870907613716</v>
      </c>
      <c r="E219">
        <f t="shared" si="14"/>
        <v>15.447156615805486</v>
      </c>
      <c r="J219">
        <f t="shared" si="15"/>
        <v>0.14344113469932013</v>
      </c>
    </row>
    <row r="220" spans="1:10">
      <c r="A220" s="1">
        <v>2.8</v>
      </c>
      <c r="B220" s="1">
        <v>30.299299999999999</v>
      </c>
      <c r="C220">
        <f t="shared" si="12"/>
        <v>39.091332941700983</v>
      </c>
      <c r="D220">
        <f t="shared" si="13"/>
        <v>8.7920329417009846</v>
      </c>
      <c r="E220">
        <f t="shared" si="14"/>
        <v>77.299843247955266</v>
      </c>
      <c r="J220">
        <f t="shared" si="15"/>
        <v>0.29017280734871714</v>
      </c>
    </row>
    <row r="221" spans="1:10">
      <c r="A221" s="1">
        <v>3</v>
      </c>
      <c r="B221" s="1">
        <v>31.3</v>
      </c>
      <c r="C221">
        <f t="shared" si="12"/>
        <v>38.172414116262019</v>
      </c>
      <c r="D221">
        <f t="shared" si="13"/>
        <v>6.8724141162620178</v>
      </c>
      <c r="E221">
        <f t="shared" si="14"/>
        <v>47.230075785397453</v>
      </c>
      <c r="J221">
        <f t="shared" si="15"/>
        <v>0.21956594620645423</v>
      </c>
    </row>
    <row r="222" spans="1:10">
      <c r="A222" s="1">
        <v>2.4</v>
      </c>
      <c r="B222" s="1">
        <v>40.299999999999997</v>
      </c>
      <c r="C222">
        <f t="shared" si="12"/>
        <v>40.929170592578906</v>
      </c>
      <c r="D222">
        <f t="shared" si="13"/>
        <v>0.62917059257890884</v>
      </c>
      <c r="E222">
        <f t="shared" si="14"/>
        <v>0.39585563456609529</v>
      </c>
      <c r="J222">
        <f t="shared" si="15"/>
        <v>1.561217351312429E-2</v>
      </c>
    </row>
    <row r="223" spans="1:10">
      <c r="A223" s="1">
        <v>3</v>
      </c>
      <c r="B223" s="1">
        <v>33.1</v>
      </c>
      <c r="C223">
        <f t="shared" si="12"/>
        <v>38.172414116262019</v>
      </c>
      <c r="D223">
        <f t="shared" si="13"/>
        <v>5.0724141162620171</v>
      </c>
      <c r="E223">
        <f t="shared" si="14"/>
        <v>25.72938496685418</v>
      </c>
      <c r="J223">
        <f t="shared" si="15"/>
        <v>0.15324513946410928</v>
      </c>
    </row>
    <row r="224" spans="1:10">
      <c r="A224" s="1">
        <v>5.3</v>
      </c>
      <c r="B224" s="1">
        <v>29</v>
      </c>
      <c r="C224">
        <f t="shared" si="12"/>
        <v>27.604847623713955</v>
      </c>
      <c r="D224">
        <f t="shared" si="13"/>
        <v>1.3951523762860454</v>
      </c>
      <c r="E224">
        <f t="shared" si="14"/>
        <v>1.9464501530565992</v>
      </c>
      <c r="J224">
        <f t="shared" si="15"/>
        <v>4.8108702630553286E-2</v>
      </c>
    </row>
    <row r="225" spans="1:10">
      <c r="A225" s="1">
        <v>6</v>
      </c>
      <c r="B225" s="1">
        <v>30.299900000000001</v>
      </c>
      <c r="C225">
        <f t="shared" si="12"/>
        <v>24.388631734677588</v>
      </c>
      <c r="D225">
        <f t="shared" si="13"/>
        <v>5.9112682653224127</v>
      </c>
      <c r="E225">
        <f t="shared" si="14"/>
        <v>34.943092504607847</v>
      </c>
      <c r="J225">
        <f t="shared" si="15"/>
        <v>0.1950920057598346</v>
      </c>
    </row>
    <row r="226" spans="1:10">
      <c r="A226" s="1">
        <v>3.6</v>
      </c>
      <c r="B226" s="1">
        <v>31.6</v>
      </c>
      <c r="C226">
        <f t="shared" si="12"/>
        <v>35.415657639945131</v>
      </c>
      <c r="D226">
        <f t="shared" si="13"/>
        <v>3.8156576399451296</v>
      </c>
      <c r="E226">
        <f t="shared" si="14"/>
        <v>14.559243225271636</v>
      </c>
      <c r="J226">
        <f t="shared" si="15"/>
        <v>0.12074865949193447</v>
      </c>
    </row>
    <row r="227" spans="1:10">
      <c r="A227" s="1">
        <v>3.5</v>
      </c>
      <c r="B227" s="1">
        <v>31.9</v>
      </c>
      <c r="C227">
        <f t="shared" si="12"/>
        <v>35.875117052664613</v>
      </c>
      <c r="D227">
        <f t="shared" si="13"/>
        <v>3.9751170526646149</v>
      </c>
      <c r="E227">
        <f t="shared" si="14"/>
        <v>15.801555582385015</v>
      </c>
      <c r="J227">
        <f t="shared" si="15"/>
        <v>0.12461181983274655</v>
      </c>
    </row>
    <row r="228" spans="1:10">
      <c r="A228" s="1">
        <v>3.7</v>
      </c>
      <c r="B228" s="1">
        <v>28.5</v>
      </c>
      <c r="C228">
        <f t="shared" si="12"/>
        <v>34.956198227225656</v>
      </c>
      <c r="D228">
        <f t="shared" si="13"/>
        <v>6.4561982272256557</v>
      </c>
      <c r="E228">
        <f t="shared" si="14"/>
        <v>41.682495549231703</v>
      </c>
      <c r="J228">
        <f t="shared" si="15"/>
        <v>0.22653327113072477</v>
      </c>
    </row>
    <row r="229" spans="1:10">
      <c r="A229" s="1">
        <v>4</v>
      </c>
      <c r="B229" s="1">
        <v>28.4</v>
      </c>
      <c r="C229">
        <f t="shared" si="12"/>
        <v>33.577819989067208</v>
      </c>
      <c r="D229">
        <f t="shared" si="13"/>
        <v>5.1778199890672099</v>
      </c>
      <c r="E229">
        <f t="shared" si="14"/>
        <v>26.809819839183962</v>
      </c>
      <c r="J229">
        <f t="shared" si="15"/>
        <v>0.18231760524884544</v>
      </c>
    </row>
    <row r="230" spans="1:10">
      <c r="A230" s="1">
        <v>3.5</v>
      </c>
      <c r="B230" s="1">
        <v>31.4</v>
      </c>
      <c r="C230">
        <f t="shared" si="12"/>
        <v>35.875117052664613</v>
      </c>
      <c r="D230">
        <f t="shared" si="13"/>
        <v>4.4751170526646149</v>
      </c>
      <c r="E230">
        <f t="shared" si="14"/>
        <v>20.026672635049628</v>
      </c>
      <c r="J230">
        <f t="shared" si="15"/>
        <v>0.1425196513587457</v>
      </c>
    </row>
    <row r="231" spans="1:10">
      <c r="A231" s="1">
        <v>2.5</v>
      </c>
      <c r="B231" s="1">
        <v>36.030700000000003</v>
      </c>
      <c r="C231">
        <f t="shared" si="12"/>
        <v>40.469711179859424</v>
      </c>
      <c r="D231">
        <f t="shared" si="13"/>
        <v>4.4390111798594205</v>
      </c>
      <c r="E231">
        <f t="shared" si="14"/>
        <v>19.704820254916925</v>
      </c>
      <c r="J231">
        <f t="shared" si="15"/>
        <v>0.12320080320003275</v>
      </c>
    </row>
    <row r="232" spans="1:10">
      <c r="A232" s="1">
        <v>3</v>
      </c>
      <c r="B232" s="1">
        <v>31.3917</v>
      </c>
      <c r="C232">
        <f t="shared" si="12"/>
        <v>38.172414116262019</v>
      </c>
      <c r="D232">
        <f t="shared" si="13"/>
        <v>6.7807141162620184</v>
      </c>
      <c r="E232">
        <f t="shared" si="14"/>
        <v>45.978083926475001</v>
      </c>
      <c r="J232">
        <f t="shared" si="15"/>
        <v>0.21600340587677694</v>
      </c>
    </row>
    <row r="233" spans="1:10">
      <c r="A233" s="1">
        <v>2.5</v>
      </c>
      <c r="B233" s="1">
        <v>37.9</v>
      </c>
      <c r="C233">
        <f t="shared" si="12"/>
        <v>40.469711179859424</v>
      </c>
      <c r="D233">
        <f t="shared" si="13"/>
        <v>2.569711179859425</v>
      </c>
      <c r="E233">
        <f t="shared" si="14"/>
        <v>6.6034155478945182</v>
      </c>
      <c r="J233">
        <f t="shared" si="15"/>
        <v>6.7802405801040244E-2</v>
      </c>
    </row>
    <row r="234" spans="1:10">
      <c r="A234" s="1">
        <v>5.4</v>
      </c>
      <c r="B234" s="1">
        <v>23.898299999999999</v>
      </c>
      <c r="C234">
        <f t="shared" si="12"/>
        <v>27.145388210994472</v>
      </c>
      <c r="D234">
        <f t="shared" si="13"/>
        <v>3.2470882109944732</v>
      </c>
      <c r="E234">
        <f t="shared" si="14"/>
        <v>10.543581849979288</v>
      </c>
      <c r="J234">
        <f t="shared" si="15"/>
        <v>0.13587109589361893</v>
      </c>
    </row>
    <row r="235" spans="1:10">
      <c r="A235" s="1">
        <v>4</v>
      </c>
      <c r="B235" s="1">
        <v>25.753499999999999</v>
      </c>
      <c r="C235">
        <f t="shared" si="12"/>
        <v>33.577819989067208</v>
      </c>
      <c r="D235">
        <f t="shared" si="13"/>
        <v>7.8243199890672095</v>
      </c>
      <c r="E235">
        <f t="shared" si="14"/>
        <v>61.219983291316694</v>
      </c>
      <c r="J235">
        <f t="shared" si="15"/>
        <v>0.30381579160375133</v>
      </c>
    </row>
    <row r="236" spans="1:10">
      <c r="A236" s="1">
        <v>4.5999999999999996</v>
      </c>
      <c r="B236" s="1">
        <v>26.662199999999999</v>
      </c>
      <c r="C236">
        <f t="shared" si="12"/>
        <v>30.821063512750325</v>
      </c>
      <c r="D236">
        <f t="shared" si="13"/>
        <v>4.158863512750326</v>
      </c>
      <c r="E236">
        <f t="shared" si="14"/>
        <v>17.296145717685981</v>
      </c>
      <c r="J236">
        <f t="shared" si="15"/>
        <v>0.15598350896588903</v>
      </c>
    </row>
    <row r="237" spans="1:10">
      <c r="A237" s="1">
        <v>3.5</v>
      </c>
      <c r="B237" s="1">
        <v>30.380500000000001</v>
      </c>
      <c r="C237">
        <f t="shared" si="12"/>
        <v>35.875117052664613</v>
      </c>
      <c r="D237">
        <f t="shared" si="13"/>
        <v>5.4946170526646121</v>
      </c>
      <c r="E237">
        <f t="shared" si="14"/>
        <v>30.190816555432747</v>
      </c>
      <c r="J237">
        <f t="shared" si="15"/>
        <v>0.18085999416285486</v>
      </c>
    </row>
    <row r="238" spans="1:10">
      <c r="A238" s="1">
        <v>3.5</v>
      </c>
      <c r="B238" s="1">
        <v>30.2</v>
      </c>
      <c r="C238">
        <f t="shared" si="12"/>
        <v>35.875117052664613</v>
      </c>
      <c r="D238">
        <f t="shared" si="13"/>
        <v>5.6751170526646142</v>
      </c>
      <c r="E238">
        <f t="shared" si="14"/>
        <v>32.206953561444699</v>
      </c>
      <c r="J238">
        <f t="shared" si="15"/>
        <v>0.18791778320081504</v>
      </c>
    </row>
    <row r="239" spans="1:10">
      <c r="A239" s="1">
        <v>3.6</v>
      </c>
      <c r="B239" s="1">
        <v>31.6</v>
      </c>
      <c r="C239">
        <f t="shared" si="12"/>
        <v>35.415657639945131</v>
      </c>
      <c r="D239">
        <f t="shared" si="13"/>
        <v>3.8156576399451296</v>
      </c>
      <c r="E239">
        <f t="shared" si="14"/>
        <v>14.559243225271636</v>
      </c>
      <c r="J239">
        <f t="shared" si="15"/>
        <v>0.12074865949193447</v>
      </c>
    </row>
    <row r="240" spans="1:10">
      <c r="A240" s="1">
        <v>5.3</v>
      </c>
      <c r="B240" s="1">
        <v>29</v>
      </c>
      <c r="C240">
        <f t="shared" si="12"/>
        <v>27.604847623713955</v>
      </c>
      <c r="D240">
        <f t="shared" si="13"/>
        <v>1.3951523762860454</v>
      </c>
      <c r="E240">
        <f t="shared" si="14"/>
        <v>1.9464501530565992</v>
      </c>
      <c r="J240">
        <f t="shared" si="15"/>
        <v>4.8108702630553286E-2</v>
      </c>
    </row>
    <row r="241" spans="1:10">
      <c r="A241" s="1">
        <v>6</v>
      </c>
      <c r="B241" s="1">
        <v>30.299900000000001</v>
      </c>
      <c r="C241">
        <f t="shared" si="12"/>
        <v>24.388631734677588</v>
      </c>
      <c r="D241">
        <f t="shared" si="13"/>
        <v>5.9112682653224127</v>
      </c>
      <c r="E241">
        <f t="shared" si="14"/>
        <v>34.943092504607847</v>
      </c>
      <c r="J241">
        <f t="shared" si="15"/>
        <v>0.1950920057598346</v>
      </c>
    </row>
    <row r="242" spans="1:10">
      <c r="A242" s="1">
        <v>6.2</v>
      </c>
      <c r="B242" s="1">
        <v>27.4</v>
      </c>
      <c r="C242">
        <f t="shared" si="12"/>
        <v>23.469712909238627</v>
      </c>
      <c r="D242">
        <f t="shared" si="13"/>
        <v>3.9302870907613716</v>
      </c>
      <c r="E242">
        <f t="shared" si="14"/>
        <v>15.447156615805486</v>
      </c>
      <c r="J242">
        <f t="shared" si="15"/>
        <v>0.14344113469932013</v>
      </c>
    </row>
    <row r="243" spans="1:10">
      <c r="A243" s="1">
        <v>2.4</v>
      </c>
      <c r="B243" s="1">
        <v>40.299999999999997</v>
      </c>
      <c r="C243">
        <f t="shared" si="12"/>
        <v>40.929170592578906</v>
      </c>
      <c r="D243">
        <f t="shared" si="13"/>
        <v>0.62917059257890884</v>
      </c>
      <c r="E243">
        <f t="shared" si="14"/>
        <v>0.39585563456609529</v>
      </c>
      <c r="J243">
        <f t="shared" si="15"/>
        <v>1.561217351312429E-2</v>
      </c>
    </row>
    <row r="244" spans="1:10">
      <c r="A244" s="1">
        <v>3</v>
      </c>
      <c r="B244" s="1">
        <v>33.1</v>
      </c>
      <c r="C244">
        <f t="shared" si="12"/>
        <v>38.172414116262019</v>
      </c>
      <c r="D244">
        <f t="shared" si="13"/>
        <v>5.0724141162620171</v>
      </c>
      <c r="E244">
        <f t="shared" si="14"/>
        <v>25.72938496685418</v>
      </c>
      <c r="J244">
        <f t="shared" si="15"/>
        <v>0.15324513946410928</v>
      </c>
    </row>
    <row r="245" spans="1:10">
      <c r="A245" s="1">
        <v>3.5</v>
      </c>
      <c r="B245" s="1">
        <v>34.6</v>
      </c>
      <c r="C245">
        <f t="shared" si="12"/>
        <v>35.875117052664613</v>
      </c>
      <c r="D245">
        <f t="shared" si="13"/>
        <v>1.2751170526646121</v>
      </c>
      <c r="E245">
        <f t="shared" si="14"/>
        <v>1.625923497996087</v>
      </c>
      <c r="J245">
        <f t="shared" si="15"/>
        <v>3.6853094007647746E-2</v>
      </c>
    </row>
    <row r="246" spans="1:10">
      <c r="A246" s="1">
        <v>2.4</v>
      </c>
      <c r="B246" s="1">
        <v>37.709800000000001</v>
      </c>
      <c r="C246">
        <f t="shared" si="12"/>
        <v>40.929170592578906</v>
      </c>
      <c r="D246">
        <f t="shared" si="13"/>
        <v>3.2193705925789047</v>
      </c>
      <c r="E246">
        <f t="shared" si="14"/>
        <v>10.364347012361847</v>
      </c>
      <c r="J246">
        <f t="shared" si="15"/>
        <v>8.5372253169704024E-2</v>
      </c>
    </row>
    <row r="247" spans="1:10">
      <c r="A247" s="1">
        <v>2.4</v>
      </c>
      <c r="B247" s="1">
        <v>31.3</v>
      </c>
      <c r="C247">
        <f t="shared" si="12"/>
        <v>40.929170592578906</v>
      </c>
      <c r="D247">
        <f t="shared" si="13"/>
        <v>9.6291705925789053</v>
      </c>
      <c r="E247">
        <f t="shared" si="14"/>
        <v>92.720926300986392</v>
      </c>
      <c r="J247">
        <f t="shared" si="15"/>
        <v>0.30764123298974139</v>
      </c>
    </row>
    <row r="248" spans="1:10">
      <c r="A248" s="1">
        <v>2.4</v>
      </c>
      <c r="B248" s="1">
        <v>33.5</v>
      </c>
      <c r="C248">
        <f t="shared" si="12"/>
        <v>40.929170592578906</v>
      </c>
      <c r="D248">
        <f t="shared" si="13"/>
        <v>7.429170592578906</v>
      </c>
      <c r="E248">
        <f t="shared" si="14"/>
        <v>55.192575693639213</v>
      </c>
      <c r="J248">
        <f t="shared" si="15"/>
        <v>0.221766286345639</v>
      </c>
    </row>
    <row r="249" spans="1:10">
      <c r="A249" s="1">
        <v>3.5</v>
      </c>
      <c r="B249" s="1">
        <v>30.5</v>
      </c>
      <c r="C249">
        <f t="shared" si="12"/>
        <v>35.875117052664613</v>
      </c>
      <c r="D249">
        <f t="shared" si="13"/>
        <v>5.3751170526646135</v>
      </c>
      <c r="E249">
        <f t="shared" si="14"/>
        <v>28.891883329845921</v>
      </c>
      <c r="J249">
        <f t="shared" si="15"/>
        <v>0.17623334598900373</v>
      </c>
    </row>
    <row r="250" spans="1:10">
      <c r="A250" s="1">
        <v>3.7</v>
      </c>
      <c r="B250" s="1">
        <v>25.2</v>
      </c>
      <c r="C250">
        <f t="shared" si="12"/>
        <v>34.956198227225656</v>
      </c>
      <c r="D250">
        <f t="shared" si="13"/>
        <v>9.7561982272256564</v>
      </c>
      <c r="E250">
        <f t="shared" si="14"/>
        <v>95.183403848921046</v>
      </c>
      <c r="J250">
        <f t="shared" si="15"/>
        <v>0.38715072330260542</v>
      </c>
    </row>
    <row r="251" spans="1:10">
      <c r="A251" s="1">
        <v>3.7</v>
      </c>
      <c r="B251" s="1">
        <v>25.1</v>
      </c>
      <c r="C251">
        <f t="shared" si="12"/>
        <v>34.956198227225656</v>
      </c>
      <c r="D251">
        <f t="shared" si="13"/>
        <v>9.8561982272256543</v>
      </c>
      <c r="E251">
        <f t="shared" si="14"/>
        <v>97.144643494366136</v>
      </c>
      <c r="J251">
        <f t="shared" si="15"/>
        <v>0.3926772202081934</v>
      </c>
    </row>
    <row r="252" spans="1:10">
      <c r="A252" s="1">
        <v>5.3</v>
      </c>
      <c r="B252" s="1">
        <v>22.299900000000001</v>
      </c>
      <c r="C252">
        <f t="shared" si="12"/>
        <v>27.604847623713955</v>
      </c>
      <c r="D252">
        <f t="shared" si="13"/>
        <v>5.3049476237139537</v>
      </c>
      <c r="E252">
        <f t="shared" si="14"/>
        <v>28.142469290348323</v>
      </c>
      <c r="J252">
        <f t="shared" si="15"/>
        <v>0.2378910947454452</v>
      </c>
    </row>
    <row r="253" spans="1:10">
      <c r="A253" s="1">
        <v>2.4</v>
      </c>
      <c r="B253" s="1">
        <v>37.6</v>
      </c>
      <c r="C253">
        <f t="shared" si="12"/>
        <v>40.929170592578906</v>
      </c>
      <c r="D253">
        <f t="shared" si="13"/>
        <v>3.3291705925789046</v>
      </c>
      <c r="E253">
        <f t="shared" si="14"/>
        <v>11.083376834492174</v>
      </c>
      <c r="J253">
        <f t="shared" si="15"/>
        <v>8.8541771079226186E-2</v>
      </c>
    </row>
    <row r="254" spans="1:10">
      <c r="A254" s="1">
        <v>3.5</v>
      </c>
      <c r="B254" s="1">
        <v>36</v>
      </c>
      <c r="C254">
        <f t="shared" si="12"/>
        <v>35.875117052664613</v>
      </c>
      <c r="D254">
        <f t="shared" si="13"/>
        <v>0.12488294733538652</v>
      </c>
      <c r="E254">
        <f t="shared" si="14"/>
        <v>1.5595750535172922E-2</v>
      </c>
      <c r="J254">
        <f t="shared" si="15"/>
        <v>3.4689707593162922E-3</v>
      </c>
    </row>
    <row r="255" spans="1:10">
      <c r="A255" s="1">
        <v>2.4</v>
      </c>
      <c r="B255" s="1">
        <v>39.204099999999997</v>
      </c>
      <c r="C255">
        <f t="shared" si="12"/>
        <v>40.929170592578906</v>
      </c>
      <c r="D255">
        <f t="shared" si="13"/>
        <v>1.7250705925789092</v>
      </c>
      <c r="E255">
        <f t="shared" si="14"/>
        <v>2.9758685493805488</v>
      </c>
      <c r="J255">
        <f t="shared" si="15"/>
        <v>4.4002300590471645E-2</v>
      </c>
    </row>
    <row r="256" spans="1:10">
      <c r="A256" s="1">
        <v>2.4</v>
      </c>
      <c r="B256" s="1">
        <v>38.6</v>
      </c>
      <c r="C256">
        <f t="shared" si="12"/>
        <v>40.929170592578906</v>
      </c>
      <c r="D256">
        <f t="shared" si="13"/>
        <v>2.3291705925789046</v>
      </c>
      <c r="E256">
        <f t="shared" si="14"/>
        <v>5.4250356493343652</v>
      </c>
      <c r="J256">
        <f t="shared" si="15"/>
        <v>6.0341207061629647E-2</v>
      </c>
    </row>
    <row r="257" spans="1:10">
      <c r="A257" s="1">
        <v>3.8</v>
      </c>
      <c r="B257" s="1">
        <v>31.1</v>
      </c>
      <c r="C257">
        <f t="shared" si="12"/>
        <v>34.496738814506173</v>
      </c>
      <c r="D257">
        <f t="shared" si="13"/>
        <v>3.3967388145061719</v>
      </c>
      <c r="E257">
        <f t="shared" si="14"/>
        <v>11.537834573972795</v>
      </c>
      <c r="J257">
        <f t="shared" si="15"/>
        <v>0.10921989757254572</v>
      </c>
    </row>
    <row r="258" spans="1:10">
      <c r="A258" s="1">
        <v>3.5</v>
      </c>
      <c r="B258" s="1">
        <v>29.773399999999999</v>
      </c>
      <c r="C258">
        <f t="shared" si="12"/>
        <v>35.875117052664613</v>
      </c>
      <c r="D258">
        <f t="shared" si="13"/>
        <v>6.1017170526646147</v>
      </c>
      <c r="E258">
        <f t="shared" si="14"/>
        <v>37.230950990778155</v>
      </c>
      <c r="J258">
        <f t="shared" si="15"/>
        <v>0.20493853750880367</v>
      </c>
    </row>
    <row r="259" spans="1:10">
      <c r="A259" s="1">
        <v>5</v>
      </c>
      <c r="B259" s="1">
        <v>27.251100000000001</v>
      </c>
      <c r="C259">
        <f t="shared" ref="C259:C322" si="16">$H$6+$H$7*A259</f>
        <v>28.983225861872398</v>
      </c>
      <c r="D259">
        <f t="shared" ref="D259:D322" si="17">ABS(B259-C259)</f>
        <v>1.7321258618723974</v>
      </c>
      <c r="E259">
        <f t="shared" ref="E259:E322" si="18">D259^2</f>
        <v>3.0002600013671956</v>
      </c>
      <c r="J259">
        <f t="shared" ref="J259:J322" si="19">D259/B259</f>
        <v>6.3561686019000974E-2</v>
      </c>
    </row>
    <row r="260" spans="1:10">
      <c r="A260" s="1">
        <v>5.6</v>
      </c>
      <c r="B260" s="1">
        <v>23.6</v>
      </c>
      <c r="C260">
        <f t="shared" si="16"/>
        <v>26.226469385555514</v>
      </c>
      <c r="D260">
        <f t="shared" si="17"/>
        <v>2.626469385555513</v>
      </c>
      <c r="E260">
        <f t="shared" si="18"/>
        <v>6.8983414332603541</v>
      </c>
      <c r="J260">
        <f t="shared" si="19"/>
        <v>0.11129107565913191</v>
      </c>
    </row>
    <row r="261" spans="1:10">
      <c r="A261" s="1">
        <v>3.7</v>
      </c>
      <c r="B261" s="1">
        <v>26.6</v>
      </c>
      <c r="C261">
        <f t="shared" si="16"/>
        <v>34.956198227225656</v>
      </c>
      <c r="D261">
        <f t="shared" si="17"/>
        <v>8.3561982272256543</v>
      </c>
      <c r="E261">
        <f t="shared" si="18"/>
        <v>69.826048812689166</v>
      </c>
      <c r="J261">
        <f t="shared" si="19"/>
        <v>0.31414279049720506</v>
      </c>
    </row>
    <row r="262" spans="1:10">
      <c r="A262" s="1">
        <v>5.7</v>
      </c>
      <c r="B262" s="1">
        <v>26</v>
      </c>
      <c r="C262">
        <f t="shared" si="16"/>
        <v>25.767009972836032</v>
      </c>
      <c r="D262">
        <f t="shared" si="17"/>
        <v>0.23299002716396799</v>
      </c>
      <c r="E262">
        <f t="shared" si="18"/>
        <v>5.4284352757866541E-2</v>
      </c>
      <c r="J262">
        <f t="shared" si="19"/>
        <v>8.9611548909218457E-3</v>
      </c>
    </row>
    <row r="263" spans="1:10">
      <c r="A263" s="1">
        <v>2.4</v>
      </c>
      <c r="B263" s="1">
        <v>38.6</v>
      </c>
      <c r="C263">
        <f t="shared" si="16"/>
        <v>40.929170592578906</v>
      </c>
      <c r="D263">
        <f t="shared" si="17"/>
        <v>2.3291705925789046</v>
      </c>
      <c r="E263">
        <f t="shared" si="18"/>
        <v>5.4250356493343652</v>
      </c>
      <c r="J263">
        <f t="shared" si="19"/>
        <v>6.0341207061629647E-2</v>
      </c>
    </row>
    <row r="264" spans="1:10">
      <c r="A264" s="1">
        <v>2.4</v>
      </c>
      <c r="B264" s="1">
        <v>33.6</v>
      </c>
      <c r="C264">
        <f t="shared" si="16"/>
        <v>40.929170592578906</v>
      </c>
      <c r="D264">
        <f t="shared" si="17"/>
        <v>7.3291705925789046</v>
      </c>
      <c r="E264">
        <f t="shared" si="18"/>
        <v>53.716741575123415</v>
      </c>
      <c r="J264">
        <f t="shared" si="19"/>
        <v>0.21813007716008645</v>
      </c>
    </row>
    <row r="265" spans="1:10">
      <c r="A265" s="1">
        <v>3.7</v>
      </c>
      <c r="B265" s="1">
        <v>27.5</v>
      </c>
      <c r="C265">
        <f t="shared" si="16"/>
        <v>34.956198227225656</v>
      </c>
      <c r="D265">
        <f t="shared" si="17"/>
        <v>7.4561982272256557</v>
      </c>
      <c r="E265">
        <f t="shared" si="18"/>
        <v>55.594892003683015</v>
      </c>
      <c r="J265">
        <f t="shared" si="19"/>
        <v>0.27113448099002385</v>
      </c>
    </row>
    <row r="266" spans="1:10">
      <c r="A266" s="1">
        <v>5.7</v>
      </c>
      <c r="B266" s="1">
        <v>26</v>
      </c>
      <c r="C266">
        <f t="shared" si="16"/>
        <v>25.767009972836032</v>
      </c>
      <c r="D266">
        <f t="shared" si="17"/>
        <v>0.23299002716396799</v>
      </c>
      <c r="E266">
        <f t="shared" si="18"/>
        <v>5.4284352757866541E-2</v>
      </c>
      <c r="J266">
        <f t="shared" si="19"/>
        <v>8.9611548909218457E-3</v>
      </c>
    </row>
    <row r="267" spans="1:10">
      <c r="A267" s="1">
        <v>6.1</v>
      </c>
      <c r="B267" s="1">
        <v>20.9</v>
      </c>
      <c r="C267">
        <f t="shared" si="16"/>
        <v>23.929172321958109</v>
      </c>
      <c r="D267">
        <f t="shared" si="17"/>
        <v>3.0291723219581108</v>
      </c>
      <c r="E267">
        <f t="shared" si="18"/>
        <v>9.175884956117093</v>
      </c>
      <c r="J267">
        <f t="shared" si="19"/>
        <v>0.14493647473483784</v>
      </c>
    </row>
    <row r="268" spans="1:10">
      <c r="A268" s="1">
        <v>3.7</v>
      </c>
      <c r="B268" s="1">
        <v>28.5</v>
      </c>
      <c r="C268">
        <f t="shared" si="16"/>
        <v>34.956198227225656</v>
      </c>
      <c r="D268">
        <f t="shared" si="17"/>
        <v>6.4561982272256557</v>
      </c>
      <c r="E268">
        <f t="shared" si="18"/>
        <v>41.682495549231703</v>
      </c>
      <c r="J268">
        <f t="shared" si="19"/>
        <v>0.22653327113072477</v>
      </c>
    </row>
    <row r="269" spans="1:10">
      <c r="A269" s="1">
        <v>2.4</v>
      </c>
      <c r="B269" s="1">
        <v>38.6</v>
      </c>
      <c r="C269">
        <f t="shared" si="16"/>
        <v>40.929170592578906</v>
      </c>
      <c r="D269">
        <f t="shared" si="17"/>
        <v>2.3291705925789046</v>
      </c>
      <c r="E269">
        <f t="shared" si="18"/>
        <v>5.4250356493343652</v>
      </c>
      <c r="J269">
        <f t="shared" si="19"/>
        <v>6.0341207061629647E-2</v>
      </c>
    </row>
    <row r="270" spans="1:10">
      <c r="A270" s="1">
        <v>2.4</v>
      </c>
      <c r="B270" s="1">
        <v>33.6</v>
      </c>
      <c r="C270">
        <f t="shared" si="16"/>
        <v>40.929170592578906</v>
      </c>
      <c r="D270">
        <f t="shared" si="17"/>
        <v>7.3291705925789046</v>
      </c>
      <c r="E270">
        <f t="shared" si="18"/>
        <v>53.716741575123415</v>
      </c>
      <c r="J270">
        <f t="shared" si="19"/>
        <v>0.21813007716008645</v>
      </c>
    </row>
    <row r="271" spans="1:10">
      <c r="A271" s="1">
        <v>2.4</v>
      </c>
      <c r="B271" s="1">
        <v>33.6</v>
      </c>
      <c r="C271">
        <f t="shared" si="16"/>
        <v>40.929170592578906</v>
      </c>
      <c r="D271">
        <f t="shared" si="17"/>
        <v>7.3291705925789046</v>
      </c>
      <c r="E271">
        <f t="shared" si="18"/>
        <v>53.716741575123415</v>
      </c>
      <c r="J271">
        <f t="shared" si="19"/>
        <v>0.21813007716008645</v>
      </c>
    </row>
    <row r="272" spans="1:10">
      <c r="A272" s="1">
        <v>3.8</v>
      </c>
      <c r="B272" s="1">
        <v>26.163</v>
      </c>
      <c r="C272">
        <f t="shared" si="16"/>
        <v>34.496738814506173</v>
      </c>
      <c r="D272">
        <f t="shared" si="17"/>
        <v>8.333738814506173</v>
      </c>
      <c r="E272">
        <f t="shared" si="18"/>
        <v>69.451202628406747</v>
      </c>
      <c r="J272">
        <f t="shared" si="19"/>
        <v>0.31853146865826448</v>
      </c>
    </row>
    <row r="273" spans="1:10">
      <c r="A273" s="1">
        <v>3.8</v>
      </c>
      <c r="B273" s="1">
        <v>26.563199999999998</v>
      </c>
      <c r="C273">
        <f t="shared" si="16"/>
        <v>34.496738814506173</v>
      </c>
      <c r="D273">
        <f t="shared" si="17"/>
        <v>7.9335388145061749</v>
      </c>
      <c r="E273">
        <f t="shared" si="18"/>
        <v>62.941038121276044</v>
      </c>
      <c r="J273">
        <f t="shared" si="19"/>
        <v>0.29866653168692686</v>
      </c>
    </row>
    <row r="274" spans="1:10">
      <c r="A274" s="1">
        <v>3.8</v>
      </c>
      <c r="B274" s="1">
        <v>29.2986</v>
      </c>
      <c r="C274">
        <f t="shared" si="16"/>
        <v>34.496738814506173</v>
      </c>
      <c r="D274">
        <f t="shared" si="17"/>
        <v>5.1981388145061729</v>
      </c>
      <c r="E274">
        <f t="shared" si="18"/>
        <v>27.020647134875642</v>
      </c>
      <c r="J274">
        <f t="shared" si="19"/>
        <v>0.17741935841665379</v>
      </c>
    </row>
    <row r="275" spans="1:10">
      <c r="A275" s="1">
        <v>4.5999999999999996</v>
      </c>
      <c r="B275" s="1">
        <v>28.4</v>
      </c>
      <c r="C275">
        <f t="shared" si="16"/>
        <v>30.821063512750325</v>
      </c>
      <c r="D275">
        <f t="shared" si="17"/>
        <v>2.4210635127503259</v>
      </c>
      <c r="E275">
        <f t="shared" si="18"/>
        <v>5.8615485327709473</v>
      </c>
      <c r="J275">
        <f t="shared" si="19"/>
        <v>8.5248715237687539E-2</v>
      </c>
    </row>
    <row r="276" spans="1:10">
      <c r="A276" s="1">
        <v>2</v>
      </c>
      <c r="B276" s="1">
        <v>33.4</v>
      </c>
      <c r="C276">
        <f t="shared" si="16"/>
        <v>42.767008243456829</v>
      </c>
      <c r="D276">
        <f t="shared" si="17"/>
        <v>9.36700824345683</v>
      </c>
      <c r="E276">
        <f t="shared" si="18"/>
        <v>87.740843432988214</v>
      </c>
      <c r="J276">
        <f t="shared" si="19"/>
        <v>0.28044934860649195</v>
      </c>
    </row>
    <row r="277" spans="1:10">
      <c r="A277" s="1">
        <v>2.7</v>
      </c>
      <c r="B277" s="1">
        <v>31.3</v>
      </c>
      <c r="C277">
        <f t="shared" si="16"/>
        <v>39.550792354420459</v>
      </c>
      <c r="D277">
        <f t="shared" si="17"/>
        <v>8.250792354420458</v>
      </c>
      <c r="E277">
        <f t="shared" si="18"/>
        <v>68.075574475763091</v>
      </c>
      <c r="J277">
        <f t="shared" si="19"/>
        <v>0.26360358959809771</v>
      </c>
    </row>
    <row r="278" spans="1:10">
      <c r="A278" s="1">
        <v>3.2</v>
      </c>
      <c r="B278" s="1">
        <v>30.347000000000001</v>
      </c>
      <c r="C278">
        <f t="shared" si="16"/>
        <v>37.253495290823054</v>
      </c>
      <c r="D278">
        <f t="shared" si="17"/>
        <v>6.9064952908230524</v>
      </c>
      <c r="E278">
        <f t="shared" si="18"/>
        <v>47.699677202160998</v>
      </c>
      <c r="J278">
        <f t="shared" si="19"/>
        <v>0.22758412003898415</v>
      </c>
    </row>
    <row r="279" spans="1:10">
      <c r="A279" s="1">
        <v>5</v>
      </c>
      <c r="B279" s="1">
        <v>23.820399999999999</v>
      </c>
      <c r="C279">
        <f t="shared" si="16"/>
        <v>28.983225861872398</v>
      </c>
      <c r="D279">
        <f t="shared" si="17"/>
        <v>5.162825861872399</v>
      </c>
      <c r="E279">
        <f t="shared" si="18"/>
        <v>26.654770880018479</v>
      </c>
      <c r="J279">
        <f t="shared" si="19"/>
        <v>0.21673967951303921</v>
      </c>
    </row>
    <row r="280" spans="1:10">
      <c r="A280" s="1">
        <v>5</v>
      </c>
      <c r="B280" s="1">
        <v>24.572199999999999</v>
      </c>
      <c r="C280">
        <f t="shared" si="16"/>
        <v>28.983225861872398</v>
      </c>
      <c r="D280">
        <f t="shared" si="17"/>
        <v>4.4110258618723996</v>
      </c>
      <c r="E280">
        <f t="shared" si="18"/>
        <v>19.457149154107146</v>
      </c>
      <c r="J280">
        <f t="shared" si="19"/>
        <v>0.17951285850971421</v>
      </c>
    </row>
    <row r="281" spans="1:10">
      <c r="A281" s="1">
        <v>5</v>
      </c>
      <c r="B281" s="1">
        <v>25.508199999999999</v>
      </c>
      <c r="C281">
        <f t="shared" si="16"/>
        <v>28.983225861872398</v>
      </c>
      <c r="D281">
        <f t="shared" si="17"/>
        <v>3.4750258618723997</v>
      </c>
      <c r="E281">
        <f t="shared" si="18"/>
        <v>12.075804740682015</v>
      </c>
      <c r="J281">
        <f t="shared" si="19"/>
        <v>0.13623171614901874</v>
      </c>
    </row>
    <row r="282" spans="1:10">
      <c r="A282" s="1">
        <v>5</v>
      </c>
      <c r="B282" s="1">
        <v>23.574300000000001</v>
      </c>
      <c r="C282">
        <f t="shared" si="16"/>
        <v>28.983225861872398</v>
      </c>
      <c r="D282">
        <f t="shared" si="17"/>
        <v>5.4089258618723974</v>
      </c>
      <c r="E282">
        <f t="shared" si="18"/>
        <v>29.256478979232057</v>
      </c>
      <c r="J282">
        <f t="shared" si="19"/>
        <v>0.22944163185640282</v>
      </c>
    </row>
    <row r="283" spans="1:10">
      <c r="A283" s="1">
        <v>5</v>
      </c>
      <c r="B283" s="1">
        <v>24.7928</v>
      </c>
      <c r="C283">
        <f t="shared" si="16"/>
        <v>28.983225861872398</v>
      </c>
      <c r="D283">
        <f t="shared" si="17"/>
        <v>4.1904258618723986</v>
      </c>
      <c r="E283">
        <f t="shared" si="18"/>
        <v>17.559668903849033</v>
      </c>
      <c r="J283">
        <f t="shared" si="19"/>
        <v>0.16901785445259909</v>
      </c>
    </row>
    <row r="284" spans="1:10">
      <c r="A284" s="1">
        <v>4.5999999999999996</v>
      </c>
      <c r="B284" s="1">
        <v>28.3</v>
      </c>
      <c r="C284">
        <f t="shared" si="16"/>
        <v>30.821063512750325</v>
      </c>
      <c r="D284">
        <f t="shared" si="17"/>
        <v>2.5210635127503238</v>
      </c>
      <c r="E284">
        <f t="shared" si="18"/>
        <v>6.355761235321002</v>
      </c>
      <c r="J284">
        <f t="shared" si="19"/>
        <v>8.9083516351601541E-2</v>
      </c>
    </row>
    <row r="285" spans="1:10">
      <c r="A285" s="1">
        <v>5.7</v>
      </c>
      <c r="B285" s="1">
        <v>24.149100000000001</v>
      </c>
      <c r="C285">
        <f t="shared" si="16"/>
        <v>25.767009972836032</v>
      </c>
      <c r="D285">
        <f t="shared" si="17"/>
        <v>1.6179099728360313</v>
      </c>
      <c r="E285">
        <f t="shared" si="18"/>
        <v>2.6176326802022878</v>
      </c>
      <c r="J285">
        <f t="shared" si="19"/>
        <v>6.6996698545123065E-2</v>
      </c>
    </row>
    <row r="286" spans="1:10">
      <c r="A286" s="1">
        <v>3.5</v>
      </c>
      <c r="B286" s="1">
        <v>33.793700000000001</v>
      </c>
      <c r="C286">
        <f t="shared" si="16"/>
        <v>35.875117052664613</v>
      </c>
      <c r="D286">
        <f t="shared" si="17"/>
        <v>2.0814170526646123</v>
      </c>
      <c r="E286">
        <f t="shared" si="18"/>
        <v>4.3322969471230417</v>
      </c>
      <c r="J286">
        <f t="shared" si="19"/>
        <v>6.1591866314271958E-2</v>
      </c>
    </row>
    <row r="287" spans="1:10">
      <c r="A287" s="1">
        <v>3.5</v>
      </c>
      <c r="B287" s="1">
        <v>38.719299999999997</v>
      </c>
      <c r="C287">
        <f t="shared" si="16"/>
        <v>35.875117052664613</v>
      </c>
      <c r="D287">
        <f t="shared" si="17"/>
        <v>2.8441829473353835</v>
      </c>
      <c r="E287">
        <f t="shared" si="18"/>
        <v>8.0893766379133893</v>
      </c>
      <c r="J287">
        <f t="shared" si="19"/>
        <v>7.3456466086302796E-2</v>
      </c>
    </row>
    <row r="288" spans="1:10">
      <c r="A288" s="1">
        <v>3.5</v>
      </c>
      <c r="B288" s="1">
        <v>29.9849</v>
      </c>
      <c r="C288">
        <f t="shared" si="16"/>
        <v>35.875117052664613</v>
      </c>
      <c r="D288">
        <f t="shared" si="17"/>
        <v>5.8902170526646138</v>
      </c>
      <c r="E288">
        <f t="shared" si="18"/>
        <v>34.694656927501008</v>
      </c>
      <c r="J288">
        <f t="shared" si="19"/>
        <v>0.19643944294176782</v>
      </c>
    </row>
    <row r="289" spans="1:10">
      <c r="A289" s="1">
        <v>3.5</v>
      </c>
      <c r="B289" s="1">
        <v>30.2</v>
      </c>
      <c r="C289">
        <f t="shared" si="16"/>
        <v>35.875117052664613</v>
      </c>
      <c r="D289">
        <f t="shared" si="17"/>
        <v>5.6751170526646142</v>
      </c>
      <c r="E289">
        <f t="shared" si="18"/>
        <v>32.206953561444699</v>
      </c>
      <c r="J289">
        <f t="shared" si="19"/>
        <v>0.18791778320081504</v>
      </c>
    </row>
    <row r="290" spans="1:10">
      <c r="A290" s="1">
        <v>3.5</v>
      </c>
      <c r="B290" s="1">
        <v>31.4</v>
      </c>
      <c r="C290">
        <f t="shared" si="16"/>
        <v>35.875117052664613</v>
      </c>
      <c r="D290">
        <f t="shared" si="17"/>
        <v>4.4751170526646149</v>
      </c>
      <c r="E290">
        <f t="shared" si="18"/>
        <v>20.026672635049628</v>
      </c>
      <c r="J290">
        <f t="shared" si="19"/>
        <v>0.1425196513587457</v>
      </c>
    </row>
    <row r="291" spans="1:10">
      <c r="A291" s="1">
        <v>2.2999999999999998</v>
      </c>
      <c r="B291" s="1">
        <v>31.7</v>
      </c>
      <c r="C291">
        <f t="shared" si="16"/>
        <v>41.388630005298388</v>
      </c>
      <c r="D291">
        <f t="shared" si="17"/>
        <v>9.6886300052983891</v>
      </c>
      <c r="E291">
        <f t="shared" si="18"/>
        <v>93.869551379568264</v>
      </c>
      <c r="J291">
        <f t="shared" si="19"/>
        <v>0.3056350159400123</v>
      </c>
    </row>
    <row r="292" spans="1:10">
      <c r="A292" s="1">
        <v>3.7</v>
      </c>
      <c r="B292" s="1">
        <v>28.7</v>
      </c>
      <c r="C292">
        <f t="shared" si="16"/>
        <v>34.956198227225656</v>
      </c>
      <c r="D292">
        <f t="shared" si="17"/>
        <v>6.2561982272256564</v>
      </c>
      <c r="E292">
        <f t="shared" si="18"/>
        <v>39.140016258341447</v>
      </c>
      <c r="J292">
        <f t="shared" si="19"/>
        <v>0.21798600094862916</v>
      </c>
    </row>
    <row r="293" spans="1:10">
      <c r="A293" s="1">
        <v>2.5</v>
      </c>
      <c r="B293" s="1">
        <v>37</v>
      </c>
      <c r="C293">
        <f t="shared" si="16"/>
        <v>40.469711179859424</v>
      </c>
      <c r="D293">
        <f t="shared" si="17"/>
        <v>3.4697111798594236</v>
      </c>
      <c r="E293">
        <f t="shared" si="18"/>
        <v>12.038895671641473</v>
      </c>
      <c r="J293">
        <f t="shared" si="19"/>
        <v>9.3775977834038474E-2</v>
      </c>
    </row>
    <row r="294" spans="1:10">
      <c r="A294" s="1">
        <v>3</v>
      </c>
      <c r="B294" s="1">
        <v>32.1</v>
      </c>
      <c r="C294">
        <f t="shared" si="16"/>
        <v>38.172414116262019</v>
      </c>
      <c r="D294">
        <f t="shared" si="17"/>
        <v>6.0724141162620171</v>
      </c>
      <c r="E294">
        <f t="shared" si="18"/>
        <v>36.874213199378211</v>
      </c>
      <c r="J294">
        <f t="shared" si="19"/>
        <v>0.18917177932280427</v>
      </c>
    </row>
    <row r="295" spans="1:10">
      <c r="A295" s="1">
        <v>2.5</v>
      </c>
      <c r="B295" s="1">
        <v>37.9</v>
      </c>
      <c r="C295">
        <f t="shared" si="16"/>
        <v>40.469711179859424</v>
      </c>
      <c r="D295">
        <f t="shared" si="17"/>
        <v>2.569711179859425</v>
      </c>
      <c r="E295">
        <f t="shared" si="18"/>
        <v>6.6034155478945182</v>
      </c>
      <c r="J295">
        <f t="shared" si="19"/>
        <v>6.7802405801040244E-2</v>
      </c>
    </row>
    <row r="296" spans="1:10">
      <c r="A296" s="1">
        <v>5.4</v>
      </c>
      <c r="B296" s="1">
        <v>20.7</v>
      </c>
      <c r="C296">
        <f t="shared" si="16"/>
        <v>27.145388210994472</v>
      </c>
      <c r="D296">
        <f t="shared" si="17"/>
        <v>6.4453882109944729</v>
      </c>
      <c r="E296">
        <f t="shared" si="18"/>
        <v>41.54302919042653</v>
      </c>
      <c r="J296">
        <f t="shared" si="19"/>
        <v>0.31137141115915329</v>
      </c>
    </row>
    <row r="297" spans="1:10">
      <c r="A297" s="1">
        <v>5.5</v>
      </c>
      <c r="B297" s="1">
        <v>20.100000000000001</v>
      </c>
      <c r="C297">
        <f t="shared" si="16"/>
        <v>26.685928798274993</v>
      </c>
      <c r="D297">
        <f t="shared" si="17"/>
        <v>6.5859287982749919</v>
      </c>
      <c r="E297">
        <f t="shared" si="18"/>
        <v>43.374458135947876</v>
      </c>
      <c r="J297">
        <f t="shared" si="19"/>
        <v>0.32765814916791003</v>
      </c>
    </row>
    <row r="298" spans="1:10">
      <c r="A298" s="1">
        <v>3</v>
      </c>
      <c r="B298" s="1">
        <v>31.5</v>
      </c>
      <c r="C298">
        <f t="shared" si="16"/>
        <v>38.172414116262019</v>
      </c>
      <c r="D298">
        <f t="shared" si="17"/>
        <v>6.6724141162620185</v>
      </c>
      <c r="E298">
        <f t="shared" si="18"/>
        <v>44.521110138892652</v>
      </c>
      <c r="J298">
        <f t="shared" si="19"/>
        <v>0.21182267035752439</v>
      </c>
    </row>
    <row r="299" spans="1:10">
      <c r="A299" s="1">
        <v>4.7</v>
      </c>
      <c r="B299" s="1">
        <v>23.8</v>
      </c>
      <c r="C299">
        <f t="shared" si="16"/>
        <v>30.361604100030842</v>
      </c>
      <c r="D299">
        <f t="shared" si="17"/>
        <v>6.5616041000308414</v>
      </c>
      <c r="E299">
        <f t="shared" si="18"/>
        <v>43.054648365541546</v>
      </c>
      <c r="J299">
        <f t="shared" si="19"/>
        <v>0.27569765126180007</v>
      </c>
    </row>
    <row r="300" spans="1:10">
      <c r="A300" s="1">
        <v>5.5</v>
      </c>
      <c r="B300" s="1">
        <v>23.2</v>
      </c>
      <c r="C300">
        <f t="shared" si="16"/>
        <v>26.685928798274993</v>
      </c>
      <c r="D300">
        <f t="shared" si="17"/>
        <v>3.485928798274994</v>
      </c>
      <c r="E300">
        <f t="shared" si="18"/>
        <v>12.151699586642945</v>
      </c>
      <c r="J300">
        <f t="shared" si="19"/>
        <v>0.15025555164978424</v>
      </c>
    </row>
    <row r="301" spans="1:10">
      <c r="A301" s="1">
        <v>3.5</v>
      </c>
      <c r="B301" s="1">
        <v>28.668299999999999</v>
      </c>
      <c r="C301">
        <f t="shared" si="16"/>
        <v>35.875117052664613</v>
      </c>
      <c r="D301">
        <f t="shared" si="17"/>
        <v>7.2068170526646149</v>
      </c>
      <c r="E301">
        <f t="shared" si="18"/>
        <v>51.938212030577489</v>
      </c>
      <c r="J301">
        <f t="shared" si="19"/>
        <v>0.25138627168909966</v>
      </c>
    </row>
    <row r="302" spans="1:10">
      <c r="A302" s="1">
        <v>3.5</v>
      </c>
      <c r="B302" s="1">
        <v>27.3</v>
      </c>
      <c r="C302">
        <f t="shared" si="16"/>
        <v>35.875117052664613</v>
      </c>
      <c r="D302">
        <f t="shared" si="17"/>
        <v>8.5751170526646128</v>
      </c>
      <c r="E302">
        <f t="shared" si="18"/>
        <v>73.532632466899429</v>
      </c>
      <c r="J302">
        <f t="shared" si="19"/>
        <v>0.31410685174595648</v>
      </c>
    </row>
    <row r="303" spans="1:10">
      <c r="A303" s="1">
        <v>3</v>
      </c>
      <c r="B303" s="1">
        <v>34.4</v>
      </c>
      <c r="C303">
        <f t="shared" si="16"/>
        <v>38.172414116262019</v>
      </c>
      <c r="D303">
        <f t="shared" si="17"/>
        <v>3.7724141162620199</v>
      </c>
      <c r="E303">
        <f t="shared" si="18"/>
        <v>14.231108264572956</v>
      </c>
      <c r="J303">
        <f t="shared" si="19"/>
        <v>0.1096632010541285</v>
      </c>
    </row>
    <row r="304" spans="1:10">
      <c r="A304" s="1">
        <v>5.5</v>
      </c>
      <c r="B304" s="1">
        <v>24.6</v>
      </c>
      <c r="C304">
        <f t="shared" si="16"/>
        <v>26.685928798274993</v>
      </c>
      <c r="D304">
        <f t="shared" si="17"/>
        <v>2.0859287982749919</v>
      </c>
      <c r="E304">
        <f t="shared" si="18"/>
        <v>4.3510989514729514</v>
      </c>
      <c r="J304">
        <f t="shared" si="19"/>
        <v>8.4793853588414306E-2</v>
      </c>
    </row>
    <row r="305" spans="1:10">
      <c r="A305" s="1">
        <v>6.3</v>
      </c>
      <c r="B305" s="1">
        <v>19.7</v>
      </c>
      <c r="C305">
        <f t="shared" si="16"/>
        <v>23.010253496519145</v>
      </c>
      <c r="D305">
        <f t="shared" si="17"/>
        <v>3.3102534965191452</v>
      </c>
      <c r="E305">
        <f t="shared" si="18"/>
        <v>10.957778211217226</v>
      </c>
      <c r="J305">
        <f t="shared" si="19"/>
        <v>0.16803317241213936</v>
      </c>
    </row>
    <row r="306" spans="1:10">
      <c r="A306" s="1">
        <v>3.5</v>
      </c>
      <c r="B306" s="1">
        <v>33.700000000000003</v>
      </c>
      <c r="C306">
        <f t="shared" si="16"/>
        <v>35.875117052664613</v>
      </c>
      <c r="D306">
        <f t="shared" si="17"/>
        <v>2.1751170526646106</v>
      </c>
      <c r="E306">
        <f t="shared" si="18"/>
        <v>4.7311341927923829</v>
      </c>
      <c r="J306">
        <f t="shared" si="19"/>
        <v>6.4543532720018115E-2</v>
      </c>
    </row>
    <row r="307" spans="1:10">
      <c r="A307" s="1">
        <v>3.5</v>
      </c>
      <c r="B307" s="1">
        <v>25.8</v>
      </c>
      <c r="C307">
        <f t="shared" si="16"/>
        <v>35.875117052664613</v>
      </c>
      <c r="D307">
        <f t="shared" si="17"/>
        <v>10.075117052664613</v>
      </c>
      <c r="E307">
        <f t="shared" si="18"/>
        <v>101.50798362489327</v>
      </c>
      <c r="J307">
        <f t="shared" si="19"/>
        <v>0.39050841289397725</v>
      </c>
    </row>
    <row r="308" spans="1:10">
      <c r="A308" s="1">
        <v>3</v>
      </c>
      <c r="B308" s="1">
        <v>33.299999999999997</v>
      </c>
      <c r="C308">
        <f t="shared" si="16"/>
        <v>38.172414116262019</v>
      </c>
      <c r="D308">
        <f t="shared" si="17"/>
        <v>4.8724141162620214</v>
      </c>
      <c r="E308">
        <f t="shared" si="18"/>
        <v>23.740419320349414</v>
      </c>
      <c r="J308">
        <f t="shared" si="19"/>
        <v>0.14631874223009075</v>
      </c>
    </row>
    <row r="309" spans="1:10">
      <c r="A309" s="1">
        <v>2.5</v>
      </c>
      <c r="B309" s="1">
        <v>36.030700000000003</v>
      </c>
      <c r="C309">
        <f t="shared" si="16"/>
        <v>40.469711179859424</v>
      </c>
      <c r="D309">
        <f t="shared" si="17"/>
        <v>4.4390111798594205</v>
      </c>
      <c r="E309">
        <f t="shared" si="18"/>
        <v>19.704820254916925</v>
      </c>
      <c r="J309">
        <f t="shared" si="19"/>
        <v>0.12320080320003275</v>
      </c>
    </row>
    <row r="310" spans="1:10">
      <c r="A310" s="1">
        <v>3</v>
      </c>
      <c r="B310" s="1">
        <v>31.3917</v>
      </c>
      <c r="C310">
        <f t="shared" si="16"/>
        <v>38.172414116262019</v>
      </c>
      <c r="D310">
        <f t="shared" si="17"/>
        <v>6.7807141162620184</v>
      </c>
      <c r="E310">
        <f t="shared" si="18"/>
        <v>45.978083926475001</v>
      </c>
      <c r="J310">
        <f t="shared" si="19"/>
        <v>0.21600340587677694</v>
      </c>
    </row>
    <row r="311" spans="1:10">
      <c r="A311" s="1">
        <v>2.5</v>
      </c>
      <c r="B311" s="1">
        <v>37.9</v>
      </c>
      <c r="C311">
        <f t="shared" si="16"/>
        <v>40.469711179859424</v>
      </c>
      <c r="D311">
        <f t="shared" si="17"/>
        <v>2.569711179859425</v>
      </c>
      <c r="E311">
        <f t="shared" si="18"/>
        <v>6.6034155478945182</v>
      </c>
      <c r="J311">
        <f t="shared" si="19"/>
        <v>6.7802405801040244E-2</v>
      </c>
    </row>
    <row r="312" spans="1:10">
      <c r="A312" s="1">
        <v>4</v>
      </c>
      <c r="B312" s="1">
        <v>25.753499999999999</v>
      </c>
      <c r="C312">
        <f t="shared" si="16"/>
        <v>33.577819989067208</v>
      </c>
      <c r="D312">
        <f t="shared" si="17"/>
        <v>7.8243199890672095</v>
      </c>
      <c r="E312">
        <f t="shared" si="18"/>
        <v>61.219983291316694</v>
      </c>
      <c r="J312">
        <f t="shared" si="19"/>
        <v>0.30381579160375133</v>
      </c>
    </row>
    <row r="313" spans="1:10">
      <c r="A313" s="1">
        <v>4.5999999999999996</v>
      </c>
      <c r="B313" s="1">
        <v>26.662199999999999</v>
      </c>
      <c r="C313">
        <f t="shared" si="16"/>
        <v>30.821063512750325</v>
      </c>
      <c r="D313">
        <f t="shared" si="17"/>
        <v>4.158863512750326</v>
      </c>
      <c r="E313">
        <f t="shared" si="18"/>
        <v>17.296145717685981</v>
      </c>
      <c r="J313">
        <f t="shared" si="19"/>
        <v>0.15598350896588903</v>
      </c>
    </row>
    <row r="314" spans="1:10">
      <c r="A314" s="1">
        <v>2.4</v>
      </c>
      <c r="B314" s="1">
        <v>35.241799999999998</v>
      </c>
      <c r="C314">
        <f t="shared" si="16"/>
        <v>40.929170592578906</v>
      </c>
      <c r="D314">
        <f t="shared" si="17"/>
        <v>5.6873705925789082</v>
      </c>
      <c r="E314">
        <f t="shared" si="18"/>
        <v>32.346184257331359</v>
      </c>
      <c r="J314">
        <f t="shared" si="19"/>
        <v>0.16138138780025166</v>
      </c>
    </row>
    <row r="315" spans="1:10">
      <c r="A315" s="1">
        <v>3</v>
      </c>
      <c r="B315" s="1">
        <v>32.954799999999999</v>
      </c>
      <c r="C315">
        <f t="shared" si="16"/>
        <v>38.172414116262019</v>
      </c>
      <c r="D315">
        <f t="shared" si="17"/>
        <v>5.2176141162620198</v>
      </c>
      <c r="E315">
        <f t="shared" si="18"/>
        <v>27.223497066216698</v>
      </c>
      <c r="J315">
        <f t="shared" si="19"/>
        <v>0.15832637783454975</v>
      </c>
    </row>
    <row r="316" spans="1:10">
      <c r="A316" s="1">
        <v>3.8</v>
      </c>
      <c r="B316" s="1">
        <v>26.9</v>
      </c>
      <c r="C316">
        <f t="shared" si="16"/>
        <v>34.496738814506173</v>
      </c>
      <c r="D316">
        <f t="shared" si="17"/>
        <v>7.5967388145061747</v>
      </c>
      <c r="E316">
        <f t="shared" si="18"/>
        <v>57.71044061582468</v>
      </c>
      <c r="J316">
        <f t="shared" si="19"/>
        <v>0.28240664737941173</v>
      </c>
    </row>
    <row r="317" spans="1:10">
      <c r="A317" s="1">
        <v>5.6</v>
      </c>
      <c r="B317" s="1">
        <v>24.192399999999999</v>
      </c>
      <c r="C317">
        <f t="shared" si="16"/>
        <v>26.226469385555514</v>
      </c>
      <c r="D317">
        <f t="shared" si="17"/>
        <v>2.0340693855555152</v>
      </c>
      <c r="E317">
        <f t="shared" si="18"/>
        <v>4.1374382652541914</v>
      </c>
      <c r="J317">
        <f t="shared" si="19"/>
        <v>8.4078858879462773E-2</v>
      </c>
    </row>
    <row r="318" spans="1:10">
      <c r="A318" s="1">
        <v>5.6</v>
      </c>
      <c r="B318" s="1">
        <v>24.149100000000001</v>
      </c>
      <c r="C318">
        <f t="shared" si="16"/>
        <v>26.226469385555514</v>
      </c>
      <c r="D318">
        <f t="shared" si="17"/>
        <v>2.0773693855555138</v>
      </c>
      <c r="E318">
        <f t="shared" si="18"/>
        <v>4.3154635640432923</v>
      </c>
      <c r="J318">
        <f t="shared" si="19"/>
        <v>8.6022642067634561E-2</v>
      </c>
    </row>
    <row r="319" spans="1:10">
      <c r="A319" s="1">
        <v>3.5</v>
      </c>
      <c r="B319" s="1">
        <v>31.708200000000001</v>
      </c>
      <c r="C319">
        <f t="shared" si="16"/>
        <v>35.875117052664613</v>
      </c>
      <c r="D319">
        <f t="shared" si="17"/>
        <v>4.166917052664612</v>
      </c>
      <c r="E319">
        <f t="shared" si="18"/>
        <v>17.363197723787138</v>
      </c>
      <c r="J319">
        <f t="shared" si="19"/>
        <v>0.13141449381121009</v>
      </c>
    </row>
    <row r="320" spans="1:10">
      <c r="A320" s="1">
        <v>4</v>
      </c>
      <c r="B320" s="1">
        <v>27.234000000000002</v>
      </c>
      <c r="C320">
        <f t="shared" si="16"/>
        <v>33.577819989067208</v>
      </c>
      <c r="D320">
        <f t="shared" si="17"/>
        <v>6.3438199890672067</v>
      </c>
      <c r="E320">
        <f t="shared" si="18"/>
        <v>40.244052053688655</v>
      </c>
      <c r="J320">
        <f t="shared" si="19"/>
        <v>0.23293750418841178</v>
      </c>
    </row>
    <row r="321" spans="1:10">
      <c r="A321" s="1">
        <v>5.6</v>
      </c>
      <c r="B321" s="1">
        <v>24.299600000000002</v>
      </c>
      <c r="C321">
        <f t="shared" si="16"/>
        <v>26.226469385555514</v>
      </c>
      <c r="D321">
        <f t="shared" si="17"/>
        <v>1.9268693855555128</v>
      </c>
      <c r="E321">
        <f t="shared" si="18"/>
        <v>3.7128256289910793</v>
      </c>
      <c r="J321">
        <f t="shared" si="19"/>
        <v>7.9296341732189524E-2</v>
      </c>
    </row>
    <row r="322" spans="1:10">
      <c r="A322" s="1">
        <v>2.5</v>
      </c>
      <c r="B322" s="1">
        <v>35.860599999999998</v>
      </c>
      <c r="C322">
        <f t="shared" si="16"/>
        <v>40.469711179859424</v>
      </c>
      <c r="D322">
        <f t="shared" si="17"/>
        <v>4.6091111798594255</v>
      </c>
      <c r="E322">
        <f t="shared" si="18"/>
        <v>21.243905868305145</v>
      </c>
      <c r="J322">
        <f t="shared" si="19"/>
        <v>0.12852855724275181</v>
      </c>
    </row>
    <row r="323" spans="1:10">
      <c r="A323" s="1">
        <v>4</v>
      </c>
      <c r="B323" s="1">
        <v>27.1846</v>
      </c>
      <c r="C323">
        <f t="shared" ref="C323:C370" si="20">$H$6+$H$7*A323</f>
        <v>33.577819989067208</v>
      </c>
      <c r="D323">
        <f t="shared" ref="D323:D370" si="21">ABS(B323-C323)</f>
        <v>6.3932199890672088</v>
      </c>
      <c r="E323">
        <f t="shared" ref="E323:E370" si="22">D323^2</f>
        <v>40.87326182860852</v>
      </c>
      <c r="J323">
        <f t="shared" ref="J323:J368" si="23">D323/B323</f>
        <v>0.2351780047919487</v>
      </c>
    </row>
    <row r="324" spans="1:10">
      <c r="A324" s="1">
        <v>4</v>
      </c>
      <c r="B324" s="1">
        <v>27.566500000000001</v>
      </c>
      <c r="C324">
        <f t="shared" si="20"/>
        <v>33.577819989067208</v>
      </c>
      <c r="D324">
        <f t="shared" si="21"/>
        <v>6.0113199890672071</v>
      </c>
      <c r="E324">
        <f t="shared" si="22"/>
        <v>36.135968010958969</v>
      </c>
      <c r="J324">
        <f t="shared" si="23"/>
        <v>0.21806613059573057</v>
      </c>
    </row>
    <row r="325" spans="1:10">
      <c r="A325" s="1">
        <v>3.6</v>
      </c>
      <c r="B325" s="1">
        <v>27.581099999999999</v>
      </c>
      <c r="C325">
        <f t="shared" si="20"/>
        <v>35.415657639945131</v>
      </c>
      <c r="D325">
        <f t="shared" si="21"/>
        <v>7.8345576399451318</v>
      </c>
      <c r="E325">
        <f t="shared" si="22"/>
        <v>61.380293413622631</v>
      </c>
      <c r="J325">
        <f t="shared" si="23"/>
        <v>0.28405530018545788</v>
      </c>
    </row>
    <row r="326" spans="1:10">
      <c r="A326" s="1">
        <v>3.6</v>
      </c>
      <c r="B326" s="1">
        <v>28.1127</v>
      </c>
      <c r="C326">
        <f t="shared" si="20"/>
        <v>35.415657639945131</v>
      </c>
      <c r="D326">
        <f t="shared" si="21"/>
        <v>7.3029576399451308</v>
      </c>
      <c r="E326">
        <f t="shared" si="22"/>
        <v>53.333190290832952</v>
      </c>
      <c r="J326">
        <f t="shared" si="23"/>
        <v>0.25977432405799267</v>
      </c>
    </row>
    <row r="327" spans="1:10">
      <c r="A327" s="1">
        <v>4.8</v>
      </c>
      <c r="B327" s="1">
        <v>25.56</v>
      </c>
      <c r="C327">
        <f t="shared" si="20"/>
        <v>29.90214468731136</v>
      </c>
      <c r="D327">
        <f t="shared" si="21"/>
        <v>4.3421446873113609</v>
      </c>
      <c r="E327">
        <f t="shared" si="22"/>
        <v>18.854220485546275</v>
      </c>
      <c r="J327">
        <f t="shared" si="23"/>
        <v>0.16988046507477939</v>
      </c>
    </row>
    <row r="328" spans="1:10">
      <c r="A328" s="1">
        <v>4.8</v>
      </c>
      <c r="B328" s="1">
        <v>23.577999999999999</v>
      </c>
      <c r="C328">
        <f t="shared" si="20"/>
        <v>29.90214468731136</v>
      </c>
      <c r="D328">
        <f t="shared" si="21"/>
        <v>6.3241446873113603</v>
      </c>
      <c r="E328">
        <f t="shared" si="22"/>
        <v>39.994806026048501</v>
      </c>
      <c r="J328">
        <f t="shared" si="23"/>
        <v>0.26822227022272288</v>
      </c>
    </row>
    <row r="329" spans="1:10">
      <c r="A329" s="1">
        <v>4.8</v>
      </c>
      <c r="B329" s="1">
        <v>26.388000000000002</v>
      </c>
      <c r="C329">
        <f t="shared" si="20"/>
        <v>29.90214468731136</v>
      </c>
      <c r="D329">
        <f t="shared" si="21"/>
        <v>3.514144687311358</v>
      </c>
      <c r="E329">
        <f t="shared" si="22"/>
        <v>12.349212883358643</v>
      </c>
      <c r="J329">
        <f t="shared" si="23"/>
        <v>0.13317207394692124</v>
      </c>
    </row>
    <row r="330" spans="1:10">
      <c r="A330" s="1">
        <v>4.8</v>
      </c>
      <c r="B330" s="1">
        <v>23.577999999999999</v>
      </c>
      <c r="C330">
        <f t="shared" si="20"/>
        <v>29.90214468731136</v>
      </c>
      <c r="D330">
        <f t="shared" si="21"/>
        <v>6.3241446873113603</v>
      </c>
      <c r="E330">
        <f t="shared" si="22"/>
        <v>39.994806026048501</v>
      </c>
      <c r="J330">
        <f t="shared" si="23"/>
        <v>0.26822227022272288</v>
      </c>
    </row>
    <row r="331" spans="1:10">
      <c r="A331" s="1">
        <v>4.8</v>
      </c>
      <c r="B331" s="1">
        <v>25.7761</v>
      </c>
      <c r="C331">
        <f t="shared" si="20"/>
        <v>29.90214468731136</v>
      </c>
      <c r="D331">
        <f t="shared" si="21"/>
        <v>4.1260446873113601</v>
      </c>
      <c r="E331">
        <f t="shared" si="22"/>
        <v>17.024244761690298</v>
      </c>
      <c r="J331">
        <f t="shared" si="23"/>
        <v>0.16007249689873024</v>
      </c>
    </row>
    <row r="332" spans="1:10">
      <c r="A332" s="1">
        <v>4.8</v>
      </c>
      <c r="B332" s="1">
        <v>25.7761</v>
      </c>
      <c r="C332">
        <f t="shared" si="20"/>
        <v>29.90214468731136</v>
      </c>
      <c r="D332">
        <f t="shared" si="21"/>
        <v>4.1260446873113601</v>
      </c>
      <c r="E332">
        <f t="shared" si="22"/>
        <v>17.024244761690298</v>
      </c>
      <c r="J332">
        <f t="shared" si="23"/>
        <v>0.16007249689873024</v>
      </c>
    </row>
    <row r="333" spans="1:10">
      <c r="A333" s="1">
        <v>4.8</v>
      </c>
      <c r="B333" s="1">
        <v>25.7761</v>
      </c>
      <c r="C333">
        <f t="shared" si="20"/>
        <v>29.90214468731136</v>
      </c>
      <c r="D333">
        <f t="shared" si="21"/>
        <v>4.1260446873113601</v>
      </c>
      <c r="E333">
        <f t="shared" si="22"/>
        <v>17.024244761690298</v>
      </c>
      <c r="J333">
        <f t="shared" si="23"/>
        <v>0.16007249689873024</v>
      </c>
    </row>
    <row r="334" spans="1:10">
      <c r="A334" s="1">
        <v>3.6</v>
      </c>
      <c r="B334" s="1">
        <v>31.6</v>
      </c>
      <c r="C334">
        <f t="shared" si="20"/>
        <v>35.415657639945131</v>
      </c>
      <c r="D334">
        <f t="shared" si="21"/>
        <v>3.8156576399451296</v>
      </c>
      <c r="E334">
        <f t="shared" si="22"/>
        <v>14.559243225271636</v>
      </c>
      <c r="J334">
        <f t="shared" si="23"/>
        <v>0.12074865949193447</v>
      </c>
    </row>
    <row r="335" spans="1:10">
      <c r="A335" s="1">
        <v>3.5</v>
      </c>
      <c r="B335" s="1">
        <v>32.200000000000003</v>
      </c>
      <c r="C335">
        <f t="shared" si="20"/>
        <v>35.875117052664613</v>
      </c>
      <c r="D335">
        <f t="shared" si="21"/>
        <v>3.6751170526646106</v>
      </c>
      <c r="E335">
        <f t="shared" si="22"/>
        <v>13.506485350786214</v>
      </c>
      <c r="J335">
        <f t="shared" si="23"/>
        <v>0.11413406995852828</v>
      </c>
    </row>
    <row r="336" spans="1:10">
      <c r="A336" s="1">
        <v>3.6</v>
      </c>
      <c r="B336" s="1">
        <v>32.1</v>
      </c>
      <c r="C336">
        <f t="shared" si="20"/>
        <v>35.415657639945131</v>
      </c>
      <c r="D336">
        <f t="shared" si="21"/>
        <v>3.3156576399451296</v>
      </c>
      <c r="E336">
        <f t="shared" si="22"/>
        <v>10.993585585326507</v>
      </c>
      <c r="J336">
        <f t="shared" si="23"/>
        <v>0.10329151526308815</v>
      </c>
    </row>
    <row r="337" spans="1:10">
      <c r="A337" s="1">
        <v>3.6</v>
      </c>
      <c r="B337" s="1">
        <v>32.6</v>
      </c>
      <c r="C337">
        <f t="shared" si="20"/>
        <v>35.415657639945131</v>
      </c>
      <c r="D337">
        <f t="shared" si="21"/>
        <v>2.8156576399451296</v>
      </c>
      <c r="E337">
        <f t="shared" si="22"/>
        <v>7.9279279453813771</v>
      </c>
      <c r="J337">
        <f t="shared" si="23"/>
        <v>8.636986625598557E-2</v>
      </c>
    </row>
    <row r="338" spans="1:10">
      <c r="A338" s="1">
        <v>2.5</v>
      </c>
      <c r="B338" s="1">
        <v>37.070999999999998</v>
      </c>
      <c r="C338">
        <f t="shared" si="20"/>
        <v>40.469711179859424</v>
      </c>
      <c r="D338">
        <f t="shared" si="21"/>
        <v>3.3987111798594256</v>
      </c>
      <c r="E338">
        <f t="shared" si="22"/>
        <v>11.55123768410145</v>
      </c>
      <c r="J338">
        <f t="shared" si="23"/>
        <v>9.1681130259756299E-2</v>
      </c>
    </row>
    <row r="339" spans="1:10">
      <c r="A339" s="1">
        <v>2.5</v>
      </c>
      <c r="B339" s="1">
        <v>35.922600000000003</v>
      </c>
      <c r="C339">
        <f t="shared" si="20"/>
        <v>40.469711179859424</v>
      </c>
      <c r="D339">
        <f t="shared" si="21"/>
        <v>4.5471111798594208</v>
      </c>
      <c r="E339">
        <f t="shared" si="22"/>
        <v>20.676220082002533</v>
      </c>
      <c r="J339">
        <f t="shared" si="23"/>
        <v>0.12658079258905036</v>
      </c>
    </row>
    <row r="340" spans="1:10">
      <c r="A340" s="1">
        <v>2.5</v>
      </c>
      <c r="B340" s="1">
        <v>32.910299999999999</v>
      </c>
      <c r="C340">
        <f t="shared" si="20"/>
        <v>40.469711179859424</v>
      </c>
      <c r="D340">
        <f t="shared" si="21"/>
        <v>7.5594111798594241</v>
      </c>
      <c r="E340">
        <f t="shared" si="22"/>
        <v>57.144697386183651</v>
      </c>
      <c r="J340">
        <f t="shared" si="23"/>
        <v>0.22969742542181093</v>
      </c>
    </row>
    <row r="341" spans="1:10">
      <c r="A341" s="1">
        <v>2.5</v>
      </c>
      <c r="B341" s="1">
        <v>40.081600000000002</v>
      </c>
      <c r="C341">
        <f t="shared" si="20"/>
        <v>40.469711179859424</v>
      </c>
      <c r="D341">
        <f t="shared" si="21"/>
        <v>0.3881111798594219</v>
      </c>
      <c r="E341">
        <f t="shared" si="22"/>
        <v>0.15063028793187253</v>
      </c>
      <c r="J341">
        <f t="shared" si="23"/>
        <v>9.68302612319423E-3</v>
      </c>
    </row>
    <row r="342" spans="1:10">
      <c r="A342" s="1">
        <v>2.5</v>
      </c>
      <c r="B342" s="1">
        <v>37.057400000000001</v>
      </c>
      <c r="C342">
        <f t="shared" si="20"/>
        <v>40.469711179859424</v>
      </c>
      <c r="D342">
        <f t="shared" si="21"/>
        <v>3.4123111798594223</v>
      </c>
      <c r="E342">
        <f t="shared" si="22"/>
        <v>11.643867588193602</v>
      </c>
      <c r="J342">
        <f t="shared" si="23"/>
        <v>9.2081775296146584E-2</v>
      </c>
    </row>
    <row r="343" spans="1:10">
      <c r="A343" s="1">
        <v>3.6</v>
      </c>
      <c r="B343" s="1">
        <v>34.270800000000001</v>
      </c>
      <c r="C343">
        <f t="shared" si="20"/>
        <v>35.415657639945131</v>
      </c>
      <c r="D343">
        <f t="shared" si="21"/>
        <v>1.1448576399451298</v>
      </c>
      <c r="E343">
        <f t="shared" si="22"/>
        <v>1.3106990157407323</v>
      </c>
      <c r="J343">
        <f t="shared" si="23"/>
        <v>3.3406212867663716E-2</v>
      </c>
    </row>
    <row r="344" spans="1:10">
      <c r="A344" s="1">
        <v>3.6</v>
      </c>
      <c r="B344" s="1">
        <v>29.5</v>
      </c>
      <c r="C344">
        <f t="shared" si="20"/>
        <v>35.415657639945131</v>
      </c>
      <c r="D344">
        <f t="shared" si="21"/>
        <v>5.9156576399451311</v>
      </c>
      <c r="E344">
        <f t="shared" si="22"/>
        <v>34.995005313041197</v>
      </c>
      <c r="J344">
        <f t="shared" si="23"/>
        <v>0.20053076745576714</v>
      </c>
    </row>
    <row r="345" spans="1:10">
      <c r="A345" s="1">
        <v>2.4</v>
      </c>
      <c r="B345" s="1">
        <v>34.251300000000001</v>
      </c>
      <c r="C345">
        <f t="shared" si="20"/>
        <v>40.929170592578906</v>
      </c>
      <c r="D345">
        <f t="shared" si="21"/>
        <v>6.6778705925789055</v>
      </c>
      <c r="E345">
        <f t="shared" si="22"/>
        <v>44.593955651230139</v>
      </c>
      <c r="J345">
        <f t="shared" si="23"/>
        <v>0.194966923666515</v>
      </c>
    </row>
    <row r="346" spans="1:10">
      <c r="A346" s="1">
        <v>2.4</v>
      </c>
      <c r="B346" s="1">
        <v>32.276499999999999</v>
      </c>
      <c r="C346">
        <f t="shared" si="20"/>
        <v>40.929170592578906</v>
      </c>
      <c r="D346">
        <f t="shared" si="21"/>
        <v>8.6526705925789074</v>
      </c>
      <c r="E346">
        <f t="shared" si="22"/>
        <v>74.868708383679817</v>
      </c>
      <c r="J346">
        <f t="shared" si="23"/>
        <v>0.26807958088946782</v>
      </c>
    </row>
    <row r="347" spans="1:10">
      <c r="A347" s="1">
        <v>3.2</v>
      </c>
      <c r="B347" s="1">
        <v>32.274700000000003</v>
      </c>
      <c r="C347">
        <f t="shared" si="20"/>
        <v>37.253495290823054</v>
      </c>
      <c r="D347">
        <f t="shared" si="21"/>
        <v>4.9787952908230508</v>
      </c>
      <c r="E347">
        <f t="shared" si="22"/>
        <v>24.788402547921788</v>
      </c>
      <c r="J347">
        <f t="shared" si="23"/>
        <v>0.15426310053456888</v>
      </c>
    </row>
    <row r="348" spans="1:10">
      <c r="A348" s="1">
        <v>4</v>
      </c>
      <c r="B348" s="1">
        <v>30</v>
      </c>
      <c r="C348">
        <f t="shared" si="20"/>
        <v>33.577819989067208</v>
      </c>
      <c r="D348">
        <f t="shared" si="21"/>
        <v>3.5778199890672084</v>
      </c>
      <c r="E348">
        <f t="shared" si="22"/>
        <v>12.80079587416888</v>
      </c>
      <c r="J348">
        <f t="shared" si="23"/>
        <v>0.11926066630224028</v>
      </c>
    </row>
    <row r="349" spans="1:10">
      <c r="A349" s="1">
        <v>4</v>
      </c>
      <c r="B349" s="1">
        <v>30</v>
      </c>
      <c r="C349">
        <f t="shared" si="20"/>
        <v>33.577819989067208</v>
      </c>
      <c r="D349">
        <f t="shared" si="21"/>
        <v>3.5778199890672084</v>
      </c>
      <c r="E349">
        <f t="shared" si="22"/>
        <v>12.80079587416888</v>
      </c>
      <c r="J349">
        <f t="shared" si="23"/>
        <v>0.11926066630224028</v>
      </c>
    </row>
    <row r="350" spans="1:10">
      <c r="A350" s="1">
        <v>4</v>
      </c>
      <c r="B350" s="1">
        <v>28.918199999999999</v>
      </c>
      <c r="C350">
        <f t="shared" si="20"/>
        <v>33.577819989067208</v>
      </c>
      <c r="D350">
        <f t="shared" si="21"/>
        <v>4.6596199890672096</v>
      </c>
      <c r="E350">
        <f t="shared" si="22"/>
        <v>21.712058442514703</v>
      </c>
      <c r="J350">
        <f t="shared" si="23"/>
        <v>0.16113105203875794</v>
      </c>
    </row>
    <row r="351" spans="1:10">
      <c r="A351" s="1">
        <v>4</v>
      </c>
      <c r="B351" s="1">
        <v>26.813700000000001</v>
      </c>
      <c r="C351">
        <f t="shared" si="20"/>
        <v>33.577819989067208</v>
      </c>
      <c r="D351">
        <f t="shared" si="21"/>
        <v>6.7641199890672077</v>
      </c>
      <c r="E351">
        <f t="shared" si="22"/>
        <v>45.753319226498562</v>
      </c>
      <c r="J351">
        <f t="shared" si="23"/>
        <v>0.25226358126879944</v>
      </c>
    </row>
    <row r="352" spans="1:10">
      <c r="A352" s="1">
        <v>3.5</v>
      </c>
      <c r="B352" s="1">
        <v>31.3</v>
      </c>
      <c r="C352">
        <f t="shared" si="20"/>
        <v>35.875117052664613</v>
      </c>
      <c r="D352">
        <f t="shared" si="21"/>
        <v>4.5751170526646128</v>
      </c>
      <c r="E352">
        <f t="shared" si="22"/>
        <v>20.931696045582534</v>
      </c>
      <c r="J352">
        <f t="shared" si="23"/>
        <v>0.14616987388704833</v>
      </c>
    </row>
    <row r="353" spans="1:10">
      <c r="A353" s="1">
        <v>3.3</v>
      </c>
      <c r="B353" s="1">
        <v>34.998899999999999</v>
      </c>
      <c r="C353">
        <f t="shared" si="20"/>
        <v>36.794035878103578</v>
      </c>
      <c r="D353">
        <f t="shared" si="21"/>
        <v>1.7951358781035793</v>
      </c>
      <c r="E353">
        <f t="shared" si="22"/>
        <v>3.2225128208547087</v>
      </c>
      <c r="J353">
        <f t="shared" si="23"/>
        <v>5.129120852665596E-2</v>
      </c>
    </row>
    <row r="354" spans="1:10">
      <c r="A354" s="1">
        <v>5.7</v>
      </c>
      <c r="B354" s="1">
        <v>24.749099999999999</v>
      </c>
      <c r="C354">
        <f t="shared" si="20"/>
        <v>25.767009972836032</v>
      </c>
      <c r="D354">
        <f t="shared" si="21"/>
        <v>1.0179099728360335</v>
      </c>
      <c r="E354">
        <f t="shared" si="22"/>
        <v>1.0361407127990543</v>
      </c>
      <c r="J354">
        <f t="shared" si="23"/>
        <v>4.1129171276371002E-2</v>
      </c>
    </row>
    <row r="355" spans="1:10">
      <c r="A355" s="1">
        <v>2.5</v>
      </c>
      <c r="B355" s="1">
        <v>38.377800000000001</v>
      </c>
      <c r="C355">
        <f t="shared" si="20"/>
        <v>40.469711179859424</v>
      </c>
      <c r="D355">
        <f t="shared" si="21"/>
        <v>2.091911179859423</v>
      </c>
      <c r="E355">
        <f t="shared" si="22"/>
        <v>4.3760923844208435</v>
      </c>
      <c r="J355">
        <f t="shared" si="23"/>
        <v>5.4508366291434705E-2</v>
      </c>
    </row>
    <row r="356" spans="1:10">
      <c r="A356" s="1">
        <v>3.5</v>
      </c>
      <c r="B356" s="1">
        <v>35.749400000000001</v>
      </c>
      <c r="C356">
        <f t="shared" si="20"/>
        <v>35.875117052664613</v>
      </c>
      <c r="D356">
        <f t="shared" si="21"/>
        <v>0.12571705266461208</v>
      </c>
      <c r="E356">
        <f t="shared" si="22"/>
        <v>1.580477733067685E-2</v>
      </c>
      <c r="J356">
        <f t="shared" si="23"/>
        <v>3.5166199338901374E-3</v>
      </c>
    </row>
    <row r="357" spans="1:10">
      <c r="A357" s="1">
        <v>4.5999999999999996</v>
      </c>
      <c r="B357" s="1">
        <v>24.8718</v>
      </c>
      <c r="C357">
        <f t="shared" si="20"/>
        <v>30.821063512750325</v>
      </c>
      <c r="D357">
        <f t="shared" si="21"/>
        <v>5.9492635127503242</v>
      </c>
      <c r="E357">
        <f t="shared" si="22"/>
        <v>35.393736344142326</v>
      </c>
      <c r="J357">
        <f t="shared" si="23"/>
        <v>0.23919714346168447</v>
      </c>
    </row>
    <row r="358" spans="1:10">
      <c r="A358" s="1">
        <v>5.7</v>
      </c>
      <c r="B358" s="1">
        <v>24.5</v>
      </c>
      <c r="C358">
        <f t="shared" si="20"/>
        <v>25.767009972836032</v>
      </c>
      <c r="D358">
        <f t="shared" si="21"/>
        <v>1.267009972836032</v>
      </c>
      <c r="E358">
        <f t="shared" si="22"/>
        <v>1.6053142712659625</v>
      </c>
      <c r="J358">
        <f t="shared" si="23"/>
        <v>5.1714692768817634E-2</v>
      </c>
    </row>
    <row r="359" spans="1:10">
      <c r="A359" s="1">
        <v>5.7</v>
      </c>
      <c r="B359" s="1">
        <v>24.220600000000001</v>
      </c>
      <c r="C359">
        <f t="shared" si="20"/>
        <v>25.767009972836032</v>
      </c>
      <c r="D359">
        <f t="shared" si="21"/>
        <v>1.546409972836031</v>
      </c>
      <c r="E359">
        <f t="shared" si="22"/>
        <v>2.3913838040867339</v>
      </c>
      <c r="J359">
        <f t="shared" si="23"/>
        <v>6.3846889541796278E-2</v>
      </c>
    </row>
    <row r="360" spans="1:10">
      <c r="A360" s="1">
        <v>2.7</v>
      </c>
      <c r="B360" s="1">
        <v>38.700000000000003</v>
      </c>
      <c r="C360">
        <f t="shared" si="20"/>
        <v>39.550792354420459</v>
      </c>
      <c r="D360">
        <f t="shared" si="21"/>
        <v>0.85079235442045587</v>
      </c>
      <c r="E360">
        <f t="shared" si="22"/>
        <v>0.72384763034030264</v>
      </c>
      <c r="J360">
        <f t="shared" si="23"/>
        <v>2.1984298563836067E-2</v>
      </c>
    </row>
    <row r="361" spans="1:10">
      <c r="A361" s="1">
        <v>3.5</v>
      </c>
      <c r="B361" s="1">
        <v>35</v>
      </c>
      <c r="C361">
        <f t="shared" si="20"/>
        <v>35.875117052664613</v>
      </c>
      <c r="D361">
        <f t="shared" si="21"/>
        <v>0.87511705266461348</v>
      </c>
      <c r="E361">
        <f t="shared" si="22"/>
        <v>0.76582985586439989</v>
      </c>
      <c r="J361">
        <f t="shared" si="23"/>
        <v>2.5003344361846098E-2</v>
      </c>
    </row>
    <row r="362" spans="1:10">
      <c r="A362" s="1">
        <v>2</v>
      </c>
      <c r="B362" s="1">
        <v>33.299999999999997</v>
      </c>
      <c r="C362">
        <f t="shared" si="20"/>
        <v>42.767008243456829</v>
      </c>
      <c r="D362">
        <f t="shared" si="21"/>
        <v>9.4670082434568315</v>
      </c>
      <c r="E362">
        <f t="shared" si="22"/>
        <v>89.624245081679604</v>
      </c>
      <c r="J362">
        <f t="shared" si="23"/>
        <v>0.28429454184555053</v>
      </c>
    </row>
    <row r="363" spans="1:10">
      <c r="A363" s="1">
        <v>3</v>
      </c>
      <c r="B363" s="1">
        <v>34.4</v>
      </c>
      <c r="C363">
        <f t="shared" si="20"/>
        <v>38.172414116262019</v>
      </c>
      <c r="D363">
        <f t="shared" si="21"/>
        <v>3.7724141162620199</v>
      </c>
      <c r="E363">
        <f t="shared" si="22"/>
        <v>14.231108264572956</v>
      </c>
      <c r="J363">
        <f t="shared" si="23"/>
        <v>0.1096632010541285</v>
      </c>
    </row>
    <row r="364" spans="1:10">
      <c r="A364" s="1">
        <v>3.6</v>
      </c>
      <c r="B364" s="1">
        <v>26.1066</v>
      </c>
      <c r="C364">
        <f t="shared" si="20"/>
        <v>35.415657639945131</v>
      </c>
      <c r="D364">
        <f t="shared" si="21"/>
        <v>9.3090576399451308</v>
      </c>
      <c r="E364">
        <f t="shared" si="22"/>
        <v>86.658554143820808</v>
      </c>
      <c r="J364">
        <f t="shared" si="23"/>
        <v>0.35657870576578837</v>
      </c>
    </row>
    <row r="365" spans="1:10">
      <c r="A365" s="1">
        <v>3</v>
      </c>
      <c r="B365" s="1">
        <v>29.789200000000001</v>
      </c>
      <c r="C365">
        <f t="shared" si="20"/>
        <v>38.172414116262019</v>
      </c>
      <c r="D365">
        <f t="shared" si="21"/>
        <v>8.3832141162620175</v>
      </c>
      <c r="E365">
        <f t="shared" si="22"/>
        <v>70.27827891909476</v>
      </c>
      <c r="J365">
        <f t="shared" si="23"/>
        <v>0.28141790032166075</v>
      </c>
    </row>
    <row r="366" spans="1:10">
      <c r="A366" s="1">
        <v>3.2</v>
      </c>
      <c r="B366" s="1">
        <v>30.492599999999999</v>
      </c>
      <c r="C366">
        <f t="shared" si="20"/>
        <v>37.253495290823054</v>
      </c>
      <c r="D366">
        <f t="shared" si="21"/>
        <v>6.7608952908230542</v>
      </c>
      <c r="E366">
        <f t="shared" si="22"/>
        <v>45.709705133473349</v>
      </c>
      <c r="J366">
        <f t="shared" si="23"/>
        <v>0.22172249302529315</v>
      </c>
    </row>
    <row r="367" spans="1:10">
      <c r="A367" s="1">
        <v>3</v>
      </c>
      <c r="B367" s="1">
        <v>29.789200000000001</v>
      </c>
      <c r="C367">
        <f t="shared" si="20"/>
        <v>38.172414116262019</v>
      </c>
      <c r="D367">
        <f t="shared" si="21"/>
        <v>8.3832141162620175</v>
      </c>
      <c r="E367">
        <f t="shared" si="22"/>
        <v>70.27827891909476</v>
      </c>
      <c r="J367">
        <f t="shared" si="23"/>
        <v>0.28141790032166075</v>
      </c>
    </row>
    <row r="368" spans="1:10">
      <c r="A368" s="1">
        <v>3.2</v>
      </c>
      <c r="B368" s="1">
        <v>30.492599999999999</v>
      </c>
      <c r="C368">
        <f t="shared" si="20"/>
        <v>37.253495290823054</v>
      </c>
      <c r="D368">
        <f t="shared" si="21"/>
        <v>6.7608952908230542</v>
      </c>
      <c r="E368">
        <f t="shared" si="22"/>
        <v>45.709705133473349</v>
      </c>
      <c r="J368">
        <f t="shared" si="23"/>
        <v>0.22172249302529315</v>
      </c>
    </row>
    <row r="369" spans="1:10">
      <c r="A369" s="1">
        <v>3.2</v>
      </c>
      <c r="B369" s="1">
        <v>29.743099999999998</v>
      </c>
      <c r="C369">
        <f t="shared" si="20"/>
        <v>37.253495290823054</v>
      </c>
      <c r="D369">
        <f t="shared" si="21"/>
        <v>7.5103952908230553</v>
      </c>
      <c r="E369">
        <f t="shared" si="22"/>
        <v>56.406037424417129</v>
      </c>
      <c r="J369">
        <f>D369/B369</f>
        <v>0.25250882694887405</v>
      </c>
    </row>
    <row r="370" spans="1:10">
      <c r="A370" s="1">
        <v>4.4000000000000004</v>
      </c>
      <c r="B370" s="1">
        <v>26.2</v>
      </c>
      <c r="C370">
        <f t="shared" si="20"/>
        <v>31.739982338189282</v>
      </c>
      <c r="D370">
        <f t="shared" si="21"/>
        <v>5.539982338189283</v>
      </c>
      <c r="E370">
        <f t="shared" si="22"/>
        <v>30.691404307449194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39"/>
  <sheetViews>
    <sheetView topLeftCell="B1" workbookViewId="0">
      <selection activeCell="I24" sqref="I24:J25"/>
    </sheetView>
  </sheetViews>
  <sheetFormatPr defaultRowHeight="15"/>
  <cols>
    <col min="1" max="1" width="11.5703125" bestFit="1" customWidth="1"/>
    <col min="2" max="2" width="8.28515625" bestFit="1" customWidth="1"/>
    <col min="3" max="3" width="10" bestFit="1" customWidth="1"/>
    <col min="4" max="4" width="8.7109375" bestFit="1" customWidth="1"/>
    <col min="5" max="5" width="27.28515625" bestFit="1" customWidth="1"/>
    <col min="6" max="6" width="10.28515625" bestFit="1" customWidth="1"/>
    <col min="7" max="7" width="12.28515625" bestFit="1" customWidth="1"/>
    <col min="8" max="8" width="13.42578125" bestFit="1" customWidth="1"/>
    <col min="9" max="9" width="31.5703125" bestFit="1" customWidth="1"/>
    <col min="10" max="10" width="61.42578125" bestFit="1" customWidth="1"/>
    <col min="11" max="11" width="13.42578125" bestFit="1" customWidth="1"/>
  </cols>
  <sheetData>
    <row r="1" spans="1:15">
      <c r="A1" s="1" t="s">
        <v>32</v>
      </c>
      <c r="B1" s="1" t="s">
        <v>62</v>
      </c>
      <c r="C1" s="1" t="s">
        <v>11</v>
      </c>
      <c r="D1" s="1" t="s">
        <v>12</v>
      </c>
      <c r="E1" s="1" t="s">
        <v>30</v>
      </c>
      <c r="F1" s="1" t="s">
        <v>60</v>
      </c>
      <c r="G1" s="1" t="s">
        <v>59</v>
      </c>
      <c r="H1" t="s">
        <v>61</v>
      </c>
    </row>
    <row r="2" spans="1:15">
      <c r="A2" s="1">
        <v>2.5</v>
      </c>
      <c r="B2" s="1">
        <v>40.6</v>
      </c>
      <c r="C2">
        <f>A2*B2</f>
        <v>101.5</v>
      </c>
      <c r="D2">
        <f>A2^2</f>
        <v>6.25</v>
      </c>
      <c r="E2">
        <f>$J$25+($J$24*A2)</f>
        <v>38.060745064798198</v>
      </c>
      <c r="F2">
        <f>ABS(B2-E2)</f>
        <v>2.5392549352018037</v>
      </c>
      <c r="G2">
        <f>F2^2</f>
        <v>6.4478156259467161</v>
      </c>
      <c r="H2">
        <f>F2/B2</f>
        <v>6.2543225004970532E-2</v>
      </c>
    </row>
    <row r="3" spans="1:15">
      <c r="A3" s="1">
        <v>2.5</v>
      </c>
      <c r="B3" s="1">
        <v>40.4</v>
      </c>
      <c r="C3">
        <f t="shared" ref="C3:C66" si="0">A3*B3</f>
        <v>101</v>
      </c>
      <c r="D3">
        <f t="shared" ref="D3:D66" si="1">A3^2</f>
        <v>6.25</v>
      </c>
      <c r="E3">
        <f t="shared" ref="E3:E66" si="2">$J$25+($J$24*A3)</f>
        <v>38.060745064798198</v>
      </c>
      <c r="F3">
        <f t="shared" ref="F3:F66" si="3">ABS(B3-E3)</f>
        <v>2.3392549352018008</v>
      </c>
      <c r="G3">
        <f t="shared" ref="G3:G66" si="4">F3^2</f>
        <v>5.472113651865981</v>
      </c>
      <c r="H3">
        <f t="shared" ref="H3:H66" si="5">F3/B3</f>
        <v>5.7902349881232697E-2</v>
      </c>
      <c r="I3" s="1" t="s">
        <v>13</v>
      </c>
      <c r="J3" s="1">
        <f>COUNT(A2:A739)</f>
        <v>738</v>
      </c>
      <c r="K3" s="1"/>
      <c r="L3" s="1"/>
      <c r="M3" s="1"/>
      <c r="N3" s="1"/>
      <c r="O3" s="1"/>
    </row>
    <row r="4" spans="1:15">
      <c r="A4" s="1">
        <v>2.5</v>
      </c>
      <c r="B4" s="1">
        <v>37.799999999999997</v>
      </c>
      <c r="C4">
        <f t="shared" si="0"/>
        <v>94.5</v>
      </c>
      <c r="D4">
        <f t="shared" si="1"/>
        <v>6.25</v>
      </c>
      <c r="E4">
        <f t="shared" si="2"/>
        <v>38.060745064798198</v>
      </c>
      <c r="F4">
        <f t="shared" si="3"/>
        <v>0.26074506479820059</v>
      </c>
      <c r="G4">
        <f t="shared" si="4"/>
        <v>6.7987988816617828E-2</v>
      </c>
      <c r="H4">
        <f t="shared" si="5"/>
        <v>6.8980175872539844E-3</v>
      </c>
      <c r="I4" s="1" t="s">
        <v>14</v>
      </c>
      <c r="J4" s="1">
        <f>SUM(C2:C739)</f>
        <v>84672.183310000008</v>
      </c>
      <c r="K4" s="1"/>
      <c r="L4" s="1"/>
      <c r="M4" s="1"/>
      <c r="N4" s="1"/>
      <c r="O4" s="1"/>
    </row>
    <row r="5" spans="1:15">
      <c r="A5" s="1">
        <v>2.5</v>
      </c>
      <c r="B5" s="1">
        <v>37.799999999999997</v>
      </c>
      <c r="C5">
        <f t="shared" si="0"/>
        <v>94.5</v>
      </c>
      <c r="D5">
        <f t="shared" si="1"/>
        <v>6.25</v>
      </c>
      <c r="E5">
        <f t="shared" si="2"/>
        <v>38.060745064798198</v>
      </c>
      <c r="F5">
        <f t="shared" si="3"/>
        <v>0.26074506479820059</v>
      </c>
      <c r="G5">
        <f t="shared" si="4"/>
        <v>6.7987988816617828E-2</v>
      </c>
      <c r="H5">
        <f t="shared" si="5"/>
        <v>6.8980175872539844E-3</v>
      </c>
      <c r="I5" s="1" t="s">
        <v>15</v>
      </c>
      <c r="J5" s="1">
        <f>AVERAGE(A2:A739)</f>
        <v>3.6329268292682921</v>
      </c>
      <c r="K5" s="1"/>
      <c r="L5" s="1"/>
      <c r="M5" s="1"/>
      <c r="N5" s="1"/>
      <c r="O5" s="1"/>
    </row>
    <row r="6" spans="1:15">
      <c r="A6" s="1">
        <v>2.4</v>
      </c>
      <c r="B6" s="1">
        <v>39.347999999999999</v>
      </c>
      <c r="C6">
        <f t="shared" si="0"/>
        <v>94.435199999999995</v>
      </c>
      <c r="D6">
        <f t="shared" si="1"/>
        <v>5.76</v>
      </c>
      <c r="E6">
        <f t="shared" si="2"/>
        <v>38.482431771869251</v>
      </c>
      <c r="F6">
        <f t="shared" si="3"/>
        <v>0.86556822813074774</v>
      </c>
      <c r="G6">
        <f t="shared" si="4"/>
        <v>0.74920835754940218</v>
      </c>
      <c r="H6">
        <f t="shared" si="5"/>
        <v>2.1997769343568868E-2</v>
      </c>
      <c r="I6" s="1" t="s">
        <v>16</v>
      </c>
      <c r="J6" s="1">
        <f>AVERAGE(B2:B739)</f>
        <v>33.283343224932246</v>
      </c>
      <c r="K6" s="1"/>
      <c r="L6" s="1"/>
      <c r="M6" s="1"/>
      <c r="N6" s="1"/>
      <c r="O6" s="1"/>
    </row>
    <row r="7" spans="1:15">
      <c r="A7" s="1">
        <v>2.4</v>
      </c>
      <c r="B7" s="1">
        <v>39.299999999999997</v>
      </c>
      <c r="C7">
        <f t="shared" si="0"/>
        <v>94.32</v>
      </c>
      <c r="D7">
        <f t="shared" si="1"/>
        <v>5.76</v>
      </c>
      <c r="E7">
        <f t="shared" si="2"/>
        <v>38.482431771869251</v>
      </c>
      <c r="F7">
        <f t="shared" si="3"/>
        <v>0.81756822813074592</v>
      </c>
      <c r="G7">
        <f t="shared" si="4"/>
        <v>0.6684178076488474</v>
      </c>
      <c r="H7">
        <f t="shared" si="5"/>
        <v>2.0803262802309059E-2</v>
      </c>
      <c r="I7" s="1" t="s">
        <v>17</v>
      </c>
      <c r="J7" s="1">
        <f>SUM(D2:D739)</f>
        <v>10822.51</v>
      </c>
      <c r="K7" s="1"/>
      <c r="L7" s="1"/>
      <c r="M7" s="1"/>
      <c r="N7" s="1"/>
      <c r="O7" s="1"/>
    </row>
    <row r="8" spans="1:15">
      <c r="A8" s="1">
        <v>2.5</v>
      </c>
      <c r="B8" s="1">
        <v>40.6</v>
      </c>
      <c r="C8">
        <f t="shared" si="0"/>
        <v>101.5</v>
      </c>
      <c r="D8">
        <f t="shared" si="1"/>
        <v>6.25</v>
      </c>
      <c r="E8">
        <f t="shared" si="2"/>
        <v>38.060745064798198</v>
      </c>
      <c r="F8">
        <f t="shared" si="3"/>
        <v>2.5392549352018037</v>
      </c>
      <c r="G8">
        <f t="shared" si="4"/>
        <v>6.4478156259467161</v>
      </c>
      <c r="H8">
        <f t="shared" si="5"/>
        <v>6.2543225004970532E-2</v>
      </c>
      <c r="I8" s="1" t="s">
        <v>18</v>
      </c>
      <c r="J8" s="1">
        <f>J5^2</f>
        <v>13.198157346817366</v>
      </c>
      <c r="K8" s="1"/>
      <c r="L8" s="1"/>
      <c r="M8" s="1"/>
      <c r="N8" s="1"/>
      <c r="O8" s="1"/>
    </row>
    <row r="9" spans="1:15">
      <c r="A9" s="1">
        <v>2.5</v>
      </c>
      <c r="B9" s="1">
        <v>40.4</v>
      </c>
      <c r="C9">
        <f t="shared" si="0"/>
        <v>101</v>
      </c>
      <c r="D9">
        <f t="shared" si="1"/>
        <v>6.25</v>
      </c>
      <c r="E9">
        <f t="shared" si="2"/>
        <v>38.060745064798198</v>
      </c>
      <c r="F9">
        <f t="shared" si="3"/>
        <v>2.3392549352018008</v>
      </c>
      <c r="G9">
        <f t="shared" si="4"/>
        <v>5.472113651865981</v>
      </c>
      <c r="H9">
        <f t="shared" si="5"/>
        <v>5.7902349881232697E-2</v>
      </c>
      <c r="I9" s="1"/>
      <c r="J9" s="1"/>
      <c r="K9" s="1"/>
      <c r="L9" s="1"/>
      <c r="M9" s="1"/>
      <c r="N9" s="1"/>
      <c r="O9" s="1"/>
    </row>
    <row r="10" spans="1:15">
      <c r="A10" s="1">
        <v>3.7</v>
      </c>
      <c r="B10" s="1">
        <v>30.9</v>
      </c>
      <c r="C10">
        <f t="shared" si="0"/>
        <v>114.33</v>
      </c>
      <c r="D10">
        <f t="shared" si="1"/>
        <v>13.690000000000001</v>
      </c>
      <c r="E10">
        <f t="shared" si="2"/>
        <v>33.000504579945563</v>
      </c>
      <c r="F10">
        <f t="shared" si="3"/>
        <v>2.1005045799455644</v>
      </c>
      <c r="G10">
        <f t="shared" si="4"/>
        <v>4.4121194903722918</v>
      </c>
      <c r="H10">
        <f t="shared" si="5"/>
        <v>6.7977494496620217E-2</v>
      </c>
      <c r="I10" s="1"/>
      <c r="J10" s="1"/>
      <c r="K10" s="1"/>
      <c r="L10" s="1"/>
      <c r="M10" s="1"/>
      <c r="N10" s="1"/>
      <c r="O10" s="1"/>
    </row>
    <row r="11" spans="1:15">
      <c r="A11" s="1">
        <v>3.5</v>
      </c>
      <c r="B11" s="1">
        <v>36.799999999999997</v>
      </c>
      <c r="C11">
        <f t="shared" si="0"/>
        <v>128.79999999999998</v>
      </c>
      <c r="D11">
        <f t="shared" si="1"/>
        <v>12.25</v>
      </c>
      <c r="E11">
        <f t="shared" si="2"/>
        <v>33.843877994087663</v>
      </c>
      <c r="F11">
        <f t="shared" si="3"/>
        <v>2.9561220059123343</v>
      </c>
      <c r="G11">
        <f t="shared" si="4"/>
        <v>8.7386573138391626</v>
      </c>
      <c r="H11">
        <f t="shared" si="5"/>
        <v>8.0329402334574307E-2</v>
      </c>
      <c r="I11" s="1"/>
      <c r="J11" s="1"/>
      <c r="K11" s="1"/>
      <c r="L11" s="1"/>
      <c r="M11" s="1"/>
      <c r="N11" s="1"/>
      <c r="O11" s="1"/>
    </row>
    <row r="12" spans="1:15">
      <c r="A12" s="1">
        <v>3.7</v>
      </c>
      <c r="B12" s="1">
        <v>34.299999999999997</v>
      </c>
      <c r="C12">
        <f t="shared" si="0"/>
        <v>126.91</v>
      </c>
      <c r="D12">
        <f t="shared" si="1"/>
        <v>13.690000000000001</v>
      </c>
      <c r="E12">
        <f t="shared" si="2"/>
        <v>33.000504579945563</v>
      </c>
      <c r="F12">
        <f t="shared" si="3"/>
        <v>1.2994954200544342</v>
      </c>
      <c r="G12">
        <f t="shared" si="4"/>
        <v>1.6886883467424503</v>
      </c>
      <c r="H12">
        <f t="shared" si="5"/>
        <v>3.7886163849983508E-2</v>
      </c>
      <c r="I12" s="1"/>
      <c r="J12" s="1"/>
      <c r="K12" s="1"/>
      <c r="L12" s="1"/>
      <c r="M12" s="1"/>
      <c r="N12" s="1"/>
      <c r="O12" s="1"/>
    </row>
    <row r="13" spans="1:15">
      <c r="A13" s="1">
        <v>3.7</v>
      </c>
      <c r="B13" s="1">
        <v>34.4</v>
      </c>
      <c r="C13">
        <f t="shared" si="0"/>
        <v>127.28</v>
      </c>
      <c r="D13">
        <f t="shared" si="1"/>
        <v>13.690000000000001</v>
      </c>
      <c r="E13">
        <f t="shared" si="2"/>
        <v>33.000504579945563</v>
      </c>
      <c r="F13">
        <f t="shared" si="3"/>
        <v>1.3994954200544356</v>
      </c>
      <c r="G13">
        <f t="shared" si="4"/>
        <v>1.9585874307533411</v>
      </c>
      <c r="H13">
        <f t="shared" si="5"/>
        <v>4.0683006396931266E-2</v>
      </c>
      <c r="I13" s="1" t="s">
        <v>19</v>
      </c>
      <c r="J13" s="1" t="s">
        <v>20</v>
      </c>
      <c r="K13" s="1"/>
      <c r="L13" s="1"/>
      <c r="M13" s="1"/>
      <c r="N13" s="1"/>
      <c r="O13" s="1"/>
    </row>
    <row r="14" spans="1:15">
      <c r="A14" s="1">
        <v>3.2</v>
      </c>
      <c r="B14" s="1">
        <v>38.9</v>
      </c>
      <c r="C14">
        <f t="shared" si="0"/>
        <v>124.48</v>
      </c>
      <c r="D14">
        <f t="shared" si="1"/>
        <v>10.240000000000002</v>
      </c>
      <c r="E14">
        <f t="shared" si="2"/>
        <v>35.108938115300823</v>
      </c>
      <c r="F14">
        <f t="shared" si="3"/>
        <v>3.7910618846991753</v>
      </c>
      <c r="G14">
        <f t="shared" si="4"/>
        <v>14.372150213618863</v>
      </c>
      <c r="H14">
        <f t="shared" si="5"/>
        <v>9.7456603719773147E-2</v>
      </c>
      <c r="I14" s="1" t="s">
        <v>21</v>
      </c>
      <c r="J14" s="1" t="s">
        <v>22</v>
      </c>
      <c r="K14" s="1"/>
      <c r="L14" s="1"/>
      <c r="M14" s="4"/>
      <c r="N14" s="4"/>
      <c r="O14" s="1"/>
    </row>
    <row r="15" spans="1:15">
      <c r="A15" s="1">
        <v>3</v>
      </c>
      <c r="B15" s="1">
        <v>34.7286</v>
      </c>
      <c r="C15">
        <f t="shared" si="0"/>
        <v>104.1858</v>
      </c>
      <c r="D15">
        <f t="shared" si="1"/>
        <v>9</v>
      </c>
      <c r="E15">
        <f t="shared" si="2"/>
        <v>35.95231152944293</v>
      </c>
      <c r="F15">
        <f t="shared" si="3"/>
        <v>1.2237115294429302</v>
      </c>
      <c r="G15">
        <f t="shared" si="4"/>
        <v>1.4974699072915554</v>
      </c>
      <c r="H15">
        <f t="shared" si="5"/>
        <v>3.5236419822363418E-2</v>
      </c>
      <c r="I15" s="1"/>
      <c r="J15" s="1"/>
      <c r="K15" s="1"/>
      <c r="L15" s="1"/>
      <c r="M15" s="1"/>
      <c r="N15" s="1"/>
      <c r="O15" s="1"/>
    </row>
    <row r="16" spans="1:15">
      <c r="A16" s="1">
        <v>4.2</v>
      </c>
      <c r="B16" s="1">
        <v>31.5002</v>
      </c>
      <c r="C16">
        <f t="shared" si="0"/>
        <v>132.30083999999999</v>
      </c>
      <c r="D16">
        <f t="shared" si="1"/>
        <v>17.64</v>
      </c>
      <c r="E16">
        <f t="shared" si="2"/>
        <v>30.892071044590296</v>
      </c>
      <c r="F16">
        <f t="shared" si="3"/>
        <v>0.60812895540970402</v>
      </c>
      <c r="G16">
        <f t="shared" si="4"/>
        <v>0.36982082640769776</v>
      </c>
      <c r="H16">
        <f t="shared" si="5"/>
        <v>1.9305558549142673E-2</v>
      </c>
      <c r="I16" s="1" t="s">
        <v>23</v>
      </c>
      <c r="J16" s="1" t="s">
        <v>24</v>
      </c>
      <c r="K16" s="1"/>
      <c r="L16" s="1"/>
      <c r="M16" s="1"/>
      <c r="N16" s="1"/>
      <c r="O16" s="1"/>
    </row>
    <row r="17" spans="1:15">
      <c r="A17" s="1">
        <v>4.2</v>
      </c>
      <c r="B17" s="1">
        <v>31.5002</v>
      </c>
      <c r="C17">
        <f t="shared" si="0"/>
        <v>132.30083999999999</v>
      </c>
      <c r="D17">
        <f t="shared" si="1"/>
        <v>17.64</v>
      </c>
      <c r="E17">
        <f t="shared" si="2"/>
        <v>30.892071044590296</v>
      </c>
      <c r="F17">
        <f t="shared" si="3"/>
        <v>0.60812895540970402</v>
      </c>
      <c r="G17">
        <f t="shared" si="4"/>
        <v>0.36982082640769776</v>
      </c>
      <c r="H17">
        <f t="shared" si="5"/>
        <v>1.9305558549142673E-2</v>
      </c>
      <c r="I17" s="1" t="s">
        <v>25</v>
      </c>
      <c r="J17" s="1" t="s">
        <v>26</v>
      </c>
      <c r="K17" s="1"/>
      <c r="L17" s="1"/>
      <c r="M17" s="1"/>
      <c r="N17" s="1"/>
      <c r="O17" s="1"/>
    </row>
    <row r="18" spans="1:15">
      <c r="A18" s="1">
        <v>5.2</v>
      </c>
      <c r="B18" s="1">
        <v>26.7</v>
      </c>
      <c r="C18">
        <f t="shared" si="0"/>
        <v>138.84</v>
      </c>
      <c r="D18">
        <f t="shared" si="1"/>
        <v>27.040000000000003</v>
      </c>
      <c r="E18">
        <f t="shared" si="2"/>
        <v>26.675203973879768</v>
      </c>
      <c r="F18">
        <f t="shared" si="3"/>
        <v>2.4796026120231573E-2</v>
      </c>
      <c r="G18">
        <f t="shared" si="4"/>
        <v>6.1484291135520646E-4</v>
      </c>
      <c r="H18">
        <f t="shared" si="5"/>
        <v>9.2869011686260577E-4</v>
      </c>
      <c r="I18" s="1"/>
      <c r="J18" s="1"/>
      <c r="K18" s="1"/>
      <c r="L18" s="1"/>
      <c r="M18" s="1"/>
      <c r="N18" s="1"/>
      <c r="O18" s="1"/>
    </row>
    <row r="19" spans="1:15">
      <c r="A19" s="1">
        <v>6</v>
      </c>
      <c r="B19" s="1">
        <v>23.2715</v>
      </c>
      <c r="C19">
        <f t="shared" si="0"/>
        <v>139.62899999999999</v>
      </c>
      <c r="D19">
        <f t="shared" si="1"/>
        <v>36</v>
      </c>
      <c r="E19">
        <f t="shared" si="2"/>
        <v>23.301710317311343</v>
      </c>
      <c r="F19">
        <f t="shared" si="3"/>
        <v>3.0210317311343715E-2</v>
      </c>
      <c r="G19">
        <f t="shared" si="4"/>
        <v>9.1266327205207377E-4</v>
      </c>
      <c r="H19">
        <f t="shared" si="5"/>
        <v>1.29816803005151E-3</v>
      </c>
      <c r="I19" s="1"/>
      <c r="J19" s="1"/>
      <c r="K19" s="1"/>
      <c r="L19" s="1"/>
      <c r="M19" s="1"/>
      <c r="N19" s="1"/>
      <c r="O19" s="1"/>
    </row>
    <row r="20" spans="1:15">
      <c r="A20" s="1">
        <v>3</v>
      </c>
      <c r="B20" s="1">
        <v>38.169600000000003</v>
      </c>
      <c r="C20">
        <f t="shared" si="0"/>
        <v>114.50880000000001</v>
      </c>
      <c r="D20">
        <f t="shared" si="1"/>
        <v>9</v>
      </c>
      <c r="E20">
        <f t="shared" si="2"/>
        <v>35.95231152944293</v>
      </c>
      <c r="F20">
        <f t="shared" si="3"/>
        <v>2.2172884705570723</v>
      </c>
      <c r="G20">
        <f t="shared" si="4"/>
        <v>4.9163681616653214</v>
      </c>
      <c r="H20">
        <f t="shared" si="5"/>
        <v>5.8090429833088958E-2</v>
      </c>
      <c r="I20" s="1" t="s">
        <v>21</v>
      </c>
      <c r="J20" s="1"/>
      <c r="K20" s="1"/>
      <c r="L20" s="1"/>
      <c r="M20" s="1"/>
      <c r="N20" s="1"/>
      <c r="O20" s="1"/>
    </row>
    <row r="21" spans="1:15">
      <c r="A21" s="1">
        <v>3</v>
      </c>
      <c r="B21" s="1">
        <v>38.7896</v>
      </c>
      <c r="C21">
        <f t="shared" si="0"/>
        <v>116.36879999999999</v>
      </c>
      <c r="D21">
        <f t="shared" si="1"/>
        <v>9</v>
      </c>
      <c r="E21">
        <f t="shared" si="2"/>
        <v>35.95231152944293</v>
      </c>
      <c r="F21">
        <f t="shared" si="3"/>
        <v>2.8372884705570698</v>
      </c>
      <c r="G21">
        <f t="shared" si="4"/>
        <v>8.0502058651560766</v>
      </c>
      <c r="H21">
        <f t="shared" si="5"/>
        <v>7.3145597545658372E-2</v>
      </c>
      <c r="I21" s="1" t="s">
        <v>27</v>
      </c>
      <c r="J21" s="1">
        <f>J4-(J3*J5*J6)</f>
        <v>-4563.7882103658194</v>
      </c>
      <c r="K21" s="1"/>
      <c r="L21" s="1"/>
      <c r="M21" s="1"/>
      <c r="N21" s="1"/>
      <c r="O21" s="1"/>
    </row>
    <row r="22" spans="1:15">
      <c r="A22" s="1">
        <v>3</v>
      </c>
      <c r="B22" s="1">
        <v>34.781799999999997</v>
      </c>
      <c r="C22">
        <f t="shared" si="0"/>
        <v>104.34539999999998</v>
      </c>
      <c r="D22">
        <f t="shared" si="1"/>
        <v>9</v>
      </c>
      <c r="E22">
        <f t="shared" si="2"/>
        <v>35.95231152944293</v>
      </c>
      <c r="F22">
        <f t="shared" si="3"/>
        <v>1.1705115294429334</v>
      </c>
      <c r="G22">
        <f t="shared" si="4"/>
        <v>1.370097240558835</v>
      </c>
      <c r="H22">
        <f t="shared" si="5"/>
        <v>3.3652988903476344E-2</v>
      </c>
      <c r="I22" s="1" t="s">
        <v>25</v>
      </c>
      <c r="J22" s="1">
        <f>J7-(J8*J3)</f>
        <v>1082.2698780487844</v>
      </c>
      <c r="K22" s="1"/>
      <c r="L22" s="1"/>
      <c r="M22" s="1"/>
      <c r="N22" s="1"/>
      <c r="O22" s="1"/>
    </row>
    <row r="23" spans="1:15">
      <c r="A23" s="1">
        <v>3</v>
      </c>
      <c r="B23" s="1">
        <v>35.460599999999999</v>
      </c>
      <c r="C23">
        <f t="shared" si="0"/>
        <v>106.3818</v>
      </c>
      <c r="D23">
        <f t="shared" si="1"/>
        <v>9</v>
      </c>
      <c r="E23">
        <f t="shared" si="2"/>
        <v>35.95231152944293</v>
      </c>
      <c r="F23">
        <f t="shared" si="3"/>
        <v>0.49171152944293084</v>
      </c>
      <c r="G23">
        <f t="shared" si="4"/>
        <v>0.24178022818710623</v>
      </c>
      <c r="H23">
        <f t="shared" si="5"/>
        <v>1.3866418770210625E-2</v>
      </c>
      <c r="I23" s="1"/>
      <c r="J23" s="1"/>
      <c r="K23" s="1"/>
      <c r="L23" s="1"/>
      <c r="M23" s="1"/>
      <c r="N23" s="1"/>
      <c r="O23" s="1"/>
    </row>
    <row r="24" spans="1:15">
      <c r="A24" s="1">
        <v>3</v>
      </c>
      <c r="B24" s="1">
        <v>35.883099999999999</v>
      </c>
      <c r="C24">
        <f t="shared" si="0"/>
        <v>107.6493</v>
      </c>
      <c r="D24">
        <f t="shared" si="1"/>
        <v>9</v>
      </c>
      <c r="E24">
        <f t="shared" si="2"/>
        <v>35.95231152944293</v>
      </c>
      <c r="F24">
        <f t="shared" si="3"/>
        <v>6.9211529442931408E-2</v>
      </c>
      <c r="G24">
        <f t="shared" si="4"/>
        <v>4.7902358078297609E-3</v>
      </c>
      <c r="H24">
        <f t="shared" si="5"/>
        <v>1.9288057454047004E-3</v>
      </c>
      <c r="I24" s="1" t="s">
        <v>21</v>
      </c>
      <c r="J24" s="1">
        <f>J21/J22</f>
        <v>-4.2168670707105296</v>
      </c>
      <c r="K24" s="1"/>
      <c r="L24" s="1"/>
      <c r="M24" s="1"/>
      <c r="N24" s="1"/>
      <c r="O24" s="1"/>
    </row>
    <row r="25" spans="1:15">
      <c r="A25" s="1">
        <v>3</v>
      </c>
      <c r="B25" s="1">
        <v>35.708100000000002</v>
      </c>
      <c r="C25">
        <f t="shared" si="0"/>
        <v>107.12430000000001</v>
      </c>
      <c r="D25">
        <f t="shared" si="1"/>
        <v>9</v>
      </c>
      <c r="E25">
        <f t="shared" si="2"/>
        <v>35.95231152944293</v>
      </c>
      <c r="F25">
        <f t="shared" si="3"/>
        <v>0.24421152944292857</v>
      </c>
      <c r="G25">
        <f t="shared" si="4"/>
        <v>5.9639271112854365E-2</v>
      </c>
      <c r="H25">
        <f t="shared" si="5"/>
        <v>6.8391073577963694E-3</v>
      </c>
      <c r="I25" s="1" t="s">
        <v>19</v>
      </c>
      <c r="J25" s="1">
        <f>J6-J24*J5</f>
        <v>48.602912741574521</v>
      </c>
      <c r="K25" s="1"/>
      <c r="L25" s="1"/>
      <c r="M25" s="1"/>
      <c r="N25" s="1"/>
      <c r="O25" s="1"/>
    </row>
    <row r="26" spans="1:15">
      <c r="A26" s="1">
        <v>3</v>
      </c>
      <c r="B26" s="1">
        <v>34.7288</v>
      </c>
      <c r="C26">
        <f t="shared" si="0"/>
        <v>104.18639999999999</v>
      </c>
      <c r="D26">
        <f t="shared" si="1"/>
        <v>9</v>
      </c>
      <c r="E26">
        <f t="shared" si="2"/>
        <v>35.95231152944293</v>
      </c>
      <c r="F26">
        <f t="shared" si="3"/>
        <v>1.2235115294429306</v>
      </c>
      <c r="G26">
        <f t="shared" si="4"/>
        <v>1.4969804626797794</v>
      </c>
      <c r="H26">
        <f t="shared" si="5"/>
        <v>3.523045798999478E-2</v>
      </c>
      <c r="I26" s="1"/>
      <c r="J26" s="1"/>
      <c r="K26" s="1"/>
      <c r="L26" s="1"/>
      <c r="M26" s="1"/>
      <c r="N26" s="1"/>
      <c r="O26" s="1"/>
    </row>
    <row r="27" spans="1:15">
      <c r="A27" s="1">
        <v>3</v>
      </c>
      <c r="B27" s="1">
        <v>34.285299999999999</v>
      </c>
      <c r="C27">
        <f t="shared" si="0"/>
        <v>102.85589999999999</v>
      </c>
      <c r="D27">
        <f t="shared" si="1"/>
        <v>9</v>
      </c>
      <c r="E27">
        <f t="shared" si="2"/>
        <v>35.95231152944293</v>
      </c>
      <c r="F27">
        <f t="shared" si="3"/>
        <v>1.6670115294429309</v>
      </c>
      <c r="G27">
        <f t="shared" si="4"/>
        <v>2.7789274392956593</v>
      </c>
      <c r="H27">
        <f t="shared" si="5"/>
        <v>4.8621757121650705E-2</v>
      </c>
      <c r="I27" s="1" t="s">
        <v>54</v>
      </c>
      <c r="J27" s="1">
        <f>SUM(G2:G739)</f>
        <v>12985.997469022184</v>
      </c>
      <c r="K27" s="1"/>
      <c r="L27" s="1"/>
      <c r="M27" s="1"/>
      <c r="N27" s="1"/>
      <c r="O27" s="1"/>
    </row>
    <row r="28" spans="1:15">
      <c r="A28" s="1">
        <v>4.8</v>
      </c>
      <c r="B28" s="1">
        <v>30.537500000000001</v>
      </c>
      <c r="C28">
        <f t="shared" si="0"/>
        <v>146.58000000000001</v>
      </c>
      <c r="D28">
        <f t="shared" si="1"/>
        <v>23.04</v>
      </c>
      <c r="E28">
        <f t="shared" si="2"/>
        <v>28.361950802163978</v>
      </c>
      <c r="F28">
        <f t="shared" si="3"/>
        <v>2.1755491978360233</v>
      </c>
      <c r="G28">
        <f t="shared" si="4"/>
        <v>4.7330143122049648</v>
      </c>
      <c r="H28">
        <f t="shared" si="5"/>
        <v>7.1241889409284428E-2</v>
      </c>
      <c r="I28" s="1"/>
      <c r="J28" s="1"/>
      <c r="K28" s="1"/>
      <c r="L28" s="1"/>
      <c r="M28" s="1"/>
      <c r="N28" s="1"/>
      <c r="O28" s="1"/>
    </row>
    <row r="29" spans="1:15">
      <c r="A29" s="1">
        <v>4.8</v>
      </c>
      <c r="B29" s="1">
        <v>31.374700000000001</v>
      </c>
      <c r="C29">
        <f t="shared" si="0"/>
        <v>150.59855999999999</v>
      </c>
      <c r="D29">
        <f t="shared" si="1"/>
        <v>23.04</v>
      </c>
      <c r="E29">
        <f t="shared" si="2"/>
        <v>28.361950802163978</v>
      </c>
      <c r="F29">
        <f t="shared" si="3"/>
        <v>3.0127491978360226</v>
      </c>
      <c r="G29">
        <f t="shared" si="4"/>
        <v>9.0766577290615977</v>
      </c>
      <c r="H29">
        <f t="shared" si="5"/>
        <v>9.602479698088022E-2</v>
      </c>
      <c r="I29" t="s">
        <v>55</v>
      </c>
      <c r="J29" s="1">
        <f>CORREL(A2:A739,B2:B739)</f>
        <v>-0.77271897421623204</v>
      </c>
      <c r="K29" s="1"/>
      <c r="L29" s="1"/>
      <c r="M29" s="1"/>
      <c r="N29" s="1"/>
      <c r="O29" s="1"/>
    </row>
    <row r="30" spans="1:15">
      <c r="A30" s="1">
        <v>5</v>
      </c>
      <c r="B30" s="1">
        <v>23.227</v>
      </c>
      <c r="C30">
        <f t="shared" si="0"/>
        <v>116.13500000000001</v>
      </c>
      <c r="D30">
        <f t="shared" si="1"/>
        <v>25</v>
      </c>
      <c r="E30">
        <f t="shared" si="2"/>
        <v>27.518577388021875</v>
      </c>
      <c r="F30">
        <f t="shared" si="3"/>
        <v>4.2915773880218744</v>
      </c>
      <c r="G30">
        <f t="shared" si="4"/>
        <v>18.417636477380654</v>
      </c>
      <c r="H30">
        <f t="shared" si="5"/>
        <v>0.18476675369276593</v>
      </c>
      <c r="I30" s="1"/>
      <c r="J30" s="1"/>
      <c r="K30" s="1"/>
      <c r="L30" s="1"/>
      <c r="M30" s="1"/>
      <c r="N30" s="1"/>
      <c r="O30" s="1"/>
    </row>
    <row r="31" spans="1:15">
      <c r="A31" s="1">
        <v>5</v>
      </c>
      <c r="B31" s="1">
        <v>23.618200000000002</v>
      </c>
      <c r="C31">
        <f t="shared" si="0"/>
        <v>118.09100000000001</v>
      </c>
      <c r="D31">
        <f t="shared" si="1"/>
        <v>25</v>
      </c>
      <c r="E31">
        <f t="shared" si="2"/>
        <v>27.518577388021875</v>
      </c>
      <c r="F31">
        <f t="shared" si="3"/>
        <v>3.9003773880218731</v>
      </c>
      <c r="G31">
        <f t="shared" si="4"/>
        <v>15.212943768992329</v>
      </c>
      <c r="H31">
        <f t="shared" si="5"/>
        <v>0.16514287236207131</v>
      </c>
      <c r="I31" t="s">
        <v>36</v>
      </c>
      <c r="J31" t="s">
        <v>56</v>
      </c>
      <c r="K31" s="1"/>
      <c r="L31" s="1"/>
      <c r="M31" s="1"/>
      <c r="N31" s="1"/>
      <c r="O31" s="1"/>
    </row>
    <row r="32" spans="1:15">
      <c r="A32" s="1">
        <v>2.4</v>
      </c>
      <c r="B32" s="1">
        <v>41.695999999999998</v>
      </c>
      <c r="C32">
        <f t="shared" si="0"/>
        <v>100.07039999999999</v>
      </c>
      <c r="D32">
        <f t="shared" si="1"/>
        <v>5.76</v>
      </c>
      <c r="E32">
        <f t="shared" si="2"/>
        <v>38.482431771869251</v>
      </c>
      <c r="F32">
        <f t="shared" si="3"/>
        <v>3.2135682281307467</v>
      </c>
      <c r="G32">
        <f t="shared" si="4"/>
        <v>10.327020756851386</v>
      </c>
      <c r="H32">
        <f t="shared" si="5"/>
        <v>7.7071379224164113E-2</v>
      </c>
      <c r="I32" s="3" t="s">
        <v>36</v>
      </c>
      <c r="J32" s="3">
        <f>SUM(H2:H739)*(100/J3)</f>
        <v>10.003648218238732</v>
      </c>
      <c r="K32" s="1"/>
      <c r="L32" s="1"/>
      <c r="M32" s="1"/>
      <c r="N32" s="1"/>
      <c r="O32" s="1"/>
    </row>
    <row r="33" spans="1:8">
      <c r="A33" s="1">
        <v>3</v>
      </c>
      <c r="B33" s="1">
        <v>36.1</v>
      </c>
      <c r="C33">
        <f t="shared" si="0"/>
        <v>108.30000000000001</v>
      </c>
      <c r="D33">
        <f t="shared" si="1"/>
        <v>9</v>
      </c>
      <c r="E33">
        <f t="shared" si="2"/>
        <v>35.95231152944293</v>
      </c>
      <c r="F33">
        <f t="shared" si="3"/>
        <v>0.14768847055707113</v>
      </c>
      <c r="G33">
        <f t="shared" si="4"/>
        <v>2.1811884335486864E-2</v>
      </c>
      <c r="H33">
        <f t="shared" si="5"/>
        <v>4.0910933672318869E-3</v>
      </c>
    </row>
    <row r="34" spans="1:8">
      <c r="A34" s="1">
        <v>3.6</v>
      </c>
      <c r="B34" s="1">
        <v>38.1</v>
      </c>
      <c r="C34">
        <f t="shared" si="0"/>
        <v>137.16</v>
      </c>
      <c r="D34">
        <f t="shared" si="1"/>
        <v>12.96</v>
      </c>
      <c r="E34">
        <f t="shared" si="2"/>
        <v>33.422191287016616</v>
      </c>
      <c r="F34">
        <f t="shared" si="3"/>
        <v>4.677808712983385</v>
      </c>
      <c r="G34">
        <f t="shared" si="4"/>
        <v>21.881894355263274</v>
      </c>
      <c r="H34">
        <f t="shared" si="5"/>
        <v>0.12277713157436705</v>
      </c>
    </row>
    <row r="35" spans="1:8">
      <c r="A35" s="1">
        <v>3</v>
      </c>
      <c r="B35" s="1">
        <v>34.4</v>
      </c>
      <c r="C35">
        <f t="shared" si="0"/>
        <v>103.19999999999999</v>
      </c>
      <c r="D35">
        <f t="shared" si="1"/>
        <v>9</v>
      </c>
      <c r="E35">
        <f t="shared" si="2"/>
        <v>35.95231152944293</v>
      </c>
      <c r="F35">
        <f t="shared" si="3"/>
        <v>1.5523115294429317</v>
      </c>
      <c r="G35">
        <f t="shared" si="4"/>
        <v>2.4096710844414537</v>
      </c>
      <c r="H35">
        <f t="shared" si="5"/>
        <v>4.5125335158224762E-2</v>
      </c>
    </row>
    <row r="36" spans="1:8">
      <c r="A36" s="1">
        <v>3</v>
      </c>
      <c r="B36" s="1">
        <v>38.299999999999997</v>
      </c>
      <c r="C36">
        <f t="shared" si="0"/>
        <v>114.89999999999999</v>
      </c>
      <c r="D36">
        <f t="shared" si="1"/>
        <v>9</v>
      </c>
      <c r="E36">
        <f t="shared" si="2"/>
        <v>35.95231152944293</v>
      </c>
      <c r="F36">
        <f t="shared" si="3"/>
        <v>2.3476884705570669</v>
      </c>
      <c r="G36">
        <f t="shared" si="4"/>
        <v>5.51164115478658</v>
      </c>
      <c r="H36">
        <f t="shared" si="5"/>
        <v>6.1297349100706708E-2</v>
      </c>
    </row>
    <row r="37" spans="1:8">
      <c r="A37" s="1">
        <v>3</v>
      </c>
      <c r="B37" s="1">
        <v>36</v>
      </c>
      <c r="C37">
        <f t="shared" si="0"/>
        <v>108</v>
      </c>
      <c r="D37">
        <f t="shared" si="1"/>
        <v>9</v>
      </c>
      <c r="E37">
        <f t="shared" si="2"/>
        <v>35.95231152944293</v>
      </c>
      <c r="F37">
        <f t="shared" si="3"/>
        <v>4.7688470557069707E-2</v>
      </c>
      <c r="G37">
        <f t="shared" si="4"/>
        <v>2.2741902240725042E-3</v>
      </c>
      <c r="H37">
        <f t="shared" si="5"/>
        <v>1.3246797376963808E-3</v>
      </c>
    </row>
    <row r="38" spans="1:8">
      <c r="A38" s="1">
        <v>3.6</v>
      </c>
      <c r="B38" s="1">
        <v>34.9</v>
      </c>
      <c r="C38">
        <f t="shared" si="0"/>
        <v>125.64</v>
      </c>
      <c r="D38">
        <f t="shared" si="1"/>
        <v>12.96</v>
      </c>
      <c r="E38">
        <f t="shared" si="2"/>
        <v>33.422191287016616</v>
      </c>
      <c r="F38">
        <f t="shared" si="3"/>
        <v>1.4778087129833821</v>
      </c>
      <c r="G38">
        <f t="shared" si="4"/>
        <v>2.1839185921696003</v>
      </c>
      <c r="H38">
        <f t="shared" si="5"/>
        <v>4.234408919723158E-2</v>
      </c>
    </row>
    <row r="39" spans="1:8">
      <c r="A39" s="1">
        <v>3.6</v>
      </c>
      <c r="B39" s="1">
        <v>40</v>
      </c>
      <c r="C39">
        <f t="shared" si="0"/>
        <v>144</v>
      </c>
      <c r="D39">
        <f t="shared" si="1"/>
        <v>12.96</v>
      </c>
      <c r="E39">
        <f t="shared" si="2"/>
        <v>33.422191287016616</v>
      </c>
      <c r="F39">
        <f t="shared" si="3"/>
        <v>6.5778087129833835</v>
      </c>
      <c r="G39">
        <f t="shared" si="4"/>
        <v>43.26756746460012</v>
      </c>
      <c r="H39">
        <f t="shared" si="5"/>
        <v>0.1644452178245846</v>
      </c>
    </row>
    <row r="40" spans="1:8">
      <c r="A40" s="1">
        <v>6.2</v>
      </c>
      <c r="B40" s="1">
        <v>24.9754</v>
      </c>
      <c r="C40">
        <f t="shared" si="0"/>
        <v>154.84748000000002</v>
      </c>
      <c r="D40">
        <f t="shared" si="1"/>
        <v>38.440000000000005</v>
      </c>
      <c r="E40">
        <f t="shared" si="2"/>
        <v>22.458336903169236</v>
      </c>
      <c r="F40">
        <f t="shared" si="3"/>
        <v>2.5170630968307641</v>
      </c>
      <c r="G40">
        <f t="shared" si="4"/>
        <v>6.3356066334272763</v>
      </c>
      <c r="H40">
        <f t="shared" si="5"/>
        <v>0.10078169305920082</v>
      </c>
    </row>
    <row r="41" spans="1:8">
      <c r="A41" s="1">
        <v>6.2</v>
      </c>
      <c r="B41" s="1">
        <v>26.299900000000001</v>
      </c>
      <c r="C41">
        <f t="shared" si="0"/>
        <v>163.05938</v>
      </c>
      <c r="D41">
        <f t="shared" si="1"/>
        <v>38.440000000000005</v>
      </c>
      <c r="E41">
        <f t="shared" si="2"/>
        <v>22.458336903169236</v>
      </c>
      <c r="F41">
        <f t="shared" si="3"/>
        <v>3.8415630968307646</v>
      </c>
      <c r="G41">
        <f t="shared" si="4"/>
        <v>14.757607026931975</v>
      </c>
      <c r="H41">
        <f t="shared" si="5"/>
        <v>0.14606759329239899</v>
      </c>
    </row>
    <row r="42" spans="1:8">
      <c r="A42" s="1">
        <v>3</v>
      </c>
      <c r="B42" s="1">
        <v>36.1</v>
      </c>
      <c r="C42">
        <f t="shared" si="0"/>
        <v>108.30000000000001</v>
      </c>
      <c r="D42">
        <f t="shared" si="1"/>
        <v>9</v>
      </c>
      <c r="E42">
        <f t="shared" si="2"/>
        <v>35.95231152944293</v>
      </c>
      <c r="F42">
        <f t="shared" si="3"/>
        <v>0.14768847055707113</v>
      </c>
      <c r="G42">
        <f t="shared" si="4"/>
        <v>2.1811884335486864E-2</v>
      </c>
      <c r="H42">
        <f t="shared" si="5"/>
        <v>4.0910933672318869E-3</v>
      </c>
    </row>
    <row r="43" spans="1:8">
      <c r="A43" s="1">
        <v>3.6</v>
      </c>
      <c r="B43" s="1">
        <v>37.200000000000003</v>
      </c>
      <c r="C43">
        <f t="shared" si="0"/>
        <v>133.92000000000002</v>
      </c>
      <c r="D43">
        <f t="shared" si="1"/>
        <v>12.96</v>
      </c>
      <c r="E43">
        <f t="shared" si="2"/>
        <v>33.422191287016616</v>
      </c>
      <c r="F43">
        <f t="shared" si="3"/>
        <v>3.7778087129833864</v>
      </c>
      <c r="G43">
        <f t="shared" si="4"/>
        <v>14.271838671893191</v>
      </c>
      <c r="H43">
        <f t="shared" si="5"/>
        <v>0.10155399766084371</v>
      </c>
    </row>
    <row r="44" spans="1:8">
      <c r="A44" s="1">
        <v>3.6</v>
      </c>
      <c r="B44" s="1">
        <v>40</v>
      </c>
      <c r="C44">
        <f t="shared" si="0"/>
        <v>144</v>
      </c>
      <c r="D44">
        <f t="shared" si="1"/>
        <v>12.96</v>
      </c>
      <c r="E44">
        <f t="shared" si="2"/>
        <v>33.422191287016616</v>
      </c>
      <c r="F44">
        <f t="shared" si="3"/>
        <v>6.5778087129833835</v>
      </c>
      <c r="G44">
        <f t="shared" si="4"/>
        <v>43.26756746460012</v>
      </c>
      <c r="H44">
        <f t="shared" si="5"/>
        <v>0.1644452178245846</v>
      </c>
    </row>
    <row r="45" spans="1:8">
      <c r="A45" s="1">
        <v>4.5999999999999996</v>
      </c>
      <c r="B45" s="1">
        <v>34.1</v>
      </c>
      <c r="C45">
        <f t="shared" si="0"/>
        <v>156.85999999999999</v>
      </c>
      <c r="D45">
        <f t="shared" si="1"/>
        <v>21.159999999999997</v>
      </c>
      <c r="E45">
        <f t="shared" si="2"/>
        <v>29.205324216306085</v>
      </c>
      <c r="F45">
        <f t="shared" si="3"/>
        <v>4.8946757836939163</v>
      </c>
      <c r="G45">
        <f t="shared" si="4"/>
        <v>23.957851027479652</v>
      </c>
      <c r="H45">
        <f t="shared" si="5"/>
        <v>0.14353887928721162</v>
      </c>
    </row>
    <row r="46" spans="1:8">
      <c r="A46" s="1">
        <v>3.6</v>
      </c>
      <c r="B46" s="1">
        <v>37.200000000000003</v>
      </c>
      <c r="C46">
        <f t="shared" si="0"/>
        <v>133.92000000000002</v>
      </c>
      <c r="D46">
        <f t="shared" si="1"/>
        <v>12.96</v>
      </c>
      <c r="E46">
        <f t="shared" si="2"/>
        <v>33.422191287016616</v>
      </c>
      <c r="F46">
        <f t="shared" si="3"/>
        <v>3.7778087129833864</v>
      </c>
      <c r="G46">
        <f t="shared" si="4"/>
        <v>14.271838671893191</v>
      </c>
      <c r="H46">
        <f t="shared" si="5"/>
        <v>0.10155399766084371</v>
      </c>
    </row>
    <row r="47" spans="1:8">
      <c r="A47" s="1">
        <v>4.5999999999999996</v>
      </c>
      <c r="B47" s="1">
        <v>30.299900000000001</v>
      </c>
      <c r="C47">
        <f t="shared" si="0"/>
        <v>139.37953999999999</v>
      </c>
      <c r="D47">
        <f t="shared" si="1"/>
        <v>21.159999999999997</v>
      </c>
      <c r="E47">
        <f t="shared" si="2"/>
        <v>29.205324216306085</v>
      </c>
      <c r="F47">
        <f t="shared" si="3"/>
        <v>1.0945757836939158</v>
      </c>
      <c r="G47">
        <f t="shared" si="4"/>
        <v>1.19809614624915</v>
      </c>
      <c r="H47">
        <f t="shared" si="5"/>
        <v>3.6124732546771302E-2</v>
      </c>
    </row>
    <row r="48" spans="1:8">
      <c r="A48" s="1">
        <v>2.4</v>
      </c>
      <c r="B48" s="1">
        <v>42.8</v>
      </c>
      <c r="C48">
        <f t="shared" si="0"/>
        <v>102.71999999999998</v>
      </c>
      <c r="D48">
        <f t="shared" si="1"/>
        <v>5.76</v>
      </c>
      <c r="E48">
        <f t="shared" si="2"/>
        <v>38.482431771869251</v>
      </c>
      <c r="F48">
        <f t="shared" si="3"/>
        <v>4.3175682281307459</v>
      </c>
      <c r="G48">
        <f t="shared" si="4"/>
        <v>18.641395404564069</v>
      </c>
      <c r="H48">
        <f t="shared" si="5"/>
        <v>0.10087776233950342</v>
      </c>
    </row>
    <row r="49" spans="1:8">
      <c r="A49" s="1">
        <v>2.4</v>
      </c>
      <c r="B49" s="1">
        <v>46.9</v>
      </c>
      <c r="C49">
        <f t="shared" si="0"/>
        <v>112.55999999999999</v>
      </c>
      <c r="D49">
        <f t="shared" si="1"/>
        <v>5.76</v>
      </c>
      <c r="E49">
        <f t="shared" si="2"/>
        <v>38.482431771869251</v>
      </c>
      <c r="F49">
        <f t="shared" si="3"/>
        <v>8.4175682281307473</v>
      </c>
      <c r="G49">
        <f t="shared" si="4"/>
        <v>70.855454875236205</v>
      </c>
      <c r="H49">
        <f t="shared" si="5"/>
        <v>0.17947906669788374</v>
      </c>
    </row>
    <row r="50" spans="1:8">
      <c r="A50" s="1">
        <v>2.4</v>
      </c>
      <c r="B50" s="1">
        <v>42.6</v>
      </c>
      <c r="C50">
        <f t="shared" si="0"/>
        <v>102.24</v>
      </c>
      <c r="D50">
        <f t="shared" si="1"/>
        <v>5.76</v>
      </c>
      <c r="E50">
        <f t="shared" si="2"/>
        <v>38.482431771869251</v>
      </c>
      <c r="F50">
        <f t="shared" si="3"/>
        <v>4.1175682281307502</v>
      </c>
      <c r="G50">
        <f t="shared" si="4"/>
        <v>16.954368113311805</v>
      </c>
      <c r="H50">
        <f t="shared" si="5"/>
        <v>9.6656531176778165E-2</v>
      </c>
    </row>
    <row r="51" spans="1:8">
      <c r="A51" s="1">
        <v>2.4</v>
      </c>
      <c r="B51" s="1">
        <v>46.8</v>
      </c>
      <c r="C51">
        <f t="shared" si="0"/>
        <v>112.32</v>
      </c>
      <c r="D51">
        <f t="shared" si="1"/>
        <v>5.76</v>
      </c>
      <c r="E51">
        <f t="shared" si="2"/>
        <v>38.482431771869251</v>
      </c>
      <c r="F51">
        <f t="shared" si="3"/>
        <v>8.3175682281307459</v>
      </c>
      <c r="G51">
        <f t="shared" si="4"/>
        <v>69.181941229610032</v>
      </c>
      <c r="H51">
        <f t="shared" si="5"/>
        <v>0.17772581684040056</v>
      </c>
    </row>
    <row r="52" spans="1:8">
      <c r="A52" s="1">
        <v>3.5</v>
      </c>
      <c r="B52" s="1">
        <v>40.299999999999997</v>
      </c>
      <c r="C52">
        <f t="shared" si="0"/>
        <v>141.04999999999998</v>
      </c>
      <c r="D52">
        <f t="shared" si="1"/>
        <v>12.25</v>
      </c>
      <c r="E52">
        <f t="shared" si="2"/>
        <v>33.843877994087663</v>
      </c>
      <c r="F52">
        <f t="shared" si="3"/>
        <v>6.4561220059123343</v>
      </c>
      <c r="G52">
        <f t="shared" si="4"/>
        <v>41.681511355225503</v>
      </c>
      <c r="H52">
        <f t="shared" si="5"/>
        <v>0.16020153860824651</v>
      </c>
    </row>
    <row r="53" spans="1:8">
      <c r="A53" s="1">
        <v>3.5</v>
      </c>
      <c r="B53" s="1">
        <v>41.2</v>
      </c>
      <c r="C53">
        <f t="shared" si="0"/>
        <v>144.20000000000002</v>
      </c>
      <c r="D53">
        <f t="shared" si="1"/>
        <v>12.25</v>
      </c>
      <c r="E53">
        <f t="shared" si="2"/>
        <v>33.843877994087663</v>
      </c>
      <c r="F53">
        <f t="shared" si="3"/>
        <v>7.35612200591234</v>
      </c>
      <c r="G53">
        <f t="shared" si="4"/>
        <v>54.112530965867791</v>
      </c>
      <c r="H53">
        <f t="shared" si="5"/>
        <v>0.17854665062894029</v>
      </c>
    </row>
    <row r="54" spans="1:8">
      <c r="A54" s="1">
        <v>3.6</v>
      </c>
      <c r="B54" s="1">
        <v>35.6</v>
      </c>
      <c r="C54">
        <f t="shared" si="0"/>
        <v>128.16</v>
      </c>
      <c r="D54">
        <f t="shared" si="1"/>
        <v>12.96</v>
      </c>
      <c r="E54">
        <f t="shared" si="2"/>
        <v>33.422191287016616</v>
      </c>
      <c r="F54">
        <f t="shared" si="3"/>
        <v>2.177808712983385</v>
      </c>
      <c r="G54">
        <f t="shared" si="4"/>
        <v>4.7428507903463473</v>
      </c>
      <c r="H54">
        <f t="shared" si="5"/>
        <v>6.1174402050095084E-2</v>
      </c>
    </row>
    <row r="55" spans="1:8">
      <c r="A55" s="1">
        <v>2.4</v>
      </c>
      <c r="B55" s="1">
        <v>48.1</v>
      </c>
      <c r="C55">
        <f t="shared" si="0"/>
        <v>115.44</v>
      </c>
      <c r="D55">
        <f t="shared" si="1"/>
        <v>5.76</v>
      </c>
      <c r="E55">
        <f t="shared" si="2"/>
        <v>38.482431771869251</v>
      </c>
      <c r="F55">
        <f t="shared" si="3"/>
        <v>9.6175682281307502</v>
      </c>
      <c r="G55">
        <f t="shared" si="4"/>
        <v>92.497618622750053</v>
      </c>
      <c r="H55">
        <f t="shared" si="5"/>
        <v>0.19994944341228171</v>
      </c>
    </row>
    <row r="56" spans="1:8">
      <c r="A56" s="1">
        <v>2.4</v>
      </c>
      <c r="B56" s="1">
        <v>41.699800000000003</v>
      </c>
      <c r="C56">
        <f t="shared" si="0"/>
        <v>100.07952</v>
      </c>
      <c r="D56">
        <f t="shared" si="1"/>
        <v>5.76</v>
      </c>
      <c r="E56">
        <f t="shared" si="2"/>
        <v>38.482431771869251</v>
      </c>
      <c r="F56">
        <f t="shared" si="3"/>
        <v>3.2173682281307521</v>
      </c>
      <c r="G56">
        <f t="shared" si="4"/>
        <v>10.351458315385216</v>
      </c>
      <c r="H56">
        <f t="shared" si="5"/>
        <v>7.7155483434710764E-2</v>
      </c>
    </row>
    <row r="57" spans="1:8">
      <c r="A57" s="1">
        <v>2.7</v>
      </c>
      <c r="B57" s="1">
        <v>38.299999999999997</v>
      </c>
      <c r="C57">
        <f t="shared" si="0"/>
        <v>103.41</v>
      </c>
      <c r="D57">
        <f t="shared" si="1"/>
        <v>7.2900000000000009</v>
      </c>
      <c r="E57">
        <f t="shared" si="2"/>
        <v>37.217371650656091</v>
      </c>
      <c r="F57">
        <f t="shared" si="3"/>
        <v>1.0826283493439064</v>
      </c>
      <c r="G57">
        <f t="shared" si="4"/>
        <v>1.1720841428031115</v>
      </c>
      <c r="H57">
        <f t="shared" si="5"/>
        <v>2.8267058729605912E-2</v>
      </c>
    </row>
    <row r="58" spans="1:8">
      <c r="A58" s="1">
        <v>3.5</v>
      </c>
      <c r="B58" s="1">
        <v>37.6</v>
      </c>
      <c r="C58">
        <f t="shared" si="0"/>
        <v>131.6</v>
      </c>
      <c r="D58">
        <f t="shared" si="1"/>
        <v>12.25</v>
      </c>
      <c r="E58">
        <f t="shared" si="2"/>
        <v>33.843877994087663</v>
      </c>
      <c r="F58">
        <f t="shared" si="3"/>
        <v>3.7561220059123386</v>
      </c>
      <c r="G58">
        <f t="shared" si="4"/>
        <v>14.108452523298929</v>
      </c>
      <c r="H58">
        <f t="shared" si="5"/>
        <v>9.9896861859370703E-2</v>
      </c>
    </row>
    <row r="59" spans="1:8">
      <c r="A59" s="1">
        <v>2.4</v>
      </c>
      <c r="B59" s="1">
        <v>41.699800000000003</v>
      </c>
      <c r="C59">
        <f t="shared" si="0"/>
        <v>100.07952</v>
      </c>
      <c r="D59">
        <f t="shared" si="1"/>
        <v>5.76</v>
      </c>
      <c r="E59">
        <f t="shared" si="2"/>
        <v>38.482431771869251</v>
      </c>
      <c r="F59">
        <f t="shared" si="3"/>
        <v>3.2173682281307521</v>
      </c>
      <c r="G59">
        <f t="shared" si="4"/>
        <v>10.351458315385216</v>
      </c>
      <c r="H59">
        <f t="shared" si="5"/>
        <v>7.7155483434710764E-2</v>
      </c>
    </row>
    <row r="60" spans="1:8">
      <c r="A60" s="1">
        <v>2.7</v>
      </c>
      <c r="B60" s="1">
        <v>38.299999999999997</v>
      </c>
      <c r="C60">
        <f t="shared" si="0"/>
        <v>103.41</v>
      </c>
      <c r="D60">
        <f t="shared" si="1"/>
        <v>7.2900000000000009</v>
      </c>
      <c r="E60">
        <f t="shared" si="2"/>
        <v>37.217371650656091</v>
      </c>
      <c r="F60">
        <f t="shared" si="3"/>
        <v>1.0826283493439064</v>
      </c>
      <c r="G60">
        <f t="shared" si="4"/>
        <v>1.1720841428031115</v>
      </c>
      <c r="H60">
        <f t="shared" si="5"/>
        <v>2.8267058729605912E-2</v>
      </c>
    </row>
    <row r="61" spans="1:8">
      <c r="A61" s="1">
        <v>3.5</v>
      </c>
      <c r="B61" s="1">
        <v>37.6</v>
      </c>
      <c r="C61">
        <f t="shared" si="0"/>
        <v>131.6</v>
      </c>
      <c r="D61">
        <f t="shared" si="1"/>
        <v>12.25</v>
      </c>
      <c r="E61">
        <f t="shared" si="2"/>
        <v>33.843877994087663</v>
      </c>
      <c r="F61">
        <f t="shared" si="3"/>
        <v>3.7561220059123386</v>
      </c>
      <c r="G61">
        <f t="shared" si="4"/>
        <v>14.108452523298929</v>
      </c>
      <c r="H61">
        <f t="shared" si="5"/>
        <v>9.9896861859370703E-2</v>
      </c>
    </row>
    <row r="62" spans="1:8">
      <c r="A62" s="1">
        <v>5.7</v>
      </c>
      <c r="B62" s="1">
        <v>21.7</v>
      </c>
      <c r="C62">
        <f t="shared" si="0"/>
        <v>123.69</v>
      </c>
      <c r="D62">
        <f t="shared" si="1"/>
        <v>32.49</v>
      </c>
      <c r="E62">
        <f t="shared" si="2"/>
        <v>24.5667704385245</v>
      </c>
      <c r="F62">
        <f t="shared" si="3"/>
        <v>2.866770438524501</v>
      </c>
      <c r="G62">
        <f t="shared" si="4"/>
        <v>8.2183727471979591</v>
      </c>
      <c r="H62">
        <f t="shared" si="5"/>
        <v>0.13210923679836412</v>
      </c>
    </row>
    <row r="63" spans="1:8">
      <c r="A63" s="1">
        <v>5.7</v>
      </c>
      <c r="B63" s="1">
        <v>21.3</v>
      </c>
      <c r="C63">
        <f t="shared" si="0"/>
        <v>121.41000000000001</v>
      </c>
      <c r="D63">
        <f t="shared" si="1"/>
        <v>32.49</v>
      </c>
      <c r="E63">
        <f t="shared" si="2"/>
        <v>24.5667704385245</v>
      </c>
      <c r="F63">
        <f t="shared" si="3"/>
        <v>3.2667704385244996</v>
      </c>
      <c r="G63">
        <f t="shared" si="4"/>
        <v>10.671789098017552</v>
      </c>
      <c r="H63">
        <f t="shared" si="5"/>
        <v>0.15336950415607978</v>
      </c>
    </row>
    <row r="64" spans="1:8">
      <c r="A64" s="1">
        <v>3.5</v>
      </c>
      <c r="B64" s="1">
        <v>33.5</v>
      </c>
      <c r="C64">
        <f t="shared" si="0"/>
        <v>117.25</v>
      </c>
      <c r="D64">
        <f t="shared" si="1"/>
        <v>12.25</v>
      </c>
      <c r="E64">
        <f t="shared" si="2"/>
        <v>33.843877994087663</v>
      </c>
      <c r="F64">
        <f t="shared" si="3"/>
        <v>0.34387799408766284</v>
      </c>
      <c r="G64">
        <f t="shared" si="4"/>
        <v>0.11825207481775468</v>
      </c>
      <c r="H64">
        <f t="shared" si="5"/>
        <v>1.0265014748885458E-2</v>
      </c>
    </row>
    <row r="65" spans="1:8">
      <c r="A65" s="1">
        <v>3</v>
      </c>
      <c r="B65" s="1">
        <v>35.465499999999999</v>
      </c>
      <c r="C65">
        <f t="shared" si="0"/>
        <v>106.3965</v>
      </c>
      <c r="D65">
        <f t="shared" si="1"/>
        <v>9</v>
      </c>
      <c r="E65">
        <f t="shared" si="2"/>
        <v>35.95231152944293</v>
      </c>
      <c r="F65">
        <f t="shared" si="3"/>
        <v>0.4868115294429316</v>
      </c>
      <c r="G65">
        <f t="shared" si="4"/>
        <v>0.23698546519856625</v>
      </c>
      <c r="H65">
        <f t="shared" si="5"/>
        <v>1.3726340512411544E-2</v>
      </c>
    </row>
    <row r="66" spans="1:8">
      <c r="A66" s="1">
        <v>2.5</v>
      </c>
      <c r="B66" s="1">
        <v>42.908000000000001</v>
      </c>
      <c r="C66">
        <f t="shared" si="0"/>
        <v>107.27000000000001</v>
      </c>
      <c r="D66">
        <f t="shared" si="1"/>
        <v>6.25</v>
      </c>
      <c r="E66">
        <f t="shared" si="2"/>
        <v>38.060745064798198</v>
      </c>
      <c r="F66">
        <f t="shared" si="3"/>
        <v>4.8472549352018035</v>
      </c>
      <c r="G66">
        <f t="shared" si="4"/>
        <v>23.495880406838239</v>
      </c>
      <c r="H66">
        <f t="shared" si="5"/>
        <v>0.11296855913120638</v>
      </c>
    </row>
    <row r="67" spans="1:8">
      <c r="A67" s="1">
        <v>2.5</v>
      </c>
      <c r="B67" s="1">
        <v>40.200000000000003</v>
      </c>
      <c r="C67">
        <f t="shared" ref="C67:C130" si="6">A67*B67</f>
        <v>100.5</v>
      </c>
      <c r="D67">
        <f t="shared" ref="D67:D130" si="7">A67^2</f>
        <v>6.25</v>
      </c>
      <c r="E67">
        <f t="shared" ref="E67:E130" si="8">$J$25+($J$24*A67)</f>
        <v>38.060745064798198</v>
      </c>
      <c r="F67">
        <f t="shared" ref="F67:F130" si="9">ABS(B67-E67)</f>
        <v>2.1392549352018051</v>
      </c>
      <c r="G67">
        <f t="shared" ref="G67:G130" si="10">F67^2</f>
        <v>4.5764116777852797</v>
      </c>
      <c r="H67">
        <f t="shared" ref="H67:H130" si="11">F67/B67</f>
        <v>5.3215296895567289E-2</v>
      </c>
    </row>
    <row r="68" spans="1:8">
      <c r="A68" s="1">
        <v>3</v>
      </c>
      <c r="B68" s="1">
        <v>37.9</v>
      </c>
      <c r="C68">
        <f t="shared" si="6"/>
        <v>113.69999999999999</v>
      </c>
      <c r="D68">
        <f t="shared" si="7"/>
        <v>9</v>
      </c>
      <c r="E68">
        <f t="shared" si="8"/>
        <v>35.95231152944293</v>
      </c>
      <c r="F68">
        <f t="shared" si="9"/>
        <v>1.9476884705570683</v>
      </c>
      <c r="G68">
        <f t="shared" si="10"/>
        <v>3.7934903783409317</v>
      </c>
      <c r="H68">
        <f t="shared" si="11"/>
        <v>5.1390197112323704E-2</v>
      </c>
    </row>
    <row r="69" spans="1:8">
      <c r="A69" s="1">
        <v>3.5</v>
      </c>
      <c r="B69" s="1">
        <v>37.4</v>
      </c>
      <c r="C69">
        <f t="shared" si="6"/>
        <v>130.9</v>
      </c>
      <c r="D69">
        <f t="shared" si="7"/>
        <v>12.25</v>
      </c>
      <c r="E69">
        <f t="shared" si="8"/>
        <v>33.843877994087663</v>
      </c>
      <c r="F69">
        <f t="shared" si="9"/>
        <v>3.5561220059123357</v>
      </c>
      <c r="G69">
        <f t="shared" si="10"/>
        <v>12.646003720933974</v>
      </c>
      <c r="H69">
        <f t="shared" si="11"/>
        <v>9.5083476093912725E-2</v>
      </c>
    </row>
    <row r="70" spans="1:8">
      <c r="A70" s="1">
        <v>2.5</v>
      </c>
      <c r="B70" s="1">
        <v>51.6</v>
      </c>
      <c r="C70">
        <f t="shared" si="6"/>
        <v>129</v>
      </c>
      <c r="D70">
        <f t="shared" si="7"/>
        <v>6.25</v>
      </c>
      <c r="E70">
        <f t="shared" si="8"/>
        <v>38.060745064798198</v>
      </c>
      <c r="F70">
        <f t="shared" si="9"/>
        <v>13.539254935201804</v>
      </c>
      <c r="G70">
        <f t="shared" si="10"/>
        <v>183.3114242003864</v>
      </c>
      <c r="H70">
        <f t="shared" si="11"/>
        <v>0.26238866153491869</v>
      </c>
    </row>
    <row r="71" spans="1:8">
      <c r="A71" s="1">
        <v>2.5</v>
      </c>
      <c r="B71" s="1">
        <v>44.2</v>
      </c>
      <c r="C71">
        <f t="shared" si="6"/>
        <v>110.5</v>
      </c>
      <c r="D71">
        <f t="shared" si="7"/>
        <v>6.25</v>
      </c>
      <c r="E71">
        <f t="shared" si="8"/>
        <v>38.060745064798198</v>
      </c>
      <c r="F71">
        <f t="shared" si="9"/>
        <v>6.1392549352018051</v>
      </c>
      <c r="G71">
        <f t="shared" si="10"/>
        <v>37.690451159399721</v>
      </c>
      <c r="H71">
        <f t="shared" si="11"/>
        <v>0.13889717047967884</v>
      </c>
    </row>
    <row r="72" spans="1:8">
      <c r="A72" s="1">
        <v>2.5</v>
      </c>
      <c r="B72" s="1">
        <v>47.649299999999997</v>
      </c>
      <c r="C72">
        <f t="shared" si="6"/>
        <v>119.12324999999998</v>
      </c>
      <c r="D72">
        <f t="shared" si="7"/>
        <v>6.25</v>
      </c>
      <c r="E72">
        <f t="shared" si="8"/>
        <v>38.060745064798198</v>
      </c>
      <c r="F72">
        <f t="shared" si="9"/>
        <v>9.5885549352017989</v>
      </c>
      <c r="G72">
        <f t="shared" si="10"/>
        <v>91.94038574538277</v>
      </c>
      <c r="H72">
        <f t="shared" si="11"/>
        <v>0.20123181106966523</v>
      </c>
    </row>
    <row r="73" spans="1:8">
      <c r="A73" s="1">
        <v>2</v>
      </c>
      <c r="B73" s="1">
        <v>47.7</v>
      </c>
      <c r="C73">
        <f t="shared" si="6"/>
        <v>95.4</v>
      </c>
      <c r="D73">
        <f t="shared" si="7"/>
        <v>4</v>
      </c>
      <c r="E73">
        <f t="shared" si="8"/>
        <v>40.169178600153458</v>
      </c>
      <c r="F73">
        <f t="shared" si="9"/>
        <v>7.5308213998465448</v>
      </c>
      <c r="G73">
        <f t="shared" si="10"/>
        <v>56.713270956386673</v>
      </c>
      <c r="H73">
        <f t="shared" si="11"/>
        <v>0.15787885534269486</v>
      </c>
    </row>
    <row r="74" spans="1:8">
      <c r="A74" s="1">
        <v>2</v>
      </c>
      <c r="B74" s="1">
        <v>48.2</v>
      </c>
      <c r="C74">
        <f t="shared" si="6"/>
        <v>96.4</v>
      </c>
      <c r="D74">
        <f t="shared" si="7"/>
        <v>4</v>
      </c>
      <c r="E74">
        <f t="shared" si="8"/>
        <v>40.169178600153458</v>
      </c>
      <c r="F74">
        <f t="shared" si="9"/>
        <v>8.0308213998465448</v>
      </c>
      <c r="G74">
        <f t="shared" si="10"/>
        <v>64.49409235623321</v>
      </c>
      <c r="H74">
        <f t="shared" si="11"/>
        <v>0.16661455186403618</v>
      </c>
    </row>
    <row r="75" spans="1:8">
      <c r="A75" s="1">
        <v>2</v>
      </c>
      <c r="B75" s="1">
        <v>49.216999999999999</v>
      </c>
      <c r="C75">
        <f t="shared" si="6"/>
        <v>98.433999999999997</v>
      </c>
      <c r="D75">
        <f t="shared" si="7"/>
        <v>4</v>
      </c>
      <c r="E75">
        <f t="shared" si="8"/>
        <v>40.169178600153458</v>
      </c>
      <c r="F75">
        <f t="shared" si="9"/>
        <v>9.0478213998465407</v>
      </c>
      <c r="G75">
        <f t="shared" si="10"/>
        <v>81.863072083521018</v>
      </c>
      <c r="H75">
        <f t="shared" si="11"/>
        <v>0.18383528861666784</v>
      </c>
    </row>
    <row r="76" spans="1:8">
      <c r="A76" s="1">
        <v>3.7</v>
      </c>
      <c r="B76" s="1">
        <v>34.730499999999999</v>
      </c>
      <c r="C76">
        <f t="shared" si="6"/>
        <v>128.50285</v>
      </c>
      <c r="D76">
        <f t="shared" si="7"/>
        <v>13.690000000000001</v>
      </c>
      <c r="E76">
        <f t="shared" si="8"/>
        <v>33.000504579945563</v>
      </c>
      <c r="F76">
        <f t="shared" si="9"/>
        <v>1.7299954200544363</v>
      </c>
      <c r="G76">
        <f t="shared" si="10"/>
        <v>2.9928841534093253</v>
      </c>
      <c r="H76">
        <f t="shared" si="11"/>
        <v>4.9811992918456005E-2</v>
      </c>
    </row>
    <row r="77" spans="1:8">
      <c r="A77" s="1">
        <v>3.7</v>
      </c>
      <c r="B77" s="1">
        <v>37.064999999999998</v>
      </c>
      <c r="C77">
        <f t="shared" si="6"/>
        <v>137.1405</v>
      </c>
      <c r="D77">
        <f t="shared" si="7"/>
        <v>13.690000000000001</v>
      </c>
      <c r="E77">
        <f t="shared" si="8"/>
        <v>33.000504579945563</v>
      </c>
      <c r="F77">
        <f t="shared" si="9"/>
        <v>4.0644954200544348</v>
      </c>
      <c r="G77">
        <f t="shared" si="10"/>
        <v>16.520123019643474</v>
      </c>
      <c r="H77">
        <f t="shared" si="11"/>
        <v>0.10965858411046635</v>
      </c>
    </row>
    <row r="78" spans="1:8">
      <c r="A78" s="1">
        <v>3.7</v>
      </c>
      <c r="B78" s="1">
        <v>35.161999999999999</v>
      </c>
      <c r="C78">
        <f t="shared" si="6"/>
        <v>130.0994</v>
      </c>
      <c r="D78">
        <f t="shared" si="7"/>
        <v>13.690000000000001</v>
      </c>
      <c r="E78">
        <f t="shared" si="8"/>
        <v>33.000504579945563</v>
      </c>
      <c r="F78">
        <f t="shared" si="9"/>
        <v>2.1614954200544361</v>
      </c>
      <c r="G78">
        <f t="shared" si="10"/>
        <v>4.6720624509163029</v>
      </c>
      <c r="H78">
        <f t="shared" si="11"/>
        <v>6.1472482226677554E-2</v>
      </c>
    </row>
    <row r="79" spans="1:8">
      <c r="A79" s="1">
        <v>4.2</v>
      </c>
      <c r="B79" s="1">
        <v>34.485500000000002</v>
      </c>
      <c r="C79">
        <f t="shared" si="6"/>
        <v>144.8391</v>
      </c>
      <c r="D79">
        <f t="shared" si="7"/>
        <v>17.64</v>
      </c>
      <c r="E79">
        <f t="shared" si="8"/>
        <v>30.892071044590296</v>
      </c>
      <c r="F79">
        <f t="shared" si="9"/>
        <v>3.5934289554097063</v>
      </c>
      <c r="G79">
        <f t="shared" si="10"/>
        <v>12.912731657576893</v>
      </c>
      <c r="H79">
        <f t="shared" si="11"/>
        <v>0.10420115571500213</v>
      </c>
    </row>
    <row r="80" spans="1:8">
      <c r="A80" s="1">
        <v>5</v>
      </c>
      <c r="B80" s="1">
        <v>29.7559</v>
      </c>
      <c r="C80">
        <f t="shared" si="6"/>
        <v>148.77950000000001</v>
      </c>
      <c r="D80">
        <f t="shared" si="7"/>
        <v>25</v>
      </c>
      <c r="E80">
        <f t="shared" si="8"/>
        <v>27.518577388021875</v>
      </c>
      <c r="F80">
        <f t="shared" si="9"/>
        <v>2.2373226119781258</v>
      </c>
      <c r="G80">
        <f t="shared" si="10"/>
        <v>5.0056124700686233</v>
      </c>
      <c r="H80">
        <f t="shared" si="11"/>
        <v>7.5189209937462004E-2</v>
      </c>
    </row>
    <row r="81" spans="1:8">
      <c r="A81" s="1">
        <v>5</v>
      </c>
      <c r="B81" s="1">
        <v>32.670099999999998</v>
      </c>
      <c r="C81">
        <f t="shared" si="6"/>
        <v>163.35049999999998</v>
      </c>
      <c r="D81">
        <f t="shared" si="7"/>
        <v>25</v>
      </c>
      <c r="E81">
        <f t="shared" si="8"/>
        <v>27.518577388021875</v>
      </c>
      <c r="F81">
        <f t="shared" si="9"/>
        <v>5.1515226119781232</v>
      </c>
      <c r="G81">
        <f t="shared" si="10"/>
        <v>26.538185221721903</v>
      </c>
      <c r="H81">
        <f t="shared" si="11"/>
        <v>0.15768309897974367</v>
      </c>
    </row>
    <row r="82" spans="1:8">
      <c r="A82" s="1">
        <v>2.4</v>
      </c>
      <c r="B82" s="1">
        <v>44.6</v>
      </c>
      <c r="C82">
        <f t="shared" si="6"/>
        <v>107.04</v>
      </c>
      <c r="D82">
        <f t="shared" si="7"/>
        <v>5.76</v>
      </c>
      <c r="E82">
        <f t="shared" si="8"/>
        <v>38.482431771869251</v>
      </c>
      <c r="F82">
        <f t="shared" si="9"/>
        <v>6.1175682281307502</v>
      </c>
      <c r="G82">
        <f t="shared" si="10"/>
        <v>37.424641025834809</v>
      </c>
      <c r="H82">
        <f t="shared" si="11"/>
        <v>0.13716520690876122</v>
      </c>
    </row>
    <row r="83" spans="1:8">
      <c r="A83" s="1">
        <v>2.4</v>
      </c>
      <c r="B83" s="1">
        <v>44.6</v>
      </c>
      <c r="C83">
        <f t="shared" si="6"/>
        <v>107.04</v>
      </c>
      <c r="D83">
        <f t="shared" si="7"/>
        <v>5.76</v>
      </c>
      <c r="E83">
        <f t="shared" si="8"/>
        <v>38.482431771869251</v>
      </c>
      <c r="F83">
        <f t="shared" si="9"/>
        <v>6.1175682281307502</v>
      </c>
      <c r="G83">
        <f t="shared" si="10"/>
        <v>37.424641025834809</v>
      </c>
      <c r="H83">
        <f t="shared" si="11"/>
        <v>0.13716520690876122</v>
      </c>
    </row>
    <row r="84" spans="1:8">
      <c r="A84" s="1">
        <v>2.7</v>
      </c>
      <c r="B84" s="1">
        <v>39.799999999999997</v>
      </c>
      <c r="C84">
        <f t="shared" si="6"/>
        <v>107.46</v>
      </c>
      <c r="D84">
        <f t="shared" si="7"/>
        <v>7.2900000000000009</v>
      </c>
      <c r="E84">
        <f t="shared" si="8"/>
        <v>37.217371650656091</v>
      </c>
      <c r="F84">
        <f t="shared" si="9"/>
        <v>2.5826283493439064</v>
      </c>
      <c r="G84">
        <f t="shared" si="10"/>
        <v>6.6699691908348306</v>
      </c>
      <c r="H84">
        <f t="shared" si="11"/>
        <v>6.4890159531253933E-2</v>
      </c>
    </row>
    <row r="85" spans="1:8">
      <c r="A85" s="1">
        <v>3.5</v>
      </c>
      <c r="B85" s="1">
        <v>38.299999999999997</v>
      </c>
      <c r="C85">
        <f t="shared" si="6"/>
        <v>134.04999999999998</v>
      </c>
      <c r="D85">
        <f t="shared" si="7"/>
        <v>12.25</v>
      </c>
      <c r="E85">
        <f t="shared" si="8"/>
        <v>33.843877994087663</v>
      </c>
      <c r="F85">
        <f t="shared" si="9"/>
        <v>4.4561220059123343</v>
      </c>
      <c r="G85">
        <f t="shared" si="10"/>
        <v>19.857023331576166</v>
      </c>
      <c r="H85">
        <f t="shared" si="11"/>
        <v>0.11634783305254137</v>
      </c>
    </row>
    <row r="86" spans="1:8">
      <c r="A86" s="1">
        <v>3.5</v>
      </c>
      <c r="B86" s="1">
        <v>36.556399999999996</v>
      </c>
      <c r="C86">
        <f t="shared" si="6"/>
        <v>127.94739999999999</v>
      </c>
      <c r="D86">
        <f t="shared" si="7"/>
        <v>12.25</v>
      </c>
      <c r="E86">
        <f t="shared" si="8"/>
        <v>33.843877994087663</v>
      </c>
      <c r="F86">
        <f t="shared" si="9"/>
        <v>2.7125220059123336</v>
      </c>
      <c r="G86">
        <f t="shared" si="10"/>
        <v>7.3577756325586696</v>
      </c>
      <c r="H86">
        <f t="shared" si="11"/>
        <v>7.4201015579004881E-2</v>
      </c>
    </row>
    <row r="87" spans="1:8">
      <c r="A87" s="1">
        <v>3.5</v>
      </c>
      <c r="B87" s="1">
        <v>34.749400000000001</v>
      </c>
      <c r="C87">
        <f t="shared" si="6"/>
        <v>121.6229</v>
      </c>
      <c r="D87">
        <f t="shared" si="7"/>
        <v>12.25</v>
      </c>
      <c r="E87">
        <f t="shared" si="8"/>
        <v>33.843877994087663</v>
      </c>
      <c r="F87">
        <f t="shared" si="9"/>
        <v>0.90552200591233856</v>
      </c>
      <c r="G87">
        <f t="shared" si="10"/>
        <v>0.81997010319150532</v>
      </c>
      <c r="H87">
        <f t="shared" si="11"/>
        <v>2.6058637153802324E-2</v>
      </c>
    </row>
    <row r="88" spans="1:8">
      <c r="A88" s="1">
        <v>4.5999999999999996</v>
      </c>
      <c r="B88" s="1">
        <v>34.049900000000001</v>
      </c>
      <c r="C88">
        <f t="shared" si="6"/>
        <v>156.62953999999999</v>
      </c>
      <c r="D88">
        <f t="shared" si="7"/>
        <v>21.159999999999997</v>
      </c>
      <c r="E88">
        <f t="shared" si="8"/>
        <v>29.205324216306085</v>
      </c>
      <c r="F88">
        <f t="shared" si="9"/>
        <v>4.8445757836939158</v>
      </c>
      <c r="G88">
        <f t="shared" si="10"/>
        <v>23.46991452395352</v>
      </c>
      <c r="H88">
        <f t="shared" si="11"/>
        <v>0.14227870812231214</v>
      </c>
    </row>
    <row r="89" spans="1:8">
      <c r="A89" s="1">
        <v>4.5999999999999996</v>
      </c>
      <c r="B89" s="1">
        <v>33.550899999999999</v>
      </c>
      <c r="C89">
        <f t="shared" si="6"/>
        <v>154.33413999999999</v>
      </c>
      <c r="D89">
        <f t="shared" si="7"/>
        <v>21.159999999999997</v>
      </c>
      <c r="E89">
        <f t="shared" si="8"/>
        <v>29.205324216306085</v>
      </c>
      <c r="F89">
        <f t="shared" si="9"/>
        <v>4.3455757836939135</v>
      </c>
      <c r="G89">
        <f t="shared" si="10"/>
        <v>18.884028891826972</v>
      </c>
      <c r="H89">
        <f t="shared" si="11"/>
        <v>0.1295218841728214</v>
      </c>
    </row>
    <row r="90" spans="1:8">
      <c r="A90" s="1">
        <v>4.5999999999999996</v>
      </c>
      <c r="B90" s="1">
        <v>32.149900000000002</v>
      </c>
      <c r="C90">
        <f t="shared" si="6"/>
        <v>147.88954000000001</v>
      </c>
      <c r="D90">
        <f t="shared" si="7"/>
        <v>21.159999999999997</v>
      </c>
      <c r="E90">
        <f t="shared" si="8"/>
        <v>29.205324216306085</v>
      </c>
      <c r="F90">
        <f t="shared" si="9"/>
        <v>2.9445757836939173</v>
      </c>
      <c r="G90">
        <f t="shared" si="10"/>
        <v>8.6705265459166476</v>
      </c>
      <c r="H90">
        <f t="shared" si="11"/>
        <v>9.1588956223624868E-2</v>
      </c>
    </row>
    <row r="91" spans="1:8">
      <c r="A91" s="1">
        <v>4.5999999999999996</v>
      </c>
      <c r="B91" s="1">
        <v>33.550899999999999</v>
      </c>
      <c r="C91">
        <f t="shared" si="6"/>
        <v>154.33413999999999</v>
      </c>
      <c r="D91">
        <f t="shared" si="7"/>
        <v>21.159999999999997</v>
      </c>
      <c r="E91">
        <f t="shared" si="8"/>
        <v>29.205324216306085</v>
      </c>
      <c r="F91">
        <f t="shared" si="9"/>
        <v>4.3455757836939135</v>
      </c>
      <c r="G91">
        <f t="shared" si="10"/>
        <v>18.884028891826972</v>
      </c>
      <c r="H91">
        <f t="shared" si="11"/>
        <v>0.1295218841728214</v>
      </c>
    </row>
    <row r="92" spans="1:8">
      <c r="A92" s="1">
        <v>4.5999999999999996</v>
      </c>
      <c r="B92" s="1">
        <v>32.149900000000002</v>
      </c>
      <c r="C92">
        <f t="shared" si="6"/>
        <v>147.88954000000001</v>
      </c>
      <c r="D92">
        <f t="shared" si="7"/>
        <v>21.159999999999997</v>
      </c>
      <c r="E92">
        <f t="shared" si="8"/>
        <v>29.205324216306085</v>
      </c>
      <c r="F92">
        <f t="shared" si="9"/>
        <v>2.9445757836939173</v>
      </c>
      <c r="G92">
        <f t="shared" si="10"/>
        <v>8.6705265459166476</v>
      </c>
      <c r="H92">
        <f t="shared" si="11"/>
        <v>9.1588956223624868E-2</v>
      </c>
    </row>
    <row r="93" spans="1:8">
      <c r="A93" s="1">
        <v>5</v>
      </c>
      <c r="B93" s="1">
        <v>30.3</v>
      </c>
      <c r="C93">
        <f t="shared" si="6"/>
        <v>151.5</v>
      </c>
      <c r="D93">
        <f t="shared" si="7"/>
        <v>25</v>
      </c>
      <c r="E93">
        <f t="shared" si="8"/>
        <v>27.518577388021875</v>
      </c>
      <c r="F93">
        <f t="shared" si="9"/>
        <v>2.781422611978126</v>
      </c>
      <c r="G93">
        <f t="shared" si="10"/>
        <v>7.7363117464232207</v>
      </c>
      <c r="H93">
        <f t="shared" si="11"/>
        <v>9.1796125807858939E-2</v>
      </c>
    </row>
    <row r="94" spans="1:8">
      <c r="A94" s="1">
        <v>3</v>
      </c>
      <c r="B94" s="1">
        <v>35.465499999999999</v>
      </c>
      <c r="C94">
        <f t="shared" si="6"/>
        <v>106.3965</v>
      </c>
      <c r="D94">
        <f t="shared" si="7"/>
        <v>9</v>
      </c>
      <c r="E94">
        <f t="shared" si="8"/>
        <v>35.95231152944293</v>
      </c>
      <c r="F94">
        <f t="shared" si="9"/>
        <v>0.4868115294429316</v>
      </c>
      <c r="G94">
        <f t="shared" si="10"/>
        <v>0.23698546519856625</v>
      </c>
      <c r="H94">
        <f t="shared" si="11"/>
        <v>1.3726340512411544E-2</v>
      </c>
    </row>
    <row r="95" spans="1:8">
      <c r="A95" s="1">
        <v>2.5</v>
      </c>
      <c r="B95" s="1">
        <v>42.908000000000001</v>
      </c>
      <c r="C95">
        <f t="shared" si="6"/>
        <v>107.27000000000001</v>
      </c>
      <c r="D95">
        <f t="shared" si="7"/>
        <v>6.25</v>
      </c>
      <c r="E95">
        <f t="shared" si="8"/>
        <v>38.060745064798198</v>
      </c>
      <c r="F95">
        <f t="shared" si="9"/>
        <v>4.8472549352018035</v>
      </c>
      <c r="G95">
        <f t="shared" si="10"/>
        <v>23.495880406838239</v>
      </c>
      <c r="H95">
        <f t="shared" si="11"/>
        <v>0.11296855913120638</v>
      </c>
    </row>
    <row r="96" spans="1:8">
      <c r="A96" s="1">
        <v>2.5</v>
      </c>
      <c r="B96" s="1">
        <v>40.200000000000003</v>
      </c>
      <c r="C96">
        <f t="shared" si="6"/>
        <v>100.5</v>
      </c>
      <c r="D96">
        <f t="shared" si="7"/>
        <v>6.25</v>
      </c>
      <c r="E96">
        <f t="shared" si="8"/>
        <v>38.060745064798198</v>
      </c>
      <c r="F96">
        <f t="shared" si="9"/>
        <v>2.1392549352018051</v>
      </c>
      <c r="G96">
        <f t="shared" si="10"/>
        <v>4.5764116777852797</v>
      </c>
      <c r="H96">
        <f t="shared" si="11"/>
        <v>5.3215296895567289E-2</v>
      </c>
    </row>
    <row r="97" spans="1:8">
      <c r="A97" s="1">
        <v>3</v>
      </c>
      <c r="B97" s="1">
        <v>37.9</v>
      </c>
      <c r="C97">
        <f t="shared" si="6"/>
        <v>113.69999999999999</v>
      </c>
      <c r="D97">
        <f t="shared" si="7"/>
        <v>9</v>
      </c>
      <c r="E97">
        <f t="shared" si="8"/>
        <v>35.95231152944293</v>
      </c>
      <c r="F97">
        <f t="shared" si="9"/>
        <v>1.9476884705570683</v>
      </c>
      <c r="G97">
        <f t="shared" si="10"/>
        <v>3.7934903783409317</v>
      </c>
      <c r="H97">
        <f t="shared" si="11"/>
        <v>5.1390197112323704E-2</v>
      </c>
    </row>
    <row r="98" spans="1:8">
      <c r="A98" s="1">
        <v>2.5</v>
      </c>
      <c r="B98" s="1">
        <v>51.6</v>
      </c>
      <c r="C98">
        <f t="shared" si="6"/>
        <v>129</v>
      </c>
      <c r="D98">
        <f t="shared" si="7"/>
        <v>6.25</v>
      </c>
      <c r="E98">
        <f t="shared" si="8"/>
        <v>38.060745064798198</v>
      </c>
      <c r="F98">
        <f t="shared" si="9"/>
        <v>13.539254935201804</v>
      </c>
      <c r="G98">
        <f t="shared" si="10"/>
        <v>183.3114242003864</v>
      </c>
      <c r="H98">
        <f t="shared" si="11"/>
        <v>0.26238866153491869</v>
      </c>
    </row>
    <row r="99" spans="1:8">
      <c r="A99" s="1">
        <v>2.5</v>
      </c>
      <c r="B99" s="1">
        <v>47.649299999999997</v>
      </c>
      <c r="C99">
        <f t="shared" si="6"/>
        <v>119.12324999999998</v>
      </c>
      <c r="D99">
        <f t="shared" si="7"/>
        <v>6.25</v>
      </c>
      <c r="E99">
        <f t="shared" si="8"/>
        <v>38.060745064798198</v>
      </c>
      <c r="F99">
        <f t="shared" si="9"/>
        <v>9.5885549352017989</v>
      </c>
      <c r="G99">
        <f t="shared" si="10"/>
        <v>91.94038574538277</v>
      </c>
      <c r="H99">
        <f t="shared" si="11"/>
        <v>0.20123181106966523</v>
      </c>
    </row>
    <row r="100" spans="1:8">
      <c r="A100" s="1">
        <v>2.5</v>
      </c>
      <c r="B100" s="1">
        <v>44.2</v>
      </c>
      <c r="C100">
        <f t="shared" si="6"/>
        <v>110.5</v>
      </c>
      <c r="D100">
        <f t="shared" si="7"/>
        <v>6.25</v>
      </c>
      <c r="E100">
        <f t="shared" si="8"/>
        <v>38.060745064798198</v>
      </c>
      <c r="F100">
        <f t="shared" si="9"/>
        <v>6.1392549352018051</v>
      </c>
      <c r="G100">
        <f t="shared" si="10"/>
        <v>37.690451159399721</v>
      </c>
      <c r="H100">
        <f t="shared" si="11"/>
        <v>0.13889717047967884</v>
      </c>
    </row>
    <row r="101" spans="1:8">
      <c r="A101" s="1">
        <v>3.5</v>
      </c>
      <c r="B101" s="1">
        <v>33.5</v>
      </c>
      <c r="C101">
        <f t="shared" si="6"/>
        <v>117.25</v>
      </c>
      <c r="D101">
        <f t="shared" si="7"/>
        <v>12.25</v>
      </c>
      <c r="E101">
        <f t="shared" si="8"/>
        <v>33.843877994087663</v>
      </c>
      <c r="F101">
        <f t="shared" si="9"/>
        <v>0.34387799408766284</v>
      </c>
      <c r="G101">
        <f t="shared" si="10"/>
        <v>0.11825207481775468</v>
      </c>
      <c r="H101">
        <f t="shared" si="11"/>
        <v>1.0265014748885458E-2</v>
      </c>
    </row>
    <row r="102" spans="1:8">
      <c r="A102" s="1">
        <v>3.5</v>
      </c>
      <c r="B102" s="1">
        <v>37.4</v>
      </c>
      <c r="C102">
        <f t="shared" si="6"/>
        <v>130.9</v>
      </c>
      <c r="D102">
        <f t="shared" si="7"/>
        <v>12.25</v>
      </c>
      <c r="E102">
        <f t="shared" si="8"/>
        <v>33.843877994087663</v>
      </c>
      <c r="F102">
        <f t="shared" si="9"/>
        <v>3.5561220059123357</v>
      </c>
      <c r="G102">
        <f t="shared" si="10"/>
        <v>12.646003720933974</v>
      </c>
      <c r="H102">
        <f t="shared" si="11"/>
        <v>9.5083476093912725E-2</v>
      </c>
    </row>
    <row r="103" spans="1:8">
      <c r="A103" s="1">
        <v>2.5</v>
      </c>
      <c r="B103" s="1">
        <v>40.193100000000001</v>
      </c>
      <c r="C103">
        <f t="shared" si="6"/>
        <v>100.48275000000001</v>
      </c>
      <c r="D103">
        <f t="shared" si="7"/>
        <v>6.25</v>
      </c>
      <c r="E103">
        <f t="shared" si="8"/>
        <v>38.060745064798198</v>
      </c>
      <c r="F103">
        <f t="shared" si="9"/>
        <v>2.1323549352018034</v>
      </c>
      <c r="G103">
        <f t="shared" si="10"/>
        <v>4.5469375696794874</v>
      </c>
      <c r="H103">
        <f t="shared" si="11"/>
        <v>5.3052761175470503E-2</v>
      </c>
    </row>
    <row r="104" spans="1:8">
      <c r="A104" s="1">
        <v>2.5</v>
      </c>
      <c r="B104" s="1">
        <v>41.664200000000001</v>
      </c>
      <c r="C104">
        <f t="shared" si="6"/>
        <v>104.1605</v>
      </c>
      <c r="D104">
        <f t="shared" si="7"/>
        <v>6.25</v>
      </c>
      <c r="E104">
        <f t="shared" si="8"/>
        <v>38.060745064798198</v>
      </c>
      <c r="F104">
        <f t="shared" si="9"/>
        <v>3.6034549352018033</v>
      </c>
      <c r="G104">
        <f t="shared" si="10"/>
        <v>12.984887470030232</v>
      </c>
      <c r="H104">
        <f t="shared" si="11"/>
        <v>8.6488038536724654E-2</v>
      </c>
    </row>
    <row r="105" spans="1:8">
      <c r="A105" s="1">
        <v>3.7</v>
      </c>
      <c r="B105" s="1">
        <v>34.823500000000003</v>
      </c>
      <c r="C105">
        <f t="shared" si="6"/>
        <v>128.84695000000002</v>
      </c>
      <c r="D105">
        <f t="shared" si="7"/>
        <v>13.690000000000001</v>
      </c>
      <c r="E105">
        <f t="shared" si="8"/>
        <v>33.000504579945563</v>
      </c>
      <c r="F105">
        <f t="shared" si="9"/>
        <v>1.8229954200544398</v>
      </c>
      <c r="G105">
        <f t="shared" si="10"/>
        <v>3.3233123015394637</v>
      </c>
      <c r="H105">
        <f t="shared" si="11"/>
        <v>5.2349574857623149E-2</v>
      </c>
    </row>
    <row r="106" spans="1:8">
      <c r="A106" s="1">
        <v>2.2999999999999998</v>
      </c>
      <c r="B106" s="1">
        <v>34.700000000000003</v>
      </c>
      <c r="C106">
        <f t="shared" si="6"/>
        <v>79.81</v>
      </c>
      <c r="D106">
        <f t="shared" si="7"/>
        <v>5.2899999999999991</v>
      </c>
      <c r="E106">
        <f t="shared" si="8"/>
        <v>38.904118478940305</v>
      </c>
      <c r="F106">
        <f t="shared" si="9"/>
        <v>4.2041184789403019</v>
      </c>
      <c r="G106">
        <f t="shared" si="10"/>
        <v>17.674612184967316</v>
      </c>
      <c r="H106">
        <f t="shared" si="11"/>
        <v>0.12115615213084442</v>
      </c>
    </row>
    <row r="107" spans="1:8">
      <c r="A107" s="1">
        <v>3.5</v>
      </c>
      <c r="B107" s="1">
        <v>36.200000000000003</v>
      </c>
      <c r="C107">
        <f t="shared" si="6"/>
        <v>126.70000000000002</v>
      </c>
      <c r="D107">
        <f t="shared" si="7"/>
        <v>12.25</v>
      </c>
      <c r="E107">
        <f t="shared" si="8"/>
        <v>33.843877994087663</v>
      </c>
      <c r="F107">
        <f t="shared" si="9"/>
        <v>2.35612200591234</v>
      </c>
      <c r="G107">
        <f t="shared" si="10"/>
        <v>5.5513109067443889</v>
      </c>
      <c r="H107">
        <f t="shared" si="11"/>
        <v>6.5086243257246962E-2</v>
      </c>
    </row>
    <row r="108" spans="1:8">
      <c r="A108" s="1">
        <v>3.5</v>
      </c>
      <c r="B108" s="1">
        <v>33.200000000000003</v>
      </c>
      <c r="C108">
        <f t="shared" si="6"/>
        <v>116.20000000000002</v>
      </c>
      <c r="D108">
        <f t="shared" si="7"/>
        <v>12.25</v>
      </c>
      <c r="E108">
        <f t="shared" si="8"/>
        <v>33.843877994087663</v>
      </c>
      <c r="F108">
        <f t="shared" si="9"/>
        <v>0.64387799408766</v>
      </c>
      <c r="G108">
        <f t="shared" si="10"/>
        <v>0.4145788712703487</v>
      </c>
      <c r="H108">
        <f t="shared" si="11"/>
        <v>1.9393915484568071E-2</v>
      </c>
    </row>
    <row r="109" spans="1:8">
      <c r="A109" s="1">
        <v>5.5</v>
      </c>
      <c r="B109" s="1">
        <v>33</v>
      </c>
      <c r="C109">
        <f t="shared" si="6"/>
        <v>181.5</v>
      </c>
      <c r="D109">
        <f t="shared" si="7"/>
        <v>30.25</v>
      </c>
      <c r="E109">
        <f t="shared" si="8"/>
        <v>25.410143852666607</v>
      </c>
      <c r="F109">
        <f t="shared" si="9"/>
        <v>7.5898561473333928</v>
      </c>
      <c r="G109">
        <f t="shared" si="10"/>
        <v>57.605916337214495</v>
      </c>
      <c r="H109">
        <f t="shared" si="11"/>
        <v>0.22999564082828464</v>
      </c>
    </row>
    <row r="110" spans="1:8">
      <c r="A110" s="1">
        <v>5.5</v>
      </c>
      <c r="B110" s="1">
        <v>32.299999999999997</v>
      </c>
      <c r="C110">
        <f t="shared" si="6"/>
        <v>177.64999999999998</v>
      </c>
      <c r="D110">
        <f t="shared" si="7"/>
        <v>30.25</v>
      </c>
      <c r="E110">
        <f t="shared" si="8"/>
        <v>25.410143852666607</v>
      </c>
      <c r="F110">
        <f t="shared" si="9"/>
        <v>6.8898561473333899</v>
      </c>
      <c r="G110">
        <f t="shared" si="10"/>
        <v>47.470117730947706</v>
      </c>
      <c r="H110">
        <f t="shared" si="11"/>
        <v>0.21330823985552291</v>
      </c>
    </row>
    <row r="111" spans="1:8">
      <c r="A111" s="1">
        <v>6.3</v>
      </c>
      <c r="B111" s="1">
        <v>27.1158</v>
      </c>
      <c r="C111">
        <f t="shared" si="6"/>
        <v>170.82954000000001</v>
      </c>
      <c r="D111">
        <f t="shared" si="7"/>
        <v>39.69</v>
      </c>
      <c r="E111">
        <f t="shared" si="8"/>
        <v>22.036650196098186</v>
      </c>
      <c r="F111">
        <f t="shared" si="9"/>
        <v>5.0791498039018137</v>
      </c>
      <c r="G111">
        <f t="shared" si="10"/>
        <v>25.797762730475831</v>
      </c>
      <c r="H111">
        <f t="shared" si="11"/>
        <v>0.18731329350053524</v>
      </c>
    </row>
    <row r="112" spans="1:8">
      <c r="A112" s="1">
        <v>2.4</v>
      </c>
      <c r="B112" s="1">
        <v>42.214599999999997</v>
      </c>
      <c r="C112">
        <f t="shared" si="6"/>
        <v>101.31504</v>
      </c>
      <c r="D112">
        <f t="shared" si="7"/>
        <v>5.76</v>
      </c>
      <c r="E112">
        <f t="shared" si="8"/>
        <v>38.482431771869251</v>
      </c>
      <c r="F112">
        <f t="shared" si="9"/>
        <v>3.732168228130746</v>
      </c>
      <c r="G112">
        <f t="shared" si="10"/>
        <v>13.929079683068592</v>
      </c>
      <c r="H112">
        <f t="shared" si="11"/>
        <v>8.8409418261235356E-2</v>
      </c>
    </row>
    <row r="113" spans="1:8">
      <c r="A113" s="1">
        <v>2.5</v>
      </c>
      <c r="B113" s="1">
        <v>45.672899999999998</v>
      </c>
      <c r="C113">
        <f t="shared" si="6"/>
        <v>114.18225</v>
      </c>
      <c r="D113">
        <f t="shared" si="7"/>
        <v>6.25</v>
      </c>
      <c r="E113">
        <f t="shared" si="8"/>
        <v>38.060745064798198</v>
      </c>
      <c r="F113">
        <f t="shared" si="9"/>
        <v>7.6121549352018008</v>
      </c>
      <c r="G113">
        <f t="shared" si="10"/>
        <v>57.944902757517134</v>
      </c>
      <c r="H113">
        <f t="shared" si="11"/>
        <v>0.16666677472202993</v>
      </c>
    </row>
    <row r="114" spans="1:8">
      <c r="A114" s="1">
        <v>3.5</v>
      </c>
      <c r="B114" s="1">
        <v>37.9499</v>
      </c>
      <c r="C114">
        <f t="shared" si="6"/>
        <v>132.82464999999999</v>
      </c>
      <c r="D114">
        <f t="shared" si="7"/>
        <v>12.25</v>
      </c>
      <c r="E114">
        <f t="shared" si="8"/>
        <v>33.843877994087663</v>
      </c>
      <c r="F114">
        <f t="shared" si="9"/>
        <v>4.1060220059123367</v>
      </c>
      <c r="G114">
        <f t="shared" si="10"/>
        <v>16.859416713036367</v>
      </c>
      <c r="H114">
        <f t="shared" si="11"/>
        <v>0.10819585837939855</v>
      </c>
    </row>
    <row r="115" spans="1:8">
      <c r="A115" s="1">
        <v>3.5</v>
      </c>
      <c r="B115" s="1">
        <v>38.034700000000001</v>
      </c>
      <c r="C115">
        <f t="shared" si="6"/>
        <v>133.12145000000001</v>
      </c>
      <c r="D115">
        <f t="shared" si="7"/>
        <v>12.25</v>
      </c>
      <c r="E115">
        <f t="shared" si="8"/>
        <v>33.843877994087663</v>
      </c>
      <c r="F115">
        <f t="shared" si="9"/>
        <v>4.190822005912338</v>
      </c>
      <c r="G115">
        <f t="shared" si="10"/>
        <v>17.562989085239114</v>
      </c>
      <c r="H115">
        <f t="shared" si="11"/>
        <v>0.11018417408083507</v>
      </c>
    </row>
    <row r="116" spans="1:8">
      <c r="A116" s="1">
        <v>2.5</v>
      </c>
      <c r="B116" s="1">
        <v>46.6</v>
      </c>
      <c r="C116">
        <f t="shared" si="6"/>
        <v>116.5</v>
      </c>
      <c r="D116">
        <f t="shared" si="7"/>
        <v>6.25</v>
      </c>
      <c r="E116">
        <f t="shared" si="8"/>
        <v>38.060745064798198</v>
      </c>
      <c r="F116">
        <f t="shared" si="9"/>
        <v>8.5392549352018037</v>
      </c>
      <c r="G116">
        <f t="shared" si="10"/>
        <v>72.918874848368361</v>
      </c>
      <c r="H116">
        <f t="shared" si="11"/>
        <v>0.18324581406012452</v>
      </c>
    </row>
    <row r="117" spans="1:8">
      <c r="A117" s="1">
        <v>3.5</v>
      </c>
      <c r="B117" s="1">
        <v>36.410200000000003</v>
      </c>
      <c r="C117">
        <f t="shared" si="6"/>
        <v>127.43570000000001</v>
      </c>
      <c r="D117">
        <f t="shared" si="7"/>
        <v>12.25</v>
      </c>
      <c r="E117">
        <f t="shared" si="8"/>
        <v>33.843877994087663</v>
      </c>
      <c r="F117">
        <f t="shared" si="9"/>
        <v>2.5663220059123404</v>
      </c>
      <c r="G117">
        <f t="shared" si="10"/>
        <v>6.5860086380299387</v>
      </c>
      <c r="H117">
        <f t="shared" si="11"/>
        <v>7.0483600911622021E-2</v>
      </c>
    </row>
    <row r="118" spans="1:8">
      <c r="A118" s="1">
        <v>2</v>
      </c>
      <c r="B118" s="1">
        <v>43</v>
      </c>
      <c r="C118">
        <f t="shared" si="6"/>
        <v>86</v>
      </c>
      <c r="D118">
        <f t="shared" si="7"/>
        <v>4</v>
      </c>
      <c r="E118">
        <f t="shared" si="8"/>
        <v>40.169178600153458</v>
      </c>
      <c r="F118">
        <f t="shared" si="9"/>
        <v>2.8308213998465419</v>
      </c>
      <c r="G118">
        <f t="shared" si="10"/>
        <v>8.0135497978291355</v>
      </c>
      <c r="H118">
        <f t="shared" si="11"/>
        <v>6.5833055810384691E-2</v>
      </c>
    </row>
    <row r="119" spans="1:8">
      <c r="A119" s="1">
        <v>2</v>
      </c>
      <c r="B119" s="1">
        <v>47.512900000000002</v>
      </c>
      <c r="C119">
        <f t="shared" si="6"/>
        <v>95.025800000000004</v>
      </c>
      <c r="D119">
        <f t="shared" si="7"/>
        <v>4</v>
      </c>
      <c r="E119">
        <f t="shared" si="8"/>
        <v>40.169178600153458</v>
      </c>
      <c r="F119">
        <f t="shared" si="9"/>
        <v>7.3437213998465438</v>
      </c>
      <c r="G119">
        <f t="shared" si="10"/>
        <v>53.93024399856408</v>
      </c>
      <c r="H119">
        <f t="shared" si="11"/>
        <v>0.15456268507808496</v>
      </c>
    </row>
    <row r="120" spans="1:8">
      <c r="A120" s="1">
        <v>2.5</v>
      </c>
      <c r="B120" s="1">
        <v>39.6</v>
      </c>
      <c r="C120">
        <f t="shared" si="6"/>
        <v>99</v>
      </c>
      <c r="D120">
        <f t="shared" si="7"/>
        <v>6.25</v>
      </c>
      <c r="E120">
        <f t="shared" si="8"/>
        <v>38.060745064798198</v>
      </c>
      <c r="F120">
        <f t="shared" si="9"/>
        <v>1.5392549352018037</v>
      </c>
      <c r="G120">
        <f t="shared" si="10"/>
        <v>2.3693057555431087</v>
      </c>
      <c r="H120">
        <f t="shared" si="11"/>
        <v>3.8870074121257668E-2</v>
      </c>
    </row>
    <row r="121" spans="1:8">
      <c r="A121" s="1">
        <v>2.5</v>
      </c>
      <c r="B121" s="1">
        <v>42.699800000000003</v>
      </c>
      <c r="C121">
        <f t="shared" si="6"/>
        <v>106.74950000000001</v>
      </c>
      <c r="D121">
        <f t="shared" si="7"/>
        <v>6.25</v>
      </c>
      <c r="E121">
        <f t="shared" si="8"/>
        <v>38.060745064798198</v>
      </c>
      <c r="F121">
        <f t="shared" si="9"/>
        <v>4.6390549352018056</v>
      </c>
      <c r="G121">
        <f t="shared" si="10"/>
        <v>21.52083069182023</v>
      </c>
      <c r="H121">
        <f t="shared" si="11"/>
        <v>0.10864348159011998</v>
      </c>
    </row>
    <row r="122" spans="1:8">
      <c r="A122" s="1">
        <v>1.6</v>
      </c>
      <c r="B122" s="1">
        <v>46.5</v>
      </c>
      <c r="C122">
        <f t="shared" si="6"/>
        <v>74.400000000000006</v>
      </c>
      <c r="D122">
        <f t="shared" si="7"/>
        <v>2.5600000000000005</v>
      </c>
      <c r="E122">
        <f t="shared" si="8"/>
        <v>41.855925428437672</v>
      </c>
      <c r="F122">
        <f t="shared" si="9"/>
        <v>4.6440745715623279</v>
      </c>
      <c r="G122">
        <f t="shared" si="10"/>
        <v>21.56742862623182</v>
      </c>
      <c r="H122">
        <f t="shared" si="11"/>
        <v>9.9872571431447912E-2</v>
      </c>
    </row>
    <row r="123" spans="1:8">
      <c r="A123" s="1">
        <v>1.6</v>
      </c>
      <c r="B123" s="1">
        <v>47.3</v>
      </c>
      <c r="C123">
        <f t="shared" si="6"/>
        <v>75.679999999999993</v>
      </c>
      <c r="D123">
        <f t="shared" si="7"/>
        <v>2.5600000000000005</v>
      </c>
      <c r="E123">
        <f t="shared" si="8"/>
        <v>41.855925428437672</v>
      </c>
      <c r="F123">
        <f t="shared" si="9"/>
        <v>5.4440745715623251</v>
      </c>
      <c r="G123">
        <f t="shared" si="10"/>
        <v>29.637947940731515</v>
      </c>
      <c r="H123">
        <f t="shared" si="11"/>
        <v>0.11509671398651851</v>
      </c>
    </row>
    <row r="124" spans="1:8">
      <c r="A124" s="1">
        <v>1.8</v>
      </c>
      <c r="B124" s="1">
        <v>47.5</v>
      </c>
      <c r="C124">
        <f t="shared" si="6"/>
        <v>85.5</v>
      </c>
      <c r="D124">
        <f t="shared" si="7"/>
        <v>3.24</v>
      </c>
      <c r="E124">
        <f t="shared" si="8"/>
        <v>41.012552014295565</v>
      </c>
      <c r="F124">
        <f t="shared" si="9"/>
        <v>6.4874479857044349</v>
      </c>
      <c r="G124">
        <f t="shared" si="10"/>
        <v>42.086981367220531</v>
      </c>
      <c r="H124">
        <f t="shared" si="11"/>
        <v>0.13657785233061967</v>
      </c>
    </row>
    <row r="125" spans="1:8">
      <c r="A125" s="1">
        <v>1.8</v>
      </c>
      <c r="B125" s="1">
        <v>44.9</v>
      </c>
      <c r="C125">
        <f t="shared" si="6"/>
        <v>80.819999999999993</v>
      </c>
      <c r="D125">
        <f t="shared" si="7"/>
        <v>3.24</v>
      </c>
      <c r="E125">
        <f t="shared" si="8"/>
        <v>41.012552014295565</v>
      </c>
      <c r="F125">
        <f t="shared" si="9"/>
        <v>3.8874479857044335</v>
      </c>
      <c r="G125">
        <f t="shared" si="10"/>
        <v>15.112251841557457</v>
      </c>
      <c r="H125">
        <f t="shared" si="11"/>
        <v>8.6580133311902757E-2</v>
      </c>
    </row>
    <row r="126" spans="1:8">
      <c r="A126" s="1">
        <v>1.8</v>
      </c>
      <c r="B126" s="1">
        <v>44.2</v>
      </c>
      <c r="C126">
        <f t="shared" si="6"/>
        <v>79.56</v>
      </c>
      <c r="D126">
        <f t="shared" si="7"/>
        <v>3.24</v>
      </c>
      <c r="E126">
        <f t="shared" si="8"/>
        <v>41.012552014295565</v>
      </c>
      <c r="F126">
        <f t="shared" si="9"/>
        <v>3.1874479857044378</v>
      </c>
      <c r="G126">
        <f t="shared" si="10"/>
        <v>10.159824661571278</v>
      </c>
      <c r="H126">
        <f t="shared" si="11"/>
        <v>7.2114207821367363E-2</v>
      </c>
    </row>
    <row r="127" spans="1:8">
      <c r="A127" s="1">
        <v>6.7</v>
      </c>
      <c r="B127" s="1">
        <v>24.2</v>
      </c>
      <c r="C127">
        <f t="shared" si="6"/>
        <v>162.13999999999999</v>
      </c>
      <c r="D127">
        <f t="shared" si="7"/>
        <v>44.89</v>
      </c>
      <c r="E127">
        <f t="shared" si="8"/>
        <v>20.349903367813972</v>
      </c>
      <c r="F127">
        <f t="shared" si="9"/>
        <v>3.8500966321860268</v>
      </c>
      <c r="G127">
        <f t="shared" si="10"/>
        <v>14.823244077170186</v>
      </c>
      <c r="H127">
        <f t="shared" si="11"/>
        <v>0.15909490215644739</v>
      </c>
    </row>
    <row r="128" spans="1:8">
      <c r="A128" s="1">
        <v>2.8</v>
      </c>
      <c r="B128" s="1">
        <v>37.118499999999997</v>
      </c>
      <c r="C128">
        <f t="shared" si="6"/>
        <v>103.93179999999998</v>
      </c>
      <c r="D128">
        <f t="shared" si="7"/>
        <v>7.839999999999999</v>
      </c>
      <c r="E128">
        <f t="shared" si="8"/>
        <v>36.795684943585037</v>
      </c>
      <c r="F128">
        <f t="shared" si="9"/>
        <v>0.32281505641496011</v>
      </c>
      <c r="G128">
        <f t="shared" si="10"/>
        <v>0.10420956064819388</v>
      </c>
      <c r="H128">
        <f t="shared" si="11"/>
        <v>8.6968777406134443E-3</v>
      </c>
    </row>
    <row r="129" spans="1:8">
      <c r="A129" s="1">
        <v>2.4</v>
      </c>
      <c r="B129" s="1">
        <v>46.9</v>
      </c>
      <c r="C129">
        <f t="shared" si="6"/>
        <v>112.55999999999999</v>
      </c>
      <c r="D129">
        <f t="shared" si="7"/>
        <v>5.76</v>
      </c>
      <c r="E129">
        <f t="shared" si="8"/>
        <v>38.482431771869251</v>
      </c>
      <c r="F129">
        <f t="shared" si="9"/>
        <v>8.4175682281307473</v>
      </c>
      <c r="G129">
        <f t="shared" si="10"/>
        <v>70.855454875236205</v>
      </c>
      <c r="H129">
        <f t="shared" si="11"/>
        <v>0.17947906669788374</v>
      </c>
    </row>
    <row r="130" spans="1:8">
      <c r="A130" s="1">
        <v>2.4</v>
      </c>
      <c r="B130" s="1">
        <v>46.8</v>
      </c>
      <c r="C130">
        <f t="shared" si="6"/>
        <v>112.32</v>
      </c>
      <c r="D130">
        <f t="shared" si="7"/>
        <v>5.76</v>
      </c>
      <c r="E130">
        <f t="shared" si="8"/>
        <v>38.482431771869251</v>
      </c>
      <c r="F130">
        <f t="shared" si="9"/>
        <v>8.3175682281307459</v>
      </c>
      <c r="G130">
        <f t="shared" si="10"/>
        <v>69.181941229610032</v>
      </c>
      <c r="H130">
        <f t="shared" si="11"/>
        <v>0.17772581684040056</v>
      </c>
    </row>
    <row r="131" spans="1:8">
      <c r="A131" s="1">
        <v>3.6</v>
      </c>
      <c r="B131" s="1">
        <v>35.6</v>
      </c>
      <c r="C131">
        <f t="shared" ref="C131:C194" si="12">A131*B131</f>
        <v>128.16</v>
      </c>
      <c r="D131">
        <f t="shared" ref="D131:D194" si="13">A131^2</f>
        <v>12.96</v>
      </c>
      <c r="E131">
        <f t="shared" ref="E131:E194" si="14">$J$25+($J$24*A131)</f>
        <v>33.422191287016616</v>
      </c>
      <c r="F131">
        <f t="shared" ref="F131:F194" si="15">ABS(B131-E131)</f>
        <v>2.177808712983385</v>
      </c>
      <c r="G131">
        <f t="shared" ref="G131:G194" si="16">F131^2</f>
        <v>4.7428507903463473</v>
      </c>
      <c r="H131">
        <f t="shared" ref="H131:H194" si="17">F131/B131</f>
        <v>6.1174402050095084E-2</v>
      </c>
    </row>
    <row r="132" spans="1:8">
      <c r="A132" s="1">
        <v>2.5</v>
      </c>
      <c r="B132" s="1">
        <v>37.057400000000001</v>
      </c>
      <c r="C132">
        <f t="shared" si="12"/>
        <v>92.643500000000003</v>
      </c>
      <c r="D132">
        <f t="shared" si="13"/>
        <v>6.25</v>
      </c>
      <c r="E132">
        <f t="shared" si="14"/>
        <v>38.060745064798198</v>
      </c>
      <c r="F132">
        <f t="shared" si="15"/>
        <v>1.0033450647981965</v>
      </c>
      <c r="G132">
        <f t="shared" si="16"/>
        <v>1.0067013190548972</v>
      </c>
      <c r="H132">
        <f t="shared" si="17"/>
        <v>2.7075430677764668E-2</v>
      </c>
    </row>
    <row r="133" spans="1:8">
      <c r="A133" s="1">
        <v>2.5</v>
      </c>
      <c r="B133" s="1">
        <v>34.6</v>
      </c>
      <c r="C133">
        <f t="shared" si="12"/>
        <v>86.5</v>
      </c>
      <c r="D133">
        <f t="shared" si="13"/>
        <v>6.25</v>
      </c>
      <c r="E133">
        <f t="shared" si="14"/>
        <v>38.060745064798198</v>
      </c>
      <c r="F133">
        <f t="shared" si="15"/>
        <v>3.4607450647981963</v>
      </c>
      <c r="G133">
        <f t="shared" si="16"/>
        <v>11.976756403525073</v>
      </c>
      <c r="H133">
        <f t="shared" si="17"/>
        <v>0.10002153366468775</v>
      </c>
    </row>
    <row r="134" spans="1:8">
      <c r="A134" s="1">
        <v>2.5</v>
      </c>
      <c r="B134" s="1">
        <v>42.921500000000002</v>
      </c>
      <c r="C134">
        <f t="shared" si="12"/>
        <v>107.30375000000001</v>
      </c>
      <c r="D134">
        <f t="shared" si="13"/>
        <v>6.25</v>
      </c>
      <c r="E134">
        <f t="shared" si="14"/>
        <v>38.060745064798198</v>
      </c>
      <c r="F134">
        <f t="shared" si="15"/>
        <v>4.860754935201804</v>
      </c>
      <c r="G134">
        <f t="shared" si="16"/>
        <v>23.626938540088695</v>
      </c>
      <c r="H134">
        <f t="shared" si="17"/>
        <v>0.11324755507616938</v>
      </c>
    </row>
    <row r="135" spans="1:8">
      <c r="A135" s="1">
        <v>3.6</v>
      </c>
      <c r="B135" s="1">
        <v>34.270800000000001</v>
      </c>
      <c r="C135">
        <f t="shared" si="12"/>
        <v>123.37488</v>
      </c>
      <c r="D135">
        <f t="shared" si="13"/>
        <v>12.96</v>
      </c>
      <c r="E135">
        <f t="shared" si="14"/>
        <v>33.422191287016616</v>
      </c>
      <c r="F135">
        <f t="shared" si="15"/>
        <v>0.84860871298338481</v>
      </c>
      <c r="G135">
        <f t="shared" si="16"/>
        <v>0.72013674775131675</v>
      </c>
      <c r="H135">
        <f t="shared" si="17"/>
        <v>2.4761858870624112E-2</v>
      </c>
    </row>
    <row r="136" spans="1:8">
      <c r="A136" s="1">
        <v>2.5</v>
      </c>
      <c r="B136" s="1">
        <v>46.8</v>
      </c>
      <c r="C136">
        <f t="shared" si="12"/>
        <v>117</v>
      </c>
      <c r="D136">
        <f t="shared" si="13"/>
        <v>6.25</v>
      </c>
      <c r="E136">
        <f t="shared" si="14"/>
        <v>38.060745064798198</v>
      </c>
      <c r="F136">
        <f t="shared" si="15"/>
        <v>8.7392549352017994</v>
      </c>
      <c r="G136">
        <f t="shared" si="16"/>
        <v>76.374576822449001</v>
      </c>
      <c r="H136">
        <f t="shared" si="17"/>
        <v>0.18673621656414102</v>
      </c>
    </row>
    <row r="137" spans="1:8">
      <c r="A137" s="1">
        <v>2.5</v>
      </c>
      <c r="B137" s="1">
        <v>45.056600000000003</v>
      </c>
      <c r="C137">
        <f t="shared" si="12"/>
        <v>112.64150000000001</v>
      </c>
      <c r="D137">
        <f t="shared" si="13"/>
        <v>6.25</v>
      </c>
      <c r="E137">
        <f t="shared" si="14"/>
        <v>38.060745064798198</v>
      </c>
      <c r="F137">
        <f t="shared" si="15"/>
        <v>6.9958549352018053</v>
      </c>
      <c r="G137">
        <f t="shared" si="16"/>
        <v>48.941986274387453</v>
      </c>
      <c r="H137">
        <f t="shared" si="17"/>
        <v>0.15526815017559703</v>
      </c>
    </row>
    <row r="138" spans="1:8">
      <c r="A138" s="1">
        <v>3.5</v>
      </c>
      <c r="B138" s="1">
        <v>39.799999999999997</v>
      </c>
      <c r="C138">
        <f t="shared" si="12"/>
        <v>139.29999999999998</v>
      </c>
      <c r="D138">
        <f t="shared" si="13"/>
        <v>12.25</v>
      </c>
      <c r="E138">
        <f t="shared" si="14"/>
        <v>33.843877994087663</v>
      </c>
      <c r="F138">
        <f t="shared" si="15"/>
        <v>5.9561220059123343</v>
      </c>
      <c r="G138">
        <f t="shared" si="16"/>
        <v>35.475389349313168</v>
      </c>
      <c r="H138">
        <f t="shared" si="17"/>
        <v>0.14965130668121443</v>
      </c>
    </row>
    <row r="139" spans="1:8">
      <c r="A139" s="1">
        <v>2.4</v>
      </c>
      <c r="B139" s="1">
        <v>48.2</v>
      </c>
      <c r="C139">
        <f t="shared" si="12"/>
        <v>115.68</v>
      </c>
      <c r="D139">
        <f t="shared" si="13"/>
        <v>5.76</v>
      </c>
      <c r="E139">
        <f t="shared" si="14"/>
        <v>38.482431771869251</v>
      </c>
      <c r="F139">
        <f t="shared" si="15"/>
        <v>9.7175682281307516</v>
      </c>
      <c r="G139">
        <f t="shared" si="16"/>
        <v>94.431132268376231</v>
      </c>
      <c r="H139">
        <f t="shared" si="17"/>
        <v>0.20160929933881228</v>
      </c>
    </row>
    <row r="140" spans="1:8">
      <c r="A140" s="1">
        <v>1.8</v>
      </c>
      <c r="B140" s="1">
        <v>69.6404</v>
      </c>
      <c r="C140">
        <f t="shared" si="12"/>
        <v>125.35272000000001</v>
      </c>
      <c r="D140">
        <f t="shared" si="13"/>
        <v>3.24</v>
      </c>
      <c r="E140">
        <f t="shared" si="14"/>
        <v>41.012552014295565</v>
      </c>
      <c r="F140">
        <f t="shared" si="15"/>
        <v>28.627847985704435</v>
      </c>
      <c r="G140">
        <f t="shared" si="16"/>
        <v>819.55368029260148</v>
      </c>
      <c r="H140">
        <f t="shared" si="17"/>
        <v>0.41108103896164344</v>
      </c>
    </row>
    <row r="141" spans="1:8">
      <c r="A141" s="1">
        <v>2</v>
      </c>
      <c r="B141" s="1">
        <v>42</v>
      </c>
      <c r="C141">
        <f t="shared" si="12"/>
        <v>84</v>
      </c>
      <c r="D141">
        <f t="shared" si="13"/>
        <v>4</v>
      </c>
      <c r="E141">
        <f t="shared" si="14"/>
        <v>40.169178600153458</v>
      </c>
      <c r="F141">
        <f t="shared" si="15"/>
        <v>1.8308213998465419</v>
      </c>
      <c r="G141">
        <f t="shared" si="16"/>
        <v>3.3519069981360512</v>
      </c>
      <c r="H141">
        <f t="shared" si="17"/>
        <v>4.3590985710631948E-2</v>
      </c>
    </row>
    <row r="142" spans="1:8">
      <c r="A142" s="1">
        <v>3</v>
      </c>
      <c r="B142" s="1">
        <v>32</v>
      </c>
      <c r="C142">
        <f t="shared" si="12"/>
        <v>96</v>
      </c>
      <c r="D142">
        <f t="shared" si="13"/>
        <v>9</v>
      </c>
      <c r="E142">
        <f t="shared" si="14"/>
        <v>35.95231152944293</v>
      </c>
      <c r="F142">
        <f t="shared" si="15"/>
        <v>3.9523115294429303</v>
      </c>
      <c r="G142">
        <f t="shared" si="16"/>
        <v>15.620766425767515</v>
      </c>
      <c r="H142">
        <f t="shared" si="17"/>
        <v>0.12350973529509157</v>
      </c>
    </row>
    <row r="143" spans="1:8">
      <c r="A143" s="1">
        <v>4.4000000000000004</v>
      </c>
      <c r="B143" s="1">
        <v>30.8</v>
      </c>
      <c r="C143">
        <f t="shared" si="12"/>
        <v>135.52000000000001</v>
      </c>
      <c r="D143">
        <f t="shared" si="13"/>
        <v>19.360000000000003</v>
      </c>
      <c r="E143">
        <f t="shared" si="14"/>
        <v>30.048697630448189</v>
      </c>
      <c r="F143">
        <f t="shared" si="15"/>
        <v>0.75130236955181218</v>
      </c>
      <c r="G143">
        <f t="shared" si="16"/>
        <v>0.56445525049416778</v>
      </c>
      <c r="H143">
        <f t="shared" si="17"/>
        <v>2.4392934076357536E-2</v>
      </c>
    </row>
    <row r="144" spans="1:8">
      <c r="A144" s="1">
        <v>3.2</v>
      </c>
      <c r="B144" s="1">
        <v>36.4</v>
      </c>
      <c r="C144">
        <f t="shared" si="12"/>
        <v>116.48</v>
      </c>
      <c r="D144">
        <f t="shared" si="13"/>
        <v>10.240000000000002</v>
      </c>
      <c r="E144">
        <f t="shared" si="14"/>
        <v>35.108938115300823</v>
      </c>
      <c r="F144">
        <f t="shared" si="15"/>
        <v>1.2910618846991753</v>
      </c>
      <c r="G144">
        <f t="shared" si="16"/>
        <v>1.6668407901229865</v>
      </c>
      <c r="H144">
        <f t="shared" si="17"/>
        <v>3.5468733096131189E-2</v>
      </c>
    </row>
    <row r="145" spans="1:8">
      <c r="A145" s="1">
        <v>4.2</v>
      </c>
      <c r="B145" s="1">
        <v>31.5002</v>
      </c>
      <c r="C145">
        <f t="shared" si="12"/>
        <v>132.30083999999999</v>
      </c>
      <c r="D145">
        <f t="shared" si="13"/>
        <v>17.64</v>
      </c>
      <c r="E145">
        <f t="shared" si="14"/>
        <v>30.892071044590296</v>
      </c>
      <c r="F145">
        <f t="shared" si="15"/>
        <v>0.60812895540970402</v>
      </c>
      <c r="G145">
        <f t="shared" si="16"/>
        <v>0.36982082640769776</v>
      </c>
      <c r="H145">
        <f t="shared" si="17"/>
        <v>1.9305558549142673E-2</v>
      </c>
    </row>
    <row r="146" spans="1:8">
      <c r="A146" s="1">
        <v>3</v>
      </c>
      <c r="B146" s="1">
        <v>39.493699999999997</v>
      </c>
      <c r="C146">
        <f t="shared" si="12"/>
        <v>118.4811</v>
      </c>
      <c r="D146">
        <f t="shared" si="13"/>
        <v>9</v>
      </c>
      <c r="E146">
        <f t="shared" si="14"/>
        <v>35.95231152944293</v>
      </c>
      <c r="F146">
        <f t="shared" si="15"/>
        <v>3.5413884705570666</v>
      </c>
      <c r="G146">
        <f t="shared" si="16"/>
        <v>12.54143229939452</v>
      </c>
      <c r="H146">
        <f t="shared" si="17"/>
        <v>8.9669706068488564E-2</v>
      </c>
    </row>
    <row r="147" spans="1:8">
      <c r="A147" s="1">
        <v>4.4000000000000004</v>
      </c>
      <c r="B147" s="1">
        <v>30.953700000000001</v>
      </c>
      <c r="C147">
        <f t="shared" si="12"/>
        <v>136.19628000000003</v>
      </c>
      <c r="D147">
        <f t="shared" si="13"/>
        <v>19.360000000000003</v>
      </c>
      <c r="E147">
        <f t="shared" si="14"/>
        <v>30.048697630448189</v>
      </c>
      <c r="F147">
        <f t="shared" si="15"/>
        <v>0.90500236955181279</v>
      </c>
      <c r="G147">
        <f t="shared" si="16"/>
        <v>0.81902928889439597</v>
      </c>
      <c r="H147">
        <f t="shared" si="17"/>
        <v>2.9237292134762977E-2</v>
      </c>
    </row>
    <row r="148" spans="1:8">
      <c r="A148" s="1">
        <v>4.4000000000000004</v>
      </c>
      <c r="B148" s="1">
        <v>30.562000000000001</v>
      </c>
      <c r="C148">
        <f t="shared" si="12"/>
        <v>134.47280000000001</v>
      </c>
      <c r="D148">
        <f t="shared" si="13"/>
        <v>19.360000000000003</v>
      </c>
      <c r="E148">
        <f t="shared" si="14"/>
        <v>30.048697630448189</v>
      </c>
      <c r="F148">
        <f t="shared" si="15"/>
        <v>0.51330236955181263</v>
      </c>
      <c r="G148">
        <f t="shared" si="16"/>
        <v>0.26347932258750562</v>
      </c>
      <c r="H148">
        <f t="shared" si="17"/>
        <v>1.6795444327982873E-2</v>
      </c>
    </row>
    <row r="149" spans="1:8">
      <c r="A149" s="1">
        <v>4.4000000000000004</v>
      </c>
      <c r="B149" s="1">
        <v>30.172599999999999</v>
      </c>
      <c r="C149">
        <f t="shared" si="12"/>
        <v>132.75944000000001</v>
      </c>
      <c r="D149">
        <f t="shared" si="13"/>
        <v>19.360000000000003</v>
      </c>
      <c r="E149">
        <f t="shared" si="14"/>
        <v>30.048697630448189</v>
      </c>
      <c r="F149">
        <f t="shared" si="15"/>
        <v>0.12390236955181066</v>
      </c>
      <c r="G149">
        <f t="shared" si="16"/>
        <v>1.5351797180553458E-2</v>
      </c>
      <c r="H149">
        <f t="shared" si="17"/>
        <v>4.1064531910346034E-3</v>
      </c>
    </row>
    <row r="150" spans="1:8">
      <c r="A150" s="1">
        <v>4.4000000000000004</v>
      </c>
      <c r="B150" s="1">
        <v>27.7</v>
      </c>
      <c r="C150">
        <f t="shared" si="12"/>
        <v>121.88000000000001</v>
      </c>
      <c r="D150">
        <f t="shared" si="13"/>
        <v>19.360000000000003</v>
      </c>
      <c r="E150">
        <f t="shared" si="14"/>
        <v>30.048697630448189</v>
      </c>
      <c r="F150">
        <f t="shared" si="15"/>
        <v>2.3486976304481892</v>
      </c>
      <c r="G150">
        <f t="shared" si="16"/>
        <v>5.5163805592729389</v>
      </c>
      <c r="H150">
        <f t="shared" si="17"/>
        <v>8.4790528175024887E-2</v>
      </c>
    </row>
    <row r="151" spans="1:8">
      <c r="A151" s="1">
        <v>4.4000000000000004</v>
      </c>
      <c r="B151" s="1">
        <v>29.452100000000002</v>
      </c>
      <c r="C151">
        <f t="shared" si="12"/>
        <v>129.58924000000002</v>
      </c>
      <c r="D151">
        <f t="shared" si="13"/>
        <v>19.360000000000003</v>
      </c>
      <c r="E151">
        <f t="shared" si="14"/>
        <v>30.048697630448189</v>
      </c>
      <c r="F151">
        <f t="shared" si="15"/>
        <v>0.59659763044818703</v>
      </c>
      <c r="G151">
        <f t="shared" si="16"/>
        <v>0.35592873265639152</v>
      </c>
      <c r="H151">
        <f t="shared" si="17"/>
        <v>2.0256539616807869E-2</v>
      </c>
    </row>
    <row r="152" spans="1:8">
      <c r="A152" s="1">
        <v>4.4000000000000004</v>
      </c>
      <c r="B152" s="1">
        <v>27.7</v>
      </c>
      <c r="C152">
        <f t="shared" si="12"/>
        <v>121.88000000000001</v>
      </c>
      <c r="D152">
        <f t="shared" si="13"/>
        <v>19.360000000000003</v>
      </c>
      <c r="E152">
        <f t="shared" si="14"/>
        <v>30.048697630448189</v>
      </c>
      <c r="F152">
        <f t="shared" si="15"/>
        <v>2.3486976304481892</v>
      </c>
      <c r="G152">
        <f t="shared" si="16"/>
        <v>5.5163805592729389</v>
      </c>
      <c r="H152">
        <f t="shared" si="17"/>
        <v>8.4790528175024887E-2</v>
      </c>
    </row>
    <row r="153" spans="1:8">
      <c r="A153" s="1">
        <v>6</v>
      </c>
      <c r="B153" s="1">
        <v>26.749500000000001</v>
      </c>
      <c r="C153">
        <f t="shared" si="12"/>
        <v>160.49700000000001</v>
      </c>
      <c r="D153">
        <f t="shared" si="13"/>
        <v>36</v>
      </c>
      <c r="E153">
        <f t="shared" si="14"/>
        <v>23.301710317311343</v>
      </c>
      <c r="F153">
        <f t="shared" si="15"/>
        <v>3.4477896826886578</v>
      </c>
      <c r="G153">
        <f t="shared" si="16"/>
        <v>11.887253696054355</v>
      </c>
      <c r="H153">
        <f t="shared" si="17"/>
        <v>0.12889174312374652</v>
      </c>
    </row>
    <row r="154" spans="1:8">
      <c r="A154" s="1">
        <v>3.9</v>
      </c>
      <c r="B154" s="1">
        <v>37.299999999999997</v>
      </c>
      <c r="C154">
        <f t="shared" si="12"/>
        <v>145.47</v>
      </c>
      <c r="D154">
        <f t="shared" si="13"/>
        <v>15.209999999999999</v>
      </c>
      <c r="E154">
        <f t="shared" si="14"/>
        <v>32.157131165803456</v>
      </c>
      <c r="F154">
        <f t="shared" si="15"/>
        <v>5.1428688341965412</v>
      </c>
      <c r="G154">
        <f t="shared" si="16"/>
        <v>26.449099845750091</v>
      </c>
      <c r="H154">
        <f t="shared" si="17"/>
        <v>0.13787852102403597</v>
      </c>
    </row>
    <row r="155" spans="1:8">
      <c r="A155" s="1">
        <v>3.9</v>
      </c>
      <c r="B155" s="1">
        <v>36.6</v>
      </c>
      <c r="C155">
        <f t="shared" si="12"/>
        <v>142.74</v>
      </c>
      <c r="D155">
        <f t="shared" si="13"/>
        <v>15.209999999999999</v>
      </c>
      <c r="E155">
        <f t="shared" si="14"/>
        <v>32.157131165803456</v>
      </c>
      <c r="F155">
        <f t="shared" si="15"/>
        <v>4.4428688341965454</v>
      </c>
      <c r="G155">
        <f t="shared" si="16"/>
        <v>19.739083477874971</v>
      </c>
      <c r="H155">
        <f t="shared" si="17"/>
        <v>0.1213898588578291</v>
      </c>
    </row>
    <row r="156" spans="1:8">
      <c r="A156" s="1">
        <v>4.5999999999999996</v>
      </c>
      <c r="B156" s="1">
        <v>31.9</v>
      </c>
      <c r="C156">
        <f t="shared" si="12"/>
        <v>146.73999999999998</v>
      </c>
      <c r="D156">
        <f t="shared" si="13"/>
        <v>21.159999999999997</v>
      </c>
      <c r="E156">
        <f t="shared" si="14"/>
        <v>29.205324216306085</v>
      </c>
      <c r="F156">
        <f t="shared" si="15"/>
        <v>2.6946757836939135</v>
      </c>
      <c r="G156">
        <f t="shared" si="16"/>
        <v>7.261277579226407</v>
      </c>
      <c r="H156">
        <f t="shared" si="17"/>
        <v>8.4472595100122685E-2</v>
      </c>
    </row>
    <row r="157" spans="1:8">
      <c r="A157" s="1">
        <v>4.5999999999999996</v>
      </c>
      <c r="B157" s="1">
        <v>31.9</v>
      </c>
      <c r="C157">
        <f t="shared" si="12"/>
        <v>146.73999999999998</v>
      </c>
      <c r="D157">
        <f t="shared" si="13"/>
        <v>21.159999999999997</v>
      </c>
      <c r="E157">
        <f t="shared" si="14"/>
        <v>29.205324216306085</v>
      </c>
      <c r="F157">
        <f t="shared" si="15"/>
        <v>2.6946757836939135</v>
      </c>
      <c r="G157">
        <f t="shared" si="16"/>
        <v>7.261277579226407</v>
      </c>
      <c r="H157">
        <f t="shared" si="17"/>
        <v>8.4472595100122685E-2</v>
      </c>
    </row>
    <row r="158" spans="1:8">
      <c r="A158" s="1">
        <v>4.5999999999999996</v>
      </c>
      <c r="B158" s="1">
        <v>31.9</v>
      </c>
      <c r="C158">
        <f t="shared" si="12"/>
        <v>146.73999999999998</v>
      </c>
      <c r="D158">
        <f t="shared" si="13"/>
        <v>21.159999999999997</v>
      </c>
      <c r="E158">
        <f t="shared" si="14"/>
        <v>29.205324216306085</v>
      </c>
      <c r="F158">
        <f t="shared" si="15"/>
        <v>2.6946757836939135</v>
      </c>
      <c r="G158">
        <f t="shared" si="16"/>
        <v>7.261277579226407</v>
      </c>
      <c r="H158">
        <f t="shared" si="17"/>
        <v>8.4472595100122685E-2</v>
      </c>
    </row>
    <row r="159" spans="1:8">
      <c r="A159" s="1">
        <v>4.5999999999999996</v>
      </c>
      <c r="B159" s="1">
        <v>22.7</v>
      </c>
      <c r="C159">
        <f t="shared" si="12"/>
        <v>104.41999999999999</v>
      </c>
      <c r="D159">
        <f t="shared" si="13"/>
        <v>21.159999999999997</v>
      </c>
      <c r="E159">
        <f t="shared" si="14"/>
        <v>29.205324216306085</v>
      </c>
      <c r="F159">
        <f t="shared" si="15"/>
        <v>6.5053242163060858</v>
      </c>
      <c r="G159">
        <f t="shared" si="16"/>
        <v>42.319243159258392</v>
      </c>
      <c r="H159">
        <f t="shared" si="17"/>
        <v>0.28657815930863817</v>
      </c>
    </row>
    <row r="160" spans="1:8">
      <c r="A160" s="1">
        <v>4.5999999999999996</v>
      </c>
      <c r="B160" s="1">
        <v>24.5</v>
      </c>
      <c r="C160">
        <f t="shared" si="12"/>
        <v>112.69999999999999</v>
      </c>
      <c r="D160">
        <f t="shared" si="13"/>
        <v>21.159999999999997</v>
      </c>
      <c r="E160">
        <f t="shared" si="14"/>
        <v>29.205324216306085</v>
      </c>
      <c r="F160">
        <f t="shared" si="15"/>
        <v>4.7053242163060851</v>
      </c>
      <c r="G160">
        <f t="shared" si="16"/>
        <v>22.140075980556475</v>
      </c>
      <c r="H160">
        <f t="shared" si="17"/>
        <v>0.19205404964514633</v>
      </c>
    </row>
    <row r="161" spans="1:8">
      <c r="A161" s="1">
        <v>3.5</v>
      </c>
      <c r="B161" s="1">
        <v>40.299999999999997</v>
      </c>
      <c r="C161">
        <f t="shared" si="12"/>
        <v>141.04999999999998</v>
      </c>
      <c r="D161">
        <f t="shared" si="13"/>
        <v>12.25</v>
      </c>
      <c r="E161">
        <f t="shared" si="14"/>
        <v>33.843877994087663</v>
      </c>
      <c r="F161">
        <f t="shared" si="15"/>
        <v>6.4561220059123343</v>
      </c>
      <c r="G161">
        <f t="shared" si="16"/>
        <v>41.681511355225503</v>
      </c>
      <c r="H161">
        <f t="shared" si="17"/>
        <v>0.16020153860824651</v>
      </c>
    </row>
    <row r="162" spans="1:8">
      <c r="A162" s="1">
        <v>3.5</v>
      </c>
      <c r="B162" s="1">
        <v>41.2</v>
      </c>
      <c r="C162">
        <f t="shared" si="12"/>
        <v>144.20000000000002</v>
      </c>
      <c r="D162">
        <f t="shared" si="13"/>
        <v>12.25</v>
      </c>
      <c r="E162">
        <f t="shared" si="14"/>
        <v>33.843877994087663</v>
      </c>
      <c r="F162">
        <f t="shared" si="15"/>
        <v>7.35612200591234</v>
      </c>
      <c r="G162">
        <f t="shared" si="16"/>
        <v>54.112530965867791</v>
      </c>
      <c r="H162">
        <f t="shared" si="17"/>
        <v>0.17854665062894029</v>
      </c>
    </row>
    <row r="163" spans="1:8">
      <c r="A163" s="1">
        <v>3.9</v>
      </c>
      <c r="B163" s="1">
        <v>37.299999999999997</v>
      </c>
      <c r="C163">
        <f t="shared" si="12"/>
        <v>145.47</v>
      </c>
      <c r="D163">
        <f t="shared" si="13"/>
        <v>15.209999999999999</v>
      </c>
      <c r="E163">
        <f t="shared" si="14"/>
        <v>32.157131165803456</v>
      </c>
      <c r="F163">
        <f t="shared" si="15"/>
        <v>5.1428688341965412</v>
      </c>
      <c r="G163">
        <f t="shared" si="16"/>
        <v>26.449099845750091</v>
      </c>
      <c r="H163">
        <f t="shared" si="17"/>
        <v>0.13787852102403597</v>
      </c>
    </row>
    <row r="164" spans="1:8">
      <c r="A164" s="1">
        <v>3.5</v>
      </c>
      <c r="B164" s="1">
        <v>32.1</v>
      </c>
      <c r="C164">
        <f t="shared" si="12"/>
        <v>112.35000000000001</v>
      </c>
      <c r="D164">
        <f t="shared" si="13"/>
        <v>12.25</v>
      </c>
      <c r="E164">
        <f t="shared" si="14"/>
        <v>33.843877994087663</v>
      </c>
      <c r="F164">
        <f t="shared" si="15"/>
        <v>1.7438779940876614</v>
      </c>
      <c r="G164">
        <f t="shared" si="16"/>
        <v>3.0411104582632058</v>
      </c>
      <c r="H164">
        <f t="shared" si="17"/>
        <v>5.432641726129786E-2</v>
      </c>
    </row>
    <row r="165" spans="1:8">
      <c r="A165" s="1">
        <v>5.7</v>
      </c>
      <c r="B165" s="1">
        <v>31.9</v>
      </c>
      <c r="C165">
        <f t="shared" si="12"/>
        <v>181.82999999999998</v>
      </c>
      <c r="D165">
        <f t="shared" si="13"/>
        <v>32.49</v>
      </c>
      <c r="E165">
        <f t="shared" si="14"/>
        <v>24.5667704385245</v>
      </c>
      <c r="F165">
        <f t="shared" si="15"/>
        <v>7.3332295614754983</v>
      </c>
      <c r="G165">
        <f t="shared" si="16"/>
        <v>53.776255801298127</v>
      </c>
      <c r="H165">
        <f t="shared" si="17"/>
        <v>0.22988180443496861</v>
      </c>
    </row>
    <row r="166" spans="1:8">
      <c r="A166" s="1">
        <v>2.7</v>
      </c>
      <c r="B166" s="1">
        <v>35.700000000000003</v>
      </c>
      <c r="C166">
        <f t="shared" si="12"/>
        <v>96.390000000000015</v>
      </c>
      <c r="D166">
        <f t="shared" si="13"/>
        <v>7.2900000000000009</v>
      </c>
      <c r="E166">
        <f t="shared" si="14"/>
        <v>37.217371650656091</v>
      </c>
      <c r="F166">
        <f t="shared" si="15"/>
        <v>1.5173716506560879</v>
      </c>
      <c r="G166">
        <f t="shared" si="16"/>
        <v>2.3024167262147808</v>
      </c>
      <c r="H166">
        <f t="shared" si="17"/>
        <v>4.2503407581403023E-2</v>
      </c>
    </row>
    <row r="167" spans="1:8">
      <c r="A167" s="1">
        <v>3.5</v>
      </c>
      <c r="B167" s="1">
        <v>34.200000000000003</v>
      </c>
      <c r="C167">
        <f t="shared" si="12"/>
        <v>119.70000000000002</v>
      </c>
      <c r="D167">
        <f t="shared" si="13"/>
        <v>12.25</v>
      </c>
      <c r="E167">
        <f t="shared" si="14"/>
        <v>33.843877994087663</v>
      </c>
      <c r="F167">
        <f t="shared" si="15"/>
        <v>0.35612200591234</v>
      </c>
      <c r="G167">
        <f t="shared" si="16"/>
        <v>0.12682288309502873</v>
      </c>
      <c r="H167">
        <f t="shared" si="17"/>
        <v>1.0412924149483626E-2</v>
      </c>
    </row>
    <row r="168" spans="1:8">
      <c r="A168" s="1">
        <v>5.7</v>
      </c>
      <c r="B168" s="1">
        <v>34.5</v>
      </c>
      <c r="C168">
        <f t="shared" si="12"/>
        <v>196.65</v>
      </c>
      <c r="D168">
        <f t="shared" si="13"/>
        <v>32.49</v>
      </c>
      <c r="E168">
        <f t="shared" si="14"/>
        <v>24.5667704385245</v>
      </c>
      <c r="F168">
        <f t="shared" si="15"/>
        <v>9.9332295614754997</v>
      </c>
      <c r="G168">
        <f t="shared" si="16"/>
        <v>98.669049520970745</v>
      </c>
      <c r="H168">
        <f t="shared" si="17"/>
        <v>0.28791969743407247</v>
      </c>
    </row>
    <row r="169" spans="1:8">
      <c r="A169" s="1">
        <v>6.1</v>
      </c>
      <c r="B169" s="1">
        <v>26</v>
      </c>
      <c r="C169">
        <f t="shared" si="12"/>
        <v>158.6</v>
      </c>
      <c r="D169">
        <f t="shared" si="13"/>
        <v>37.209999999999994</v>
      </c>
      <c r="E169">
        <f t="shared" si="14"/>
        <v>22.880023610240293</v>
      </c>
      <c r="F169">
        <f t="shared" si="15"/>
        <v>3.1199763897597066</v>
      </c>
      <c r="G169">
        <f t="shared" si="16"/>
        <v>9.7342526726580125</v>
      </c>
      <c r="H169">
        <f t="shared" si="17"/>
        <v>0.11999909191383487</v>
      </c>
    </row>
    <row r="170" spans="1:8">
      <c r="A170" s="1">
        <v>2.7</v>
      </c>
      <c r="B170" s="1">
        <v>35.700000000000003</v>
      </c>
      <c r="C170">
        <f t="shared" si="12"/>
        <v>96.390000000000015</v>
      </c>
      <c r="D170">
        <f t="shared" si="13"/>
        <v>7.2900000000000009</v>
      </c>
      <c r="E170">
        <f t="shared" si="14"/>
        <v>37.217371650656091</v>
      </c>
      <c r="F170">
        <f t="shared" si="15"/>
        <v>1.5173716506560879</v>
      </c>
      <c r="G170">
        <f t="shared" si="16"/>
        <v>2.3024167262147808</v>
      </c>
      <c r="H170">
        <f t="shared" si="17"/>
        <v>4.2503407581403023E-2</v>
      </c>
    </row>
    <row r="171" spans="1:8">
      <c r="A171" s="1">
        <v>3.5</v>
      </c>
      <c r="B171" s="1">
        <v>34.200000000000003</v>
      </c>
      <c r="C171">
        <f t="shared" si="12"/>
        <v>119.70000000000002</v>
      </c>
      <c r="D171">
        <f t="shared" si="13"/>
        <v>12.25</v>
      </c>
      <c r="E171">
        <f t="shared" si="14"/>
        <v>33.843877994087663</v>
      </c>
      <c r="F171">
        <f t="shared" si="15"/>
        <v>0.35612200591234</v>
      </c>
      <c r="G171">
        <f t="shared" si="16"/>
        <v>0.12682288309502873</v>
      </c>
      <c r="H171">
        <f t="shared" si="17"/>
        <v>1.0412924149483626E-2</v>
      </c>
    </row>
    <row r="172" spans="1:8">
      <c r="A172" s="1">
        <v>5.7</v>
      </c>
      <c r="B172" s="1">
        <v>34.5</v>
      </c>
      <c r="C172">
        <f t="shared" si="12"/>
        <v>196.65</v>
      </c>
      <c r="D172">
        <f t="shared" si="13"/>
        <v>32.49</v>
      </c>
      <c r="E172">
        <f t="shared" si="14"/>
        <v>24.5667704385245</v>
      </c>
      <c r="F172">
        <f t="shared" si="15"/>
        <v>9.9332295614754997</v>
      </c>
      <c r="G172">
        <f t="shared" si="16"/>
        <v>98.669049520970745</v>
      </c>
      <c r="H172">
        <f t="shared" si="17"/>
        <v>0.28791969743407247</v>
      </c>
    </row>
    <row r="173" spans="1:8">
      <c r="A173" s="1">
        <v>6.1</v>
      </c>
      <c r="B173" s="1">
        <v>26</v>
      </c>
      <c r="C173">
        <f t="shared" si="12"/>
        <v>158.6</v>
      </c>
      <c r="D173">
        <f t="shared" si="13"/>
        <v>37.209999999999994</v>
      </c>
      <c r="E173">
        <f t="shared" si="14"/>
        <v>22.880023610240293</v>
      </c>
      <c r="F173">
        <f t="shared" si="15"/>
        <v>3.1199763897597066</v>
      </c>
      <c r="G173">
        <f t="shared" si="16"/>
        <v>9.7342526726580125</v>
      </c>
      <c r="H173">
        <f t="shared" si="17"/>
        <v>0.11999909191383487</v>
      </c>
    </row>
    <row r="174" spans="1:8">
      <c r="A174" s="1">
        <v>3.5</v>
      </c>
      <c r="B174" s="1">
        <v>32.1</v>
      </c>
      <c r="C174">
        <f t="shared" si="12"/>
        <v>112.35000000000001</v>
      </c>
      <c r="D174">
        <f t="shared" si="13"/>
        <v>12.25</v>
      </c>
      <c r="E174">
        <f t="shared" si="14"/>
        <v>33.843877994087663</v>
      </c>
      <c r="F174">
        <f t="shared" si="15"/>
        <v>1.7438779940876614</v>
      </c>
      <c r="G174">
        <f t="shared" si="16"/>
        <v>3.0411104582632058</v>
      </c>
      <c r="H174">
        <f t="shared" si="17"/>
        <v>5.432641726129786E-2</v>
      </c>
    </row>
    <row r="175" spans="1:8">
      <c r="A175" s="1">
        <v>5.7</v>
      </c>
      <c r="B175" s="1">
        <v>31.9</v>
      </c>
      <c r="C175">
        <f t="shared" si="12"/>
        <v>181.82999999999998</v>
      </c>
      <c r="D175">
        <f t="shared" si="13"/>
        <v>32.49</v>
      </c>
      <c r="E175">
        <f t="shared" si="14"/>
        <v>24.5667704385245</v>
      </c>
      <c r="F175">
        <f t="shared" si="15"/>
        <v>7.3332295614754983</v>
      </c>
      <c r="G175">
        <f t="shared" si="16"/>
        <v>53.776255801298127</v>
      </c>
      <c r="H175">
        <f t="shared" si="17"/>
        <v>0.22988180443496861</v>
      </c>
    </row>
    <row r="176" spans="1:8">
      <c r="A176" s="1">
        <v>4.5999999999999996</v>
      </c>
      <c r="B176" s="1">
        <v>33.305199999999999</v>
      </c>
      <c r="C176">
        <f t="shared" si="12"/>
        <v>153.20391999999998</v>
      </c>
      <c r="D176">
        <f t="shared" si="13"/>
        <v>21.159999999999997</v>
      </c>
      <c r="E176">
        <f t="shared" si="14"/>
        <v>29.205324216306085</v>
      </c>
      <c r="F176">
        <f t="shared" si="15"/>
        <v>4.0998757836939141</v>
      </c>
      <c r="G176">
        <f t="shared" si="16"/>
        <v>16.808981441719787</v>
      </c>
      <c r="H176">
        <f t="shared" si="17"/>
        <v>0.12310017005434329</v>
      </c>
    </row>
    <row r="177" spans="1:8">
      <c r="A177" s="1">
        <v>3.5</v>
      </c>
      <c r="B177" s="1">
        <v>34.9</v>
      </c>
      <c r="C177">
        <f t="shared" si="12"/>
        <v>122.14999999999999</v>
      </c>
      <c r="D177">
        <f t="shared" si="13"/>
        <v>12.25</v>
      </c>
      <c r="E177">
        <f t="shared" si="14"/>
        <v>33.843877994087663</v>
      </c>
      <c r="F177">
        <f t="shared" si="15"/>
        <v>1.0561220059123357</v>
      </c>
      <c r="G177">
        <f t="shared" si="16"/>
        <v>1.1153936913722957</v>
      </c>
      <c r="H177">
        <f t="shared" si="17"/>
        <v>3.0261375527574092E-2</v>
      </c>
    </row>
    <row r="178" spans="1:8">
      <c r="A178" s="1">
        <v>3.5</v>
      </c>
      <c r="B178" s="1">
        <v>34.700000000000003</v>
      </c>
      <c r="C178">
        <f t="shared" si="12"/>
        <v>121.45000000000002</v>
      </c>
      <c r="D178">
        <f t="shared" si="13"/>
        <v>12.25</v>
      </c>
      <c r="E178">
        <f t="shared" si="14"/>
        <v>33.843877994087663</v>
      </c>
      <c r="F178">
        <f t="shared" si="15"/>
        <v>0.85612200591234</v>
      </c>
      <c r="G178">
        <f t="shared" si="16"/>
        <v>0.73294488900736876</v>
      </c>
      <c r="H178">
        <f t="shared" si="17"/>
        <v>2.467210391678213E-2</v>
      </c>
    </row>
    <row r="179" spans="1:8">
      <c r="A179" s="1">
        <v>3.5</v>
      </c>
      <c r="B179" s="1">
        <v>37.4</v>
      </c>
      <c r="C179">
        <f t="shared" si="12"/>
        <v>130.9</v>
      </c>
      <c r="D179">
        <f t="shared" si="13"/>
        <v>12.25</v>
      </c>
      <c r="E179">
        <f t="shared" si="14"/>
        <v>33.843877994087663</v>
      </c>
      <c r="F179">
        <f t="shared" si="15"/>
        <v>3.5561220059123357</v>
      </c>
      <c r="G179">
        <f t="shared" si="16"/>
        <v>12.646003720933974</v>
      </c>
      <c r="H179">
        <f t="shared" si="17"/>
        <v>9.5083476093912725E-2</v>
      </c>
    </row>
    <row r="180" spans="1:8">
      <c r="A180" s="1">
        <v>3.5</v>
      </c>
      <c r="B180" s="1">
        <v>27.8</v>
      </c>
      <c r="C180">
        <f t="shared" si="12"/>
        <v>97.3</v>
      </c>
      <c r="D180">
        <f t="shared" si="13"/>
        <v>12.25</v>
      </c>
      <c r="E180">
        <f t="shared" si="14"/>
        <v>33.843877994087663</v>
      </c>
      <c r="F180">
        <f t="shared" si="15"/>
        <v>6.0438779940876621</v>
      </c>
      <c r="G180">
        <f t="shared" si="16"/>
        <v>36.528461207417102</v>
      </c>
      <c r="H180">
        <f t="shared" si="17"/>
        <v>0.21740568324056339</v>
      </c>
    </row>
    <row r="181" spans="1:8">
      <c r="A181" s="1">
        <v>2.4</v>
      </c>
      <c r="B181" s="1">
        <v>43.104300000000002</v>
      </c>
      <c r="C181">
        <f t="shared" si="12"/>
        <v>103.45032</v>
      </c>
      <c r="D181">
        <f t="shared" si="13"/>
        <v>5.76</v>
      </c>
      <c r="E181">
        <f t="shared" si="14"/>
        <v>38.482431771869251</v>
      </c>
      <c r="F181">
        <f t="shared" si="15"/>
        <v>4.6218682281307508</v>
      </c>
      <c r="G181">
        <f t="shared" si="16"/>
        <v>21.361665918204487</v>
      </c>
      <c r="H181">
        <f t="shared" si="17"/>
        <v>0.10722522412220475</v>
      </c>
    </row>
    <row r="182" spans="1:8">
      <c r="A182" s="1">
        <v>2.4</v>
      </c>
      <c r="B182" s="1">
        <v>43.291600000000003</v>
      </c>
      <c r="C182">
        <f t="shared" si="12"/>
        <v>103.89984</v>
      </c>
      <c r="D182">
        <f t="shared" si="13"/>
        <v>5.76</v>
      </c>
      <c r="E182">
        <f t="shared" si="14"/>
        <v>38.482431771869251</v>
      </c>
      <c r="F182">
        <f t="shared" si="15"/>
        <v>4.8091682281307513</v>
      </c>
      <c r="G182">
        <f t="shared" si="16"/>
        <v>23.128099046462271</v>
      </c>
      <c r="H182">
        <f t="shared" si="17"/>
        <v>0.1110877913528433</v>
      </c>
    </row>
    <row r="183" spans="1:8">
      <c r="A183" s="1">
        <v>3.5</v>
      </c>
      <c r="B183" s="1">
        <v>41.2</v>
      </c>
      <c r="C183">
        <f t="shared" si="12"/>
        <v>144.20000000000002</v>
      </c>
      <c r="D183">
        <f t="shared" si="13"/>
        <v>12.25</v>
      </c>
      <c r="E183">
        <f t="shared" si="14"/>
        <v>33.843877994087663</v>
      </c>
      <c r="F183">
        <f t="shared" si="15"/>
        <v>7.35612200591234</v>
      </c>
      <c r="G183">
        <f t="shared" si="16"/>
        <v>54.112530965867791</v>
      </c>
      <c r="H183">
        <f t="shared" si="17"/>
        <v>0.17854665062894029</v>
      </c>
    </row>
    <row r="184" spans="1:8">
      <c r="A184" s="1">
        <v>3.3</v>
      </c>
      <c r="B184" s="1">
        <v>36.200000000000003</v>
      </c>
      <c r="C184">
        <f t="shared" si="12"/>
        <v>119.46000000000001</v>
      </c>
      <c r="D184">
        <f t="shared" si="13"/>
        <v>10.889999999999999</v>
      </c>
      <c r="E184">
        <f t="shared" si="14"/>
        <v>34.68725140822977</v>
      </c>
      <c r="F184">
        <f t="shared" si="15"/>
        <v>1.512748591770233</v>
      </c>
      <c r="G184">
        <f t="shared" si="16"/>
        <v>2.2884083019028232</v>
      </c>
      <c r="H184">
        <f t="shared" si="17"/>
        <v>4.1788635131774388E-2</v>
      </c>
    </row>
    <row r="185" spans="1:8">
      <c r="A185" s="1">
        <v>3.8</v>
      </c>
      <c r="B185" s="1">
        <v>35.6</v>
      </c>
      <c r="C185">
        <f t="shared" si="12"/>
        <v>135.28</v>
      </c>
      <c r="D185">
        <f t="shared" si="13"/>
        <v>14.44</v>
      </c>
      <c r="E185">
        <f t="shared" si="14"/>
        <v>32.578817872874509</v>
      </c>
      <c r="F185">
        <f t="shared" si="15"/>
        <v>3.0211821271254919</v>
      </c>
      <c r="G185">
        <f t="shared" si="16"/>
        <v>9.1275414452625121</v>
      </c>
      <c r="H185">
        <f t="shared" si="17"/>
        <v>8.486466649228909E-2</v>
      </c>
    </row>
    <row r="186" spans="1:8">
      <c r="A186" s="1">
        <v>3.8</v>
      </c>
      <c r="B186" s="1">
        <v>38.299999999999997</v>
      </c>
      <c r="C186">
        <f t="shared" si="12"/>
        <v>145.54</v>
      </c>
      <c r="D186">
        <f t="shared" si="13"/>
        <v>14.44</v>
      </c>
      <c r="E186">
        <f t="shared" si="14"/>
        <v>32.578817872874509</v>
      </c>
      <c r="F186">
        <f t="shared" si="15"/>
        <v>5.7211821271254877</v>
      </c>
      <c r="G186">
        <f t="shared" si="16"/>
        <v>32.731924931740117</v>
      </c>
      <c r="H186">
        <f t="shared" si="17"/>
        <v>0.14937812342364198</v>
      </c>
    </row>
    <row r="187" spans="1:8">
      <c r="A187" s="1">
        <v>4.5999999999999996</v>
      </c>
      <c r="B187" s="1">
        <v>34.200000000000003</v>
      </c>
      <c r="C187">
        <f t="shared" si="12"/>
        <v>157.32</v>
      </c>
      <c r="D187">
        <f t="shared" si="13"/>
        <v>21.159999999999997</v>
      </c>
      <c r="E187">
        <f t="shared" si="14"/>
        <v>29.205324216306085</v>
      </c>
      <c r="F187">
        <f t="shared" si="15"/>
        <v>4.9946757836939177</v>
      </c>
      <c r="G187">
        <f t="shared" si="16"/>
        <v>24.94678618421845</v>
      </c>
      <c r="H187">
        <f t="shared" si="17"/>
        <v>0.14604315156999759</v>
      </c>
    </row>
    <row r="188" spans="1:8">
      <c r="A188" s="1">
        <v>2.4</v>
      </c>
      <c r="B188" s="1">
        <v>44.4</v>
      </c>
      <c r="C188">
        <f t="shared" si="12"/>
        <v>106.55999999999999</v>
      </c>
      <c r="D188">
        <f t="shared" si="13"/>
        <v>5.76</v>
      </c>
      <c r="E188">
        <f t="shared" si="14"/>
        <v>38.482431771869251</v>
      </c>
      <c r="F188">
        <f t="shared" si="15"/>
        <v>5.9175682281307473</v>
      </c>
      <c r="G188">
        <f t="shared" si="16"/>
        <v>35.017613734582476</v>
      </c>
      <c r="H188">
        <f t="shared" si="17"/>
        <v>0.13327856369663846</v>
      </c>
    </row>
    <row r="189" spans="1:8">
      <c r="A189" s="1">
        <v>2.4</v>
      </c>
      <c r="B189" s="1">
        <v>44.8</v>
      </c>
      <c r="C189">
        <f t="shared" si="12"/>
        <v>107.52</v>
      </c>
      <c r="D189">
        <f t="shared" si="13"/>
        <v>5.76</v>
      </c>
      <c r="E189">
        <f t="shared" si="14"/>
        <v>38.482431771869251</v>
      </c>
      <c r="F189">
        <f t="shared" si="15"/>
        <v>6.3175682281307459</v>
      </c>
      <c r="G189">
        <f t="shared" si="16"/>
        <v>39.911668317087056</v>
      </c>
      <c r="H189">
        <f t="shared" si="17"/>
        <v>0.14101714794934703</v>
      </c>
    </row>
    <row r="190" spans="1:8">
      <c r="A190" s="1">
        <v>3.3</v>
      </c>
      <c r="B190" s="1">
        <v>40.1</v>
      </c>
      <c r="C190">
        <f t="shared" si="12"/>
        <v>132.32999999999998</v>
      </c>
      <c r="D190">
        <f t="shared" si="13"/>
        <v>10.889999999999999</v>
      </c>
      <c r="E190">
        <f t="shared" si="14"/>
        <v>34.68725140822977</v>
      </c>
      <c r="F190">
        <f t="shared" si="15"/>
        <v>5.4127485917702316</v>
      </c>
      <c r="G190">
        <f t="shared" si="16"/>
        <v>29.297847317710627</v>
      </c>
      <c r="H190">
        <f t="shared" si="17"/>
        <v>0.13498126164015539</v>
      </c>
    </row>
    <row r="191" spans="1:8">
      <c r="A191" s="1">
        <v>3.5</v>
      </c>
      <c r="B191" s="1">
        <v>34.1997</v>
      </c>
      <c r="C191">
        <f t="shared" si="12"/>
        <v>119.69895</v>
      </c>
      <c r="D191">
        <f t="shared" si="13"/>
        <v>12.25</v>
      </c>
      <c r="E191">
        <f t="shared" si="14"/>
        <v>33.843877994087663</v>
      </c>
      <c r="F191">
        <f t="shared" si="15"/>
        <v>0.35582200591233715</v>
      </c>
      <c r="G191">
        <f t="shared" si="16"/>
        <v>0.12660929989147929</v>
      </c>
      <c r="H191">
        <f t="shared" si="17"/>
        <v>1.0404243484952709E-2</v>
      </c>
    </row>
    <row r="192" spans="1:8">
      <c r="A192" s="1">
        <v>3.5</v>
      </c>
      <c r="B192" s="1">
        <v>30.549900000000001</v>
      </c>
      <c r="C192">
        <f t="shared" si="12"/>
        <v>106.92465</v>
      </c>
      <c r="D192">
        <f t="shared" si="13"/>
        <v>12.25</v>
      </c>
      <c r="E192">
        <f t="shared" si="14"/>
        <v>33.843877994087663</v>
      </c>
      <c r="F192">
        <f t="shared" si="15"/>
        <v>3.2939779940876619</v>
      </c>
      <c r="G192">
        <f t="shared" si="16"/>
        <v>10.850291025533776</v>
      </c>
      <c r="H192">
        <f t="shared" si="17"/>
        <v>0.10782287320376374</v>
      </c>
    </row>
    <row r="193" spans="1:8">
      <c r="A193" s="1">
        <v>4.5</v>
      </c>
      <c r="B193" s="1">
        <v>29.6</v>
      </c>
      <c r="C193">
        <f t="shared" si="12"/>
        <v>133.20000000000002</v>
      </c>
      <c r="D193">
        <f t="shared" si="13"/>
        <v>20.25</v>
      </c>
      <c r="E193">
        <f t="shared" si="14"/>
        <v>29.627010923377139</v>
      </c>
      <c r="F193">
        <f t="shared" si="15"/>
        <v>2.7010923377137175E-2</v>
      </c>
      <c r="G193">
        <f t="shared" si="16"/>
        <v>7.2958998168557549E-4</v>
      </c>
      <c r="H193">
        <f t="shared" si="17"/>
        <v>9.1253119517355316E-4</v>
      </c>
    </row>
    <row r="194" spans="1:8">
      <c r="A194" s="1">
        <v>4.5</v>
      </c>
      <c r="B194" s="1">
        <v>27.2</v>
      </c>
      <c r="C194">
        <f t="shared" si="12"/>
        <v>122.39999999999999</v>
      </c>
      <c r="D194">
        <f t="shared" si="13"/>
        <v>20.25</v>
      </c>
      <c r="E194">
        <f t="shared" si="14"/>
        <v>29.627010923377139</v>
      </c>
      <c r="F194">
        <f t="shared" si="15"/>
        <v>2.4270109233771393</v>
      </c>
      <c r="G194">
        <f t="shared" si="16"/>
        <v>5.8903820221919547</v>
      </c>
      <c r="H194">
        <f t="shared" si="17"/>
        <v>8.9228342771218355E-2</v>
      </c>
    </row>
    <row r="195" spans="1:8">
      <c r="A195" s="1">
        <v>5</v>
      </c>
      <c r="B195" s="1">
        <v>29.7559</v>
      </c>
      <c r="C195">
        <f t="shared" ref="C195:C258" si="18">A195*B195</f>
        <v>148.77950000000001</v>
      </c>
      <c r="D195">
        <f t="shared" ref="D195:D258" si="19">A195^2</f>
        <v>25</v>
      </c>
      <c r="E195">
        <f t="shared" ref="E195:E258" si="20">$J$25+($J$24*A195)</f>
        <v>27.518577388021875</v>
      </c>
      <c r="F195">
        <f t="shared" ref="F195:F258" si="21">ABS(B195-E195)</f>
        <v>2.2373226119781258</v>
      </c>
      <c r="G195">
        <f t="shared" ref="G195:G258" si="22">F195^2</f>
        <v>5.0056124700686233</v>
      </c>
      <c r="H195">
        <f t="shared" ref="H195:H258" si="23">F195/B195</f>
        <v>7.5189209937462004E-2</v>
      </c>
    </row>
    <row r="196" spans="1:8">
      <c r="A196" s="1">
        <v>5</v>
      </c>
      <c r="B196" s="1">
        <v>32.670099999999998</v>
      </c>
      <c r="C196">
        <f t="shared" si="18"/>
        <v>163.35049999999998</v>
      </c>
      <c r="D196">
        <f t="shared" si="19"/>
        <v>25</v>
      </c>
      <c r="E196">
        <f t="shared" si="20"/>
        <v>27.518577388021875</v>
      </c>
      <c r="F196">
        <f t="shared" si="21"/>
        <v>5.1515226119781232</v>
      </c>
      <c r="G196">
        <f t="shared" si="22"/>
        <v>26.538185221721903</v>
      </c>
      <c r="H196">
        <f t="shared" si="23"/>
        <v>0.15768309897974367</v>
      </c>
    </row>
    <row r="197" spans="1:8">
      <c r="A197" s="1">
        <v>5</v>
      </c>
      <c r="B197" s="1">
        <v>31.073599999999999</v>
      </c>
      <c r="C197">
        <f t="shared" si="18"/>
        <v>155.36799999999999</v>
      </c>
      <c r="D197">
        <f t="shared" si="19"/>
        <v>25</v>
      </c>
      <c r="E197">
        <f t="shared" si="20"/>
        <v>27.518577388021875</v>
      </c>
      <c r="F197">
        <f t="shared" si="21"/>
        <v>3.5550226119781243</v>
      </c>
      <c r="G197">
        <f t="shared" si="22"/>
        <v>12.638185771675765</v>
      </c>
      <c r="H197">
        <f t="shared" si="23"/>
        <v>0.11440652553866061</v>
      </c>
    </row>
    <row r="198" spans="1:8">
      <c r="A198" s="1">
        <v>4.5999999999999996</v>
      </c>
      <c r="B198" s="1">
        <v>33.305199999999999</v>
      </c>
      <c r="C198">
        <f t="shared" si="18"/>
        <v>153.20391999999998</v>
      </c>
      <c r="D198">
        <f t="shared" si="19"/>
        <v>21.159999999999997</v>
      </c>
      <c r="E198">
        <f t="shared" si="20"/>
        <v>29.205324216306085</v>
      </c>
      <c r="F198">
        <f t="shared" si="21"/>
        <v>4.0998757836939141</v>
      </c>
      <c r="G198">
        <f t="shared" si="22"/>
        <v>16.808981441719787</v>
      </c>
      <c r="H198">
        <f t="shared" si="23"/>
        <v>0.12310017005434329</v>
      </c>
    </row>
    <row r="199" spans="1:8">
      <c r="A199" s="1">
        <v>3.5</v>
      </c>
      <c r="B199" s="1">
        <v>31.5</v>
      </c>
      <c r="C199">
        <f t="shared" si="18"/>
        <v>110.25</v>
      </c>
      <c r="D199">
        <f t="shared" si="19"/>
        <v>12.25</v>
      </c>
      <c r="E199">
        <f t="shared" si="20"/>
        <v>33.843877994087663</v>
      </c>
      <c r="F199">
        <f t="shared" si="21"/>
        <v>2.3438779940876628</v>
      </c>
      <c r="G199">
        <f t="shared" si="22"/>
        <v>5.493764051168406</v>
      </c>
      <c r="H199">
        <f t="shared" si="23"/>
        <v>7.4408825209132154E-2</v>
      </c>
    </row>
    <row r="200" spans="1:8">
      <c r="A200" s="1">
        <v>3.5</v>
      </c>
      <c r="B200" s="1">
        <v>34.700000000000003</v>
      </c>
      <c r="C200">
        <f t="shared" si="18"/>
        <v>121.45000000000002</v>
      </c>
      <c r="D200">
        <f t="shared" si="19"/>
        <v>12.25</v>
      </c>
      <c r="E200">
        <f t="shared" si="20"/>
        <v>33.843877994087663</v>
      </c>
      <c r="F200">
        <f t="shared" si="21"/>
        <v>0.85612200591234</v>
      </c>
      <c r="G200">
        <f t="shared" si="22"/>
        <v>0.73294488900736876</v>
      </c>
      <c r="H200">
        <f t="shared" si="23"/>
        <v>2.467210391678213E-2</v>
      </c>
    </row>
    <row r="201" spans="1:8">
      <c r="A201" s="1">
        <v>3.5</v>
      </c>
      <c r="B201" s="1">
        <v>33</v>
      </c>
      <c r="C201">
        <f t="shared" si="18"/>
        <v>115.5</v>
      </c>
      <c r="D201">
        <f t="shared" si="19"/>
        <v>12.25</v>
      </c>
      <c r="E201">
        <f t="shared" si="20"/>
        <v>33.843877994087663</v>
      </c>
      <c r="F201">
        <f t="shared" si="21"/>
        <v>0.84387799408766284</v>
      </c>
      <c r="G201">
        <f t="shared" si="22"/>
        <v>0.71213006890541752</v>
      </c>
      <c r="H201">
        <f t="shared" si="23"/>
        <v>2.5572060426898875E-2</v>
      </c>
    </row>
    <row r="202" spans="1:8">
      <c r="A202" s="1">
        <v>4.5999999999999996</v>
      </c>
      <c r="B202" s="1">
        <v>33.305199999999999</v>
      </c>
      <c r="C202">
        <f t="shared" si="18"/>
        <v>153.20391999999998</v>
      </c>
      <c r="D202">
        <f t="shared" si="19"/>
        <v>21.159999999999997</v>
      </c>
      <c r="E202">
        <f t="shared" si="20"/>
        <v>29.205324216306085</v>
      </c>
      <c r="F202">
        <f t="shared" si="21"/>
        <v>4.0998757836939141</v>
      </c>
      <c r="G202">
        <f t="shared" si="22"/>
        <v>16.808981441719787</v>
      </c>
      <c r="H202">
        <f t="shared" si="23"/>
        <v>0.12310017005434329</v>
      </c>
    </row>
    <row r="203" spans="1:8">
      <c r="A203" s="1">
        <v>4.2</v>
      </c>
      <c r="B203" s="1">
        <v>24.183700000000002</v>
      </c>
      <c r="C203">
        <f t="shared" si="18"/>
        <v>101.57154000000001</v>
      </c>
      <c r="D203">
        <f t="shared" si="19"/>
        <v>17.64</v>
      </c>
      <c r="E203">
        <f t="shared" si="20"/>
        <v>30.892071044590296</v>
      </c>
      <c r="F203">
        <f t="shared" si="21"/>
        <v>6.7083710445902938</v>
      </c>
      <c r="G203">
        <f t="shared" si="22"/>
        <v>45.00224207189747</v>
      </c>
      <c r="H203">
        <f t="shared" si="23"/>
        <v>0.27739225364978448</v>
      </c>
    </row>
    <row r="204" spans="1:8">
      <c r="A204" s="1">
        <v>4.7</v>
      </c>
      <c r="B204" s="1">
        <v>25.510200000000001</v>
      </c>
      <c r="C204">
        <f t="shared" si="18"/>
        <v>119.89794000000001</v>
      </c>
      <c r="D204">
        <f t="shared" si="19"/>
        <v>22.090000000000003</v>
      </c>
      <c r="E204">
        <f t="shared" si="20"/>
        <v>28.783637509235032</v>
      </c>
      <c r="F204">
        <f t="shared" si="21"/>
        <v>3.2734375092350305</v>
      </c>
      <c r="G204">
        <f t="shared" si="22"/>
        <v>10.715393126866841</v>
      </c>
      <c r="H204">
        <f t="shared" si="23"/>
        <v>0.12831877089301652</v>
      </c>
    </row>
    <row r="205" spans="1:8">
      <c r="A205" s="1">
        <v>5.5</v>
      </c>
      <c r="B205" s="1">
        <v>21.4</v>
      </c>
      <c r="C205">
        <f t="shared" si="18"/>
        <v>117.69999999999999</v>
      </c>
      <c r="D205">
        <f t="shared" si="19"/>
        <v>30.25</v>
      </c>
      <c r="E205">
        <f t="shared" si="20"/>
        <v>25.410143852666607</v>
      </c>
      <c r="F205">
        <f t="shared" si="21"/>
        <v>4.0101438526666087</v>
      </c>
      <c r="G205">
        <f t="shared" si="22"/>
        <v>16.08125371907979</v>
      </c>
      <c r="H205">
        <f t="shared" si="23"/>
        <v>0.18738989965731817</v>
      </c>
    </row>
    <row r="206" spans="1:8">
      <c r="A206" s="1">
        <v>6</v>
      </c>
      <c r="B206" s="1">
        <v>21.4</v>
      </c>
      <c r="C206">
        <f t="shared" si="18"/>
        <v>128.39999999999998</v>
      </c>
      <c r="D206">
        <f t="shared" si="19"/>
        <v>36</v>
      </c>
      <c r="E206">
        <f t="shared" si="20"/>
        <v>23.301710317311343</v>
      </c>
      <c r="F206">
        <f t="shared" si="21"/>
        <v>1.9017103173113448</v>
      </c>
      <c r="G206">
        <f t="shared" si="22"/>
        <v>3.6165021309684158</v>
      </c>
      <c r="H206">
        <f t="shared" si="23"/>
        <v>8.8864968098660971E-2</v>
      </c>
    </row>
    <row r="207" spans="1:8">
      <c r="A207" s="1">
        <v>6</v>
      </c>
      <c r="B207" s="1">
        <v>21.7</v>
      </c>
      <c r="C207">
        <f t="shared" si="18"/>
        <v>130.19999999999999</v>
      </c>
      <c r="D207">
        <f t="shared" si="19"/>
        <v>36</v>
      </c>
      <c r="E207">
        <f t="shared" si="20"/>
        <v>23.301710317311343</v>
      </c>
      <c r="F207">
        <f t="shared" si="21"/>
        <v>1.6017103173113441</v>
      </c>
      <c r="G207">
        <f t="shared" si="22"/>
        <v>2.5654759405816066</v>
      </c>
      <c r="H207">
        <f t="shared" si="23"/>
        <v>7.3811535359969774E-2</v>
      </c>
    </row>
    <row r="208" spans="1:8">
      <c r="A208" s="1">
        <v>5.5</v>
      </c>
      <c r="B208" s="1">
        <v>32</v>
      </c>
      <c r="C208">
        <f t="shared" si="18"/>
        <v>176</v>
      </c>
      <c r="D208">
        <f t="shared" si="19"/>
        <v>30.25</v>
      </c>
      <c r="E208">
        <f t="shared" si="20"/>
        <v>25.410143852666607</v>
      </c>
      <c r="F208">
        <f t="shared" si="21"/>
        <v>6.5898561473333928</v>
      </c>
      <c r="G208">
        <f t="shared" si="22"/>
        <v>43.42620404254771</v>
      </c>
      <c r="H208">
        <f t="shared" si="23"/>
        <v>0.20593300460416852</v>
      </c>
    </row>
    <row r="209" spans="1:8">
      <c r="A209" s="1">
        <v>5.5</v>
      </c>
      <c r="B209" s="1">
        <v>29.8</v>
      </c>
      <c r="C209">
        <f t="shared" si="18"/>
        <v>163.9</v>
      </c>
      <c r="D209">
        <f t="shared" si="19"/>
        <v>30.25</v>
      </c>
      <c r="E209">
        <f t="shared" si="20"/>
        <v>25.410143852666607</v>
      </c>
      <c r="F209">
        <f t="shared" si="21"/>
        <v>4.3898561473333935</v>
      </c>
      <c r="G209">
        <f t="shared" si="22"/>
        <v>19.270836994280785</v>
      </c>
      <c r="H209">
        <f t="shared" si="23"/>
        <v>0.14731060897091924</v>
      </c>
    </row>
    <row r="210" spans="1:8">
      <c r="A210" s="1">
        <v>5.5</v>
      </c>
      <c r="B210" s="1">
        <v>23.9</v>
      </c>
      <c r="C210">
        <f t="shared" si="18"/>
        <v>131.44999999999999</v>
      </c>
      <c r="D210">
        <f t="shared" si="19"/>
        <v>30.25</v>
      </c>
      <c r="E210">
        <f t="shared" si="20"/>
        <v>25.410143852666607</v>
      </c>
      <c r="F210">
        <f t="shared" si="21"/>
        <v>1.5101438526666087</v>
      </c>
      <c r="G210">
        <f t="shared" si="22"/>
        <v>2.2805344557467477</v>
      </c>
      <c r="H210">
        <f t="shared" si="23"/>
        <v>6.3185935258017106E-2</v>
      </c>
    </row>
    <row r="211" spans="1:8">
      <c r="A211" s="1">
        <v>6.3</v>
      </c>
      <c r="B211" s="1">
        <v>24.6</v>
      </c>
      <c r="C211">
        <f t="shared" si="18"/>
        <v>154.98000000000002</v>
      </c>
      <c r="D211">
        <f t="shared" si="19"/>
        <v>39.69</v>
      </c>
      <c r="E211">
        <f t="shared" si="20"/>
        <v>22.036650196098186</v>
      </c>
      <c r="F211">
        <f t="shared" si="21"/>
        <v>2.563349803901815</v>
      </c>
      <c r="G211">
        <f t="shared" si="22"/>
        <v>6.5707622171634732</v>
      </c>
      <c r="H211">
        <f t="shared" si="23"/>
        <v>0.10420121154072418</v>
      </c>
    </row>
    <row r="212" spans="1:8">
      <c r="A212" s="1">
        <v>6</v>
      </c>
      <c r="B212" s="1">
        <v>23.1</v>
      </c>
      <c r="C212">
        <f t="shared" si="18"/>
        <v>138.60000000000002</v>
      </c>
      <c r="D212">
        <f t="shared" si="19"/>
        <v>36</v>
      </c>
      <c r="E212">
        <f t="shared" si="20"/>
        <v>23.301710317311343</v>
      </c>
      <c r="F212">
        <f t="shared" si="21"/>
        <v>0.20171031731134192</v>
      </c>
      <c r="G212">
        <f t="shared" si="22"/>
        <v>4.0687052109842248E-2</v>
      </c>
      <c r="H212">
        <f t="shared" si="23"/>
        <v>8.7320483684563601E-3</v>
      </c>
    </row>
    <row r="213" spans="1:8">
      <c r="A213" s="1">
        <v>3.5</v>
      </c>
      <c r="B213" s="1">
        <v>35</v>
      </c>
      <c r="C213">
        <f t="shared" si="18"/>
        <v>122.5</v>
      </c>
      <c r="D213">
        <f t="shared" si="19"/>
        <v>12.25</v>
      </c>
      <c r="E213">
        <f t="shared" si="20"/>
        <v>33.843877994087663</v>
      </c>
      <c r="F213">
        <f t="shared" si="21"/>
        <v>1.1561220059123372</v>
      </c>
      <c r="G213">
        <f t="shared" si="22"/>
        <v>1.3366180925547662</v>
      </c>
      <c r="H213">
        <f t="shared" si="23"/>
        <v>3.3032057311781063E-2</v>
      </c>
    </row>
    <row r="214" spans="1:8">
      <c r="A214" s="1">
        <v>4.8</v>
      </c>
      <c r="B214" s="1">
        <v>33.260300000000001</v>
      </c>
      <c r="C214">
        <f t="shared" si="18"/>
        <v>159.64944</v>
      </c>
      <c r="D214">
        <f t="shared" si="19"/>
        <v>23.04</v>
      </c>
      <c r="E214">
        <f t="shared" si="20"/>
        <v>28.361950802163978</v>
      </c>
      <c r="F214">
        <f t="shared" si="21"/>
        <v>4.8983491978360227</v>
      </c>
      <c r="G214">
        <f t="shared" si="22"/>
        <v>23.993824863940809</v>
      </c>
      <c r="H214">
        <f t="shared" si="23"/>
        <v>0.14727315140981959</v>
      </c>
    </row>
    <row r="215" spans="1:8">
      <c r="A215" s="1">
        <v>4.8</v>
      </c>
      <c r="B215" s="1">
        <v>33.260300000000001</v>
      </c>
      <c r="C215">
        <f t="shared" si="18"/>
        <v>159.64944</v>
      </c>
      <c r="D215">
        <f t="shared" si="19"/>
        <v>23.04</v>
      </c>
      <c r="E215">
        <f t="shared" si="20"/>
        <v>28.361950802163978</v>
      </c>
      <c r="F215">
        <f t="shared" si="21"/>
        <v>4.8983491978360227</v>
      </c>
      <c r="G215">
        <f t="shared" si="22"/>
        <v>23.993824863940809</v>
      </c>
      <c r="H215">
        <f t="shared" si="23"/>
        <v>0.14727315140981959</v>
      </c>
    </row>
    <row r="216" spans="1:8">
      <c r="A216" s="1">
        <v>4.8</v>
      </c>
      <c r="B216" s="1">
        <v>32.026299999999999</v>
      </c>
      <c r="C216">
        <f t="shared" si="18"/>
        <v>153.72623999999999</v>
      </c>
      <c r="D216">
        <f t="shared" si="19"/>
        <v>23.04</v>
      </c>
      <c r="E216">
        <f t="shared" si="20"/>
        <v>28.361950802163978</v>
      </c>
      <c r="F216">
        <f t="shared" si="21"/>
        <v>3.664349197836021</v>
      </c>
      <c r="G216">
        <f t="shared" si="22"/>
        <v>13.427455043681491</v>
      </c>
      <c r="H216">
        <f t="shared" si="23"/>
        <v>0.11441687606236191</v>
      </c>
    </row>
    <row r="217" spans="1:8">
      <c r="A217" s="1">
        <v>6.6</v>
      </c>
      <c r="B217" s="1">
        <v>27.3</v>
      </c>
      <c r="C217">
        <f t="shared" si="18"/>
        <v>180.18</v>
      </c>
      <c r="D217">
        <f t="shared" si="19"/>
        <v>43.559999999999995</v>
      </c>
      <c r="E217">
        <f t="shared" si="20"/>
        <v>20.771590074885026</v>
      </c>
      <c r="F217">
        <f t="shared" si="21"/>
        <v>6.5284099251149748</v>
      </c>
      <c r="G217">
        <f t="shared" si="22"/>
        <v>42.620136150339711</v>
      </c>
      <c r="H217">
        <f t="shared" si="23"/>
        <v>0.2391358946928562</v>
      </c>
    </row>
    <row r="218" spans="1:8">
      <c r="A218" s="1">
        <v>6.7</v>
      </c>
      <c r="B218" s="1">
        <v>24.2</v>
      </c>
      <c r="C218">
        <f t="shared" si="18"/>
        <v>162.13999999999999</v>
      </c>
      <c r="D218">
        <f t="shared" si="19"/>
        <v>44.89</v>
      </c>
      <c r="E218">
        <f t="shared" si="20"/>
        <v>20.349903367813972</v>
      </c>
      <c r="F218">
        <f t="shared" si="21"/>
        <v>3.8500966321860268</v>
      </c>
      <c r="G218">
        <f t="shared" si="22"/>
        <v>14.823244077170186</v>
      </c>
      <c r="H218">
        <f t="shared" si="23"/>
        <v>0.15909490215644739</v>
      </c>
    </row>
    <row r="219" spans="1:8">
      <c r="A219" s="1">
        <v>3.5</v>
      </c>
      <c r="B219" s="1">
        <v>39.799999999999997</v>
      </c>
      <c r="C219">
        <f t="shared" si="18"/>
        <v>139.29999999999998</v>
      </c>
      <c r="D219">
        <f t="shared" si="19"/>
        <v>12.25</v>
      </c>
      <c r="E219">
        <f t="shared" si="20"/>
        <v>33.843877994087663</v>
      </c>
      <c r="F219">
        <f t="shared" si="21"/>
        <v>5.9561220059123343</v>
      </c>
      <c r="G219">
        <f t="shared" si="22"/>
        <v>35.475389349313168</v>
      </c>
      <c r="H219">
        <f t="shared" si="23"/>
        <v>0.14965130668121443</v>
      </c>
    </row>
    <row r="220" spans="1:8">
      <c r="A220" s="1">
        <v>2</v>
      </c>
      <c r="B220" s="1">
        <v>40.400300000000001</v>
      </c>
      <c r="C220">
        <f t="shared" si="18"/>
        <v>80.800600000000003</v>
      </c>
      <c r="D220">
        <f t="shared" si="19"/>
        <v>4</v>
      </c>
      <c r="E220">
        <f t="shared" si="20"/>
        <v>40.169178600153458</v>
      </c>
      <c r="F220">
        <f t="shared" si="21"/>
        <v>0.23112139984654334</v>
      </c>
      <c r="G220">
        <f t="shared" si="22"/>
        <v>5.3417101467025767E-2</v>
      </c>
      <c r="H220">
        <f t="shared" si="23"/>
        <v>5.7207842478036878E-3</v>
      </c>
    </row>
    <row r="221" spans="1:8">
      <c r="A221" s="1">
        <v>2</v>
      </c>
      <c r="B221" s="1">
        <v>38.870199999999997</v>
      </c>
      <c r="C221">
        <f t="shared" si="18"/>
        <v>77.740399999999994</v>
      </c>
      <c r="D221">
        <f t="shared" si="19"/>
        <v>4</v>
      </c>
      <c r="E221">
        <f t="shared" si="20"/>
        <v>40.169178600153458</v>
      </c>
      <c r="F221">
        <f t="shared" si="21"/>
        <v>1.2989786001534611</v>
      </c>
      <c r="G221">
        <f t="shared" si="22"/>
        <v>1.6873454036566453</v>
      </c>
      <c r="H221">
        <f t="shared" si="23"/>
        <v>3.3418366773349799E-2</v>
      </c>
    </row>
    <row r="222" spans="1:8">
      <c r="A222" s="1">
        <v>2</v>
      </c>
      <c r="B222" s="1">
        <v>60.1</v>
      </c>
      <c r="C222">
        <f t="shared" si="18"/>
        <v>120.2</v>
      </c>
      <c r="D222">
        <f t="shared" si="19"/>
        <v>4</v>
      </c>
      <c r="E222">
        <f t="shared" si="20"/>
        <v>40.169178600153458</v>
      </c>
      <c r="F222">
        <f t="shared" si="21"/>
        <v>19.930821399846543</v>
      </c>
      <c r="G222">
        <f t="shared" si="22"/>
        <v>397.23764167258093</v>
      </c>
      <c r="H222">
        <f t="shared" si="23"/>
        <v>0.33162764392423533</v>
      </c>
    </row>
    <row r="223" spans="1:8">
      <c r="A223" s="1">
        <v>2</v>
      </c>
      <c r="B223" s="1">
        <v>37.1</v>
      </c>
      <c r="C223">
        <f t="shared" si="18"/>
        <v>74.2</v>
      </c>
      <c r="D223">
        <f t="shared" si="19"/>
        <v>4</v>
      </c>
      <c r="E223">
        <f t="shared" si="20"/>
        <v>40.169178600153458</v>
      </c>
      <c r="F223">
        <f t="shared" si="21"/>
        <v>3.0691786001534567</v>
      </c>
      <c r="G223">
        <f t="shared" si="22"/>
        <v>9.4198572796399311</v>
      </c>
      <c r="H223">
        <f t="shared" si="23"/>
        <v>8.2727185987963789E-2</v>
      </c>
    </row>
    <row r="224" spans="1:8">
      <c r="A224" s="1">
        <v>2</v>
      </c>
      <c r="B224" s="1">
        <v>37.798900000000003</v>
      </c>
      <c r="C224">
        <f t="shared" si="18"/>
        <v>75.597800000000007</v>
      </c>
      <c r="D224">
        <f t="shared" si="19"/>
        <v>4</v>
      </c>
      <c r="E224">
        <f t="shared" si="20"/>
        <v>40.169178600153458</v>
      </c>
      <c r="F224">
        <f t="shared" si="21"/>
        <v>2.3702786001534548</v>
      </c>
      <c r="G224">
        <f t="shared" si="22"/>
        <v>5.6182206423454213</v>
      </c>
      <c r="H224">
        <f t="shared" si="23"/>
        <v>6.2707607897411158E-2</v>
      </c>
    </row>
    <row r="225" spans="1:8">
      <c r="A225" s="1">
        <v>3</v>
      </c>
      <c r="B225" s="1">
        <v>38.169600000000003</v>
      </c>
      <c r="C225">
        <f t="shared" si="18"/>
        <v>114.50880000000001</v>
      </c>
      <c r="D225">
        <f t="shared" si="19"/>
        <v>9</v>
      </c>
      <c r="E225">
        <f t="shared" si="20"/>
        <v>35.95231152944293</v>
      </c>
      <c r="F225">
        <f t="shared" si="21"/>
        <v>2.2172884705570723</v>
      </c>
      <c r="G225">
        <f t="shared" si="22"/>
        <v>4.9163681616653214</v>
      </c>
      <c r="H225">
        <f t="shared" si="23"/>
        <v>5.8090429833088958E-2</v>
      </c>
    </row>
    <row r="226" spans="1:8">
      <c r="A226" s="1">
        <v>3</v>
      </c>
      <c r="B226" s="1">
        <v>36.798000000000002</v>
      </c>
      <c r="C226">
        <f t="shared" si="18"/>
        <v>110.39400000000001</v>
      </c>
      <c r="D226">
        <f t="shared" si="19"/>
        <v>9</v>
      </c>
      <c r="E226">
        <f t="shared" si="20"/>
        <v>35.95231152944293</v>
      </c>
      <c r="F226">
        <f t="shared" si="21"/>
        <v>0.84568847055707153</v>
      </c>
      <c r="G226">
        <f t="shared" si="22"/>
        <v>0.71518898923315888</v>
      </c>
      <c r="H226">
        <f t="shared" si="23"/>
        <v>2.2981913977853999E-2</v>
      </c>
    </row>
    <row r="227" spans="1:8">
      <c r="A227" s="1">
        <v>3</v>
      </c>
      <c r="B227" s="1">
        <v>35.540399999999998</v>
      </c>
      <c r="C227">
        <f t="shared" si="18"/>
        <v>106.62119999999999</v>
      </c>
      <c r="D227">
        <f t="shared" si="19"/>
        <v>9</v>
      </c>
      <c r="E227">
        <f t="shared" si="20"/>
        <v>35.95231152944293</v>
      </c>
      <c r="F227">
        <f t="shared" si="21"/>
        <v>0.41191152944293208</v>
      </c>
      <c r="G227">
        <f t="shared" si="22"/>
        <v>0.1696711080880155</v>
      </c>
      <c r="H227">
        <f t="shared" si="23"/>
        <v>1.1589951982615055E-2</v>
      </c>
    </row>
    <row r="228" spans="1:8">
      <c r="A228" s="1">
        <v>3</v>
      </c>
      <c r="B228" s="1">
        <v>35.460599999999999</v>
      </c>
      <c r="C228">
        <f t="shared" si="18"/>
        <v>106.3818</v>
      </c>
      <c r="D228">
        <f t="shared" si="19"/>
        <v>9</v>
      </c>
      <c r="E228">
        <f t="shared" si="20"/>
        <v>35.95231152944293</v>
      </c>
      <c r="F228">
        <f t="shared" si="21"/>
        <v>0.49171152944293084</v>
      </c>
      <c r="G228">
        <f t="shared" si="22"/>
        <v>0.24178022818710623</v>
      </c>
      <c r="H228">
        <f t="shared" si="23"/>
        <v>1.3866418770210625E-2</v>
      </c>
    </row>
    <row r="229" spans="1:8">
      <c r="A229" s="1">
        <v>3</v>
      </c>
      <c r="B229" s="1">
        <v>38.299999999999997</v>
      </c>
      <c r="C229">
        <f t="shared" si="18"/>
        <v>114.89999999999999</v>
      </c>
      <c r="D229">
        <f t="shared" si="19"/>
        <v>9</v>
      </c>
      <c r="E229">
        <f t="shared" si="20"/>
        <v>35.95231152944293</v>
      </c>
      <c r="F229">
        <f t="shared" si="21"/>
        <v>2.3476884705570669</v>
      </c>
      <c r="G229">
        <f t="shared" si="22"/>
        <v>5.51164115478658</v>
      </c>
      <c r="H229">
        <f t="shared" si="23"/>
        <v>6.1297349100706708E-2</v>
      </c>
    </row>
    <row r="230" spans="1:8">
      <c r="A230" s="1">
        <v>3.6</v>
      </c>
      <c r="B230" s="1">
        <v>37</v>
      </c>
      <c r="C230">
        <f t="shared" si="18"/>
        <v>133.20000000000002</v>
      </c>
      <c r="D230">
        <f t="shared" si="19"/>
        <v>12.96</v>
      </c>
      <c r="E230">
        <f t="shared" si="20"/>
        <v>33.422191287016616</v>
      </c>
      <c r="F230">
        <f t="shared" si="21"/>
        <v>3.5778087129833835</v>
      </c>
      <c r="G230">
        <f t="shared" si="22"/>
        <v>12.800715186699815</v>
      </c>
      <c r="H230">
        <f t="shared" si="23"/>
        <v>9.6697532783334691E-2</v>
      </c>
    </row>
    <row r="231" spans="1:8">
      <c r="A231" s="1">
        <v>3</v>
      </c>
      <c r="B231" s="1">
        <v>36.1</v>
      </c>
      <c r="C231">
        <f t="shared" si="18"/>
        <v>108.30000000000001</v>
      </c>
      <c r="D231">
        <f t="shared" si="19"/>
        <v>9</v>
      </c>
      <c r="E231">
        <f t="shared" si="20"/>
        <v>35.95231152944293</v>
      </c>
      <c r="F231">
        <f t="shared" si="21"/>
        <v>0.14768847055707113</v>
      </c>
      <c r="G231">
        <f t="shared" si="22"/>
        <v>2.1811884335486864E-2</v>
      </c>
      <c r="H231">
        <f t="shared" si="23"/>
        <v>4.0910933672318869E-3</v>
      </c>
    </row>
    <row r="232" spans="1:8">
      <c r="A232" s="1">
        <v>3.6</v>
      </c>
      <c r="B232" s="1">
        <v>37.200000000000003</v>
      </c>
      <c r="C232">
        <f t="shared" si="18"/>
        <v>133.92000000000002</v>
      </c>
      <c r="D232">
        <f t="shared" si="19"/>
        <v>12.96</v>
      </c>
      <c r="E232">
        <f t="shared" si="20"/>
        <v>33.422191287016616</v>
      </c>
      <c r="F232">
        <f t="shared" si="21"/>
        <v>3.7778087129833864</v>
      </c>
      <c r="G232">
        <f t="shared" si="22"/>
        <v>14.271838671893191</v>
      </c>
      <c r="H232">
        <f t="shared" si="23"/>
        <v>0.10155399766084371</v>
      </c>
    </row>
    <row r="233" spans="1:8">
      <c r="A233" s="1">
        <v>2</v>
      </c>
      <c r="B233" s="1">
        <v>43.9</v>
      </c>
      <c r="C233">
        <f t="shared" si="18"/>
        <v>87.8</v>
      </c>
      <c r="D233">
        <f t="shared" si="19"/>
        <v>4</v>
      </c>
      <c r="E233">
        <f t="shared" si="20"/>
        <v>40.169178600153458</v>
      </c>
      <c r="F233">
        <f t="shared" si="21"/>
        <v>3.7308213998465405</v>
      </c>
      <c r="G233">
        <f t="shared" si="22"/>
        <v>13.9190283175529</v>
      </c>
      <c r="H233">
        <f t="shared" si="23"/>
        <v>8.4984542137734403E-2</v>
      </c>
    </row>
    <row r="234" spans="1:8">
      <c r="A234" s="1">
        <v>2</v>
      </c>
      <c r="B234" s="1">
        <v>38</v>
      </c>
      <c r="C234">
        <f t="shared" si="18"/>
        <v>76</v>
      </c>
      <c r="D234">
        <f t="shared" si="19"/>
        <v>4</v>
      </c>
      <c r="E234">
        <f t="shared" si="20"/>
        <v>40.169178600153458</v>
      </c>
      <c r="F234">
        <f t="shared" si="21"/>
        <v>2.1691786001534581</v>
      </c>
      <c r="G234">
        <f t="shared" si="22"/>
        <v>4.7053357993637164</v>
      </c>
      <c r="H234">
        <f t="shared" si="23"/>
        <v>5.7083647372459426E-2</v>
      </c>
    </row>
    <row r="235" spans="1:8">
      <c r="A235" s="1">
        <v>2.4</v>
      </c>
      <c r="B235" s="1">
        <v>35.299999999999997</v>
      </c>
      <c r="C235">
        <f t="shared" si="18"/>
        <v>84.719999999999985</v>
      </c>
      <c r="D235">
        <f t="shared" si="19"/>
        <v>5.76</v>
      </c>
      <c r="E235">
        <f t="shared" si="20"/>
        <v>38.482431771869251</v>
      </c>
      <c r="F235">
        <f t="shared" si="21"/>
        <v>3.1824317718692541</v>
      </c>
      <c r="G235">
        <f t="shared" si="22"/>
        <v>10.12787198260288</v>
      </c>
      <c r="H235">
        <f t="shared" si="23"/>
        <v>9.0153874557202668E-2</v>
      </c>
    </row>
    <row r="236" spans="1:8">
      <c r="A236" s="1">
        <v>2.4</v>
      </c>
      <c r="B236" s="1">
        <v>40.1</v>
      </c>
      <c r="C236">
        <f t="shared" si="18"/>
        <v>96.24</v>
      </c>
      <c r="D236">
        <f t="shared" si="19"/>
        <v>5.76</v>
      </c>
      <c r="E236">
        <f t="shared" si="20"/>
        <v>38.482431771869251</v>
      </c>
      <c r="F236">
        <f t="shared" si="21"/>
        <v>1.6175682281307502</v>
      </c>
      <c r="G236">
        <f t="shared" si="22"/>
        <v>2.6165269726580549</v>
      </c>
      <c r="H236">
        <f t="shared" si="23"/>
        <v>4.0338359803759355E-2</v>
      </c>
    </row>
    <row r="237" spans="1:8">
      <c r="A237" s="1">
        <v>1.5</v>
      </c>
      <c r="B237" s="1">
        <v>46.2622</v>
      </c>
      <c r="C237">
        <f t="shared" si="18"/>
        <v>69.393299999999996</v>
      </c>
      <c r="D237">
        <f t="shared" si="19"/>
        <v>2.25</v>
      </c>
      <c r="E237">
        <f t="shared" si="20"/>
        <v>42.277612135508726</v>
      </c>
      <c r="F237">
        <f t="shared" si="21"/>
        <v>3.9845878644912744</v>
      </c>
      <c r="G237">
        <f t="shared" si="22"/>
        <v>15.876940449851135</v>
      </c>
      <c r="H237">
        <f t="shared" si="23"/>
        <v>8.6130531286693554E-2</v>
      </c>
    </row>
    <row r="238" spans="1:8">
      <c r="A238" s="1">
        <v>1.5</v>
      </c>
      <c r="B238" s="1">
        <v>49.3</v>
      </c>
      <c r="C238">
        <f t="shared" si="18"/>
        <v>73.949999999999989</v>
      </c>
      <c r="D238">
        <f t="shared" si="19"/>
        <v>2.25</v>
      </c>
      <c r="E238">
        <f t="shared" si="20"/>
        <v>42.277612135508726</v>
      </c>
      <c r="F238">
        <f t="shared" si="21"/>
        <v>7.0223878644912716</v>
      </c>
      <c r="G238">
        <f t="shared" si="22"/>
        <v>49.313931319354282</v>
      </c>
      <c r="H238">
        <f t="shared" si="23"/>
        <v>0.14244194451300754</v>
      </c>
    </row>
    <row r="239" spans="1:8">
      <c r="A239" s="1">
        <v>1.5</v>
      </c>
      <c r="B239" s="1">
        <v>47.4</v>
      </c>
      <c r="C239">
        <f t="shared" si="18"/>
        <v>71.099999999999994</v>
      </c>
      <c r="D239">
        <f t="shared" si="19"/>
        <v>2.25</v>
      </c>
      <c r="E239">
        <f t="shared" si="20"/>
        <v>42.277612135508726</v>
      </c>
      <c r="F239">
        <f t="shared" si="21"/>
        <v>5.122387864491273</v>
      </c>
      <c r="G239">
        <f t="shared" si="22"/>
        <v>26.238857434287464</v>
      </c>
      <c r="H239">
        <f t="shared" si="23"/>
        <v>0.10806725452513234</v>
      </c>
    </row>
    <row r="240" spans="1:8">
      <c r="A240" s="1">
        <v>2</v>
      </c>
      <c r="B240" s="1">
        <v>42.6</v>
      </c>
      <c r="C240">
        <f t="shared" si="18"/>
        <v>85.2</v>
      </c>
      <c r="D240">
        <f t="shared" si="19"/>
        <v>4</v>
      </c>
      <c r="E240">
        <f t="shared" si="20"/>
        <v>40.169178600153458</v>
      </c>
      <c r="F240">
        <f t="shared" si="21"/>
        <v>2.4308213998465433</v>
      </c>
      <c r="G240">
        <f t="shared" si="22"/>
        <v>5.9088926779519086</v>
      </c>
      <c r="H240">
        <f t="shared" si="23"/>
        <v>5.7061535207665333E-2</v>
      </c>
    </row>
    <row r="241" spans="1:8">
      <c r="A241" s="1">
        <v>2</v>
      </c>
      <c r="B241" s="1">
        <v>43.5</v>
      </c>
      <c r="C241">
        <f t="shared" si="18"/>
        <v>87</v>
      </c>
      <c r="D241">
        <f t="shared" si="19"/>
        <v>4</v>
      </c>
      <c r="E241">
        <f t="shared" si="20"/>
        <v>40.169178600153458</v>
      </c>
      <c r="F241">
        <f t="shared" si="21"/>
        <v>3.3308213998465419</v>
      </c>
      <c r="G241">
        <f t="shared" si="22"/>
        <v>11.094371197675677</v>
      </c>
      <c r="H241">
        <f t="shared" si="23"/>
        <v>7.6570606893023946E-2</v>
      </c>
    </row>
    <row r="242" spans="1:8">
      <c r="A242" s="1">
        <v>3.5</v>
      </c>
      <c r="B242" s="1">
        <v>33.299999999999997</v>
      </c>
      <c r="C242">
        <f t="shared" si="18"/>
        <v>116.54999999999998</v>
      </c>
      <c r="D242">
        <f t="shared" si="19"/>
        <v>12.25</v>
      </c>
      <c r="E242">
        <f t="shared" si="20"/>
        <v>33.843877994087663</v>
      </c>
      <c r="F242">
        <f t="shared" si="21"/>
        <v>0.54387799408766568</v>
      </c>
      <c r="G242">
        <f t="shared" si="22"/>
        <v>0.2958032724528229</v>
      </c>
      <c r="H242">
        <f t="shared" si="23"/>
        <v>1.6332672495125097E-2</v>
      </c>
    </row>
    <row r="243" spans="1:8">
      <c r="A243" s="1">
        <v>3.5</v>
      </c>
      <c r="B243" s="1">
        <v>32.348999999999997</v>
      </c>
      <c r="C243">
        <f t="shared" si="18"/>
        <v>113.22149999999999</v>
      </c>
      <c r="D243">
        <f t="shared" si="19"/>
        <v>12.25</v>
      </c>
      <c r="E243">
        <f t="shared" si="20"/>
        <v>33.843877994087663</v>
      </c>
      <c r="F243">
        <f t="shared" si="21"/>
        <v>1.4948779940876662</v>
      </c>
      <c r="G243">
        <f t="shared" si="22"/>
        <v>2.2346602172075647</v>
      </c>
      <c r="H243">
        <f t="shared" si="23"/>
        <v>4.6210949151060818E-2</v>
      </c>
    </row>
    <row r="244" spans="1:8">
      <c r="A244" s="1">
        <v>1.6</v>
      </c>
      <c r="B244" s="1">
        <v>43.5</v>
      </c>
      <c r="C244">
        <f t="shared" si="18"/>
        <v>69.600000000000009</v>
      </c>
      <c r="D244">
        <f t="shared" si="19"/>
        <v>2.5600000000000005</v>
      </c>
      <c r="E244">
        <f t="shared" si="20"/>
        <v>41.855925428437672</v>
      </c>
      <c r="F244">
        <f t="shared" si="21"/>
        <v>1.6440745715623279</v>
      </c>
      <c r="G244">
        <f t="shared" si="22"/>
        <v>2.7029811968578521</v>
      </c>
      <c r="H244">
        <f t="shared" si="23"/>
        <v>3.7794817737065008E-2</v>
      </c>
    </row>
    <row r="245" spans="1:8">
      <c r="A245" s="1">
        <v>1.6</v>
      </c>
      <c r="B245" s="1">
        <v>44.2</v>
      </c>
      <c r="C245">
        <f t="shared" si="18"/>
        <v>70.720000000000013</v>
      </c>
      <c r="D245">
        <f t="shared" si="19"/>
        <v>2.5600000000000005</v>
      </c>
      <c r="E245">
        <f t="shared" si="20"/>
        <v>41.855925428437672</v>
      </c>
      <c r="F245">
        <f t="shared" si="21"/>
        <v>2.3440745715623308</v>
      </c>
      <c r="G245">
        <f t="shared" si="22"/>
        <v>5.4946855970451249</v>
      </c>
      <c r="H245">
        <f t="shared" si="23"/>
        <v>5.3033361347564041E-2</v>
      </c>
    </row>
    <row r="246" spans="1:8">
      <c r="A246" s="1">
        <v>2</v>
      </c>
      <c r="B246" s="1">
        <v>41.8</v>
      </c>
      <c r="C246">
        <f t="shared" si="18"/>
        <v>83.6</v>
      </c>
      <c r="D246">
        <f t="shared" si="19"/>
        <v>4</v>
      </c>
      <c r="E246">
        <f t="shared" si="20"/>
        <v>40.169178600153458</v>
      </c>
      <c r="F246">
        <f t="shared" si="21"/>
        <v>1.6308213998465391</v>
      </c>
      <c r="G246">
        <f t="shared" si="22"/>
        <v>2.6595784381974252</v>
      </c>
      <c r="H246">
        <f t="shared" si="23"/>
        <v>3.9014866025036822E-2</v>
      </c>
    </row>
    <row r="247" spans="1:8">
      <c r="A247" s="1">
        <v>2</v>
      </c>
      <c r="B247" s="1">
        <v>42.8</v>
      </c>
      <c r="C247">
        <f t="shared" si="18"/>
        <v>85.6</v>
      </c>
      <c r="D247">
        <f t="shared" si="19"/>
        <v>4</v>
      </c>
      <c r="E247">
        <f t="shared" si="20"/>
        <v>40.169178600153458</v>
      </c>
      <c r="F247">
        <f t="shared" si="21"/>
        <v>2.6308213998465391</v>
      </c>
      <c r="G247">
        <f t="shared" si="22"/>
        <v>6.9212212378905038</v>
      </c>
      <c r="H247">
        <f t="shared" si="23"/>
        <v>6.1467789716040638E-2</v>
      </c>
    </row>
    <row r="248" spans="1:8">
      <c r="A248" s="1">
        <v>2</v>
      </c>
      <c r="B248" s="1">
        <v>34.700000000000003</v>
      </c>
      <c r="C248">
        <f t="shared" si="18"/>
        <v>69.400000000000006</v>
      </c>
      <c r="D248">
        <f t="shared" si="19"/>
        <v>4</v>
      </c>
      <c r="E248">
        <f t="shared" si="20"/>
        <v>40.169178600153458</v>
      </c>
      <c r="F248">
        <f t="shared" si="21"/>
        <v>5.4691786001534552</v>
      </c>
      <c r="G248">
        <f t="shared" si="22"/>
        <v>29.911914560376509</v>
      </c>
      <c r="H248">
        <f t="shared" si="23"/>
        <v>0.15761321614275087</v>
      </c>
    </row>
    <row r="249" spans="1:8">
      <c r="A249" s="1">
        <v>2.4</v>
      </c>
      <c r="B249" s="1">
        <v>37.221800000000002</v>
      </c>
      <c r="C249">
        <f t="shared" si="18"/>
        <v>89.332319999999996</v>
      </c>
      <c r="D249">
        <f t="shared" si="19"/>
        <v>5.76</v>
      </c>
      <c r="E249">
        <f t="shared" si="20"/>
        <v>38.482431771869251</v>
      </c>
      <c r="F249">
        <f t="shared" si="21"/>
        <v>1.2606317718692495</v>
      </c>
      <c r="G249">
        <f t="shared" si="22"/>
        <v>1.5891924642462034</v>
      </c>
      <c r="H249">
        <f t="shared" si="23"/>
        <v>3.3868103419749968E-2</v>
      </c>
    </row>
    <row r="250" spans="1:8">
      <c r="A250" s="1">
        <v>2.4</v>
      </c>
      <c r="B250" s="1">
        <v>37.491100000000003</v>
      </c>
      <c r="C250">
        <f t="shared" si="18"/>
        <v>89.978639999999999</v>
      </c>
      <c r="D250">
        <f t="shared" si="19"/>
        <v>5.76</v>
      </c>
      <c r="E250">
        <f t="shared" si="20"/>
        <v>38.482431771869251</v>
      </c>
      <c r="F250">
        <f t="shared" si="21"/>
        <v>0.99133177186924826</v>
      </c>
      <c r="G250">
        <f t="shared" si="22"/>
        <v>0.98273868191742331</v>
      </c>
      <c r="H250">
        <f t="shared" si="23"/>
        <v>2.6441789434539082E-2</v>
      </c>
    </row>
    <row r="251" spans="1:8">
      <c r="A251" s="1">
        <v>1.8</v>
      </c>
      <c r="B251" s="1">
        <v>41.798999999999999</v>
      </c>
      <c r="C251">
        <f t="shared" si="18"/>
        <v>75.238200000000006</v>
      </c>
      <c r="D251">
        <f t="shared" si="19"/>
        <v>3.24</v>
      </c>
      <c r="E251">
        <f t="shared" si="20"/>
        <v>41.012552014295565</v>
      </c>
      <c r="F251">
        <f t="shared" si="21"/>
        <v>0.78644798570443442</v>
      </c>
      <c r="G251">
        <f t="shared" si="22"/>
        <v>0.61850043421856227</v>
      </c>
      <c r="H251">
        <f t="shared" si="23"/>
        <v>1.8814995232049436E-2</v>
      </c>
    </row>
    <row r="252" spans="1:8">
      <c r="A252" s="1">
        <v>1.8</v>
      </c>
      <c r="B252" s="1">
        <v>43.260899999999999</v>
      </c>
      <c r="C252">
        <f t="shared" si="18"/>
        <v>77.869619999999998</v>
      </c>
      <c r="D252">
        <f t="shared" si="19"/>
        <v>3.24</v>
      </c>
      <c r="E252">
        <f t="shared" si="20"/>
        <v>41.012552014295565</v>
      </c>
      <c r="F252">
        <f t="shared" si="21"/>
        <v>2.2483479857044344</v>
      </c>
      <c r="G252">
        <f t="shared" si="22"/>
        <v>5.0550686648211878</v>
      </c>
      <c r="H252">
        <f t="shared" si="23"/>
        <v>5.1971826423038686E-2</v>
      </c>
    </row>
    <row r="253" spans="1:8">
      <c r="A253" s="1">
        <v>1.8</v>
      </c>
      <c r="B253" s="1">
        <v>43.7</v>
      </c>
      <c r="C253">
        <f t="shared" si="18"/>
        <v>78.660000000000011</v>
      </c>
      <c r="D253">
        <f t="shared" si="19"/>
        <v>3.24</v>
      </c>
      <c r="E253">
        <f t="shared" si="20"/>
        <v>41.012552014295565</v>
      </c>
      <c r="F253">
        <f t="shared" si="21"/>
        <v>2.6874479857044378</v>
      </c>
      <c r="G253">
        <f t="shared" si="22"/>
        <v>7.2223766758668395</v>
      </c>
      <c r="H253">
        <f t="shared" si="23"/>
        <v>6.1497665576760584E-2</v>
      </c>
    </row>
    <row r="254" spans="1:8">
      <c r="A254" s="1">
        <v>1.8</v>
      </c>
      <c r="B254" s="1">
        <v>44.8</v>
      </c>
      <c r="C254">
        <f t="shared" si="18"/>
        <v>80.64</v>
      </c>
      <c r="D254">
        <f t="shared" si="19"/>
        <v>3.24</v>
      </c>
      <c r="E254">
        <f t="shared" si="20"/>
        <v>41.012552014295565</v>
      </c>
      <c r="F254">
        <f t="shared" si="21"/>
        <v>3.7874479857044321</v>
      </c>
      <c r="G254">
        <f t="shared" si="22"/>
        <v>14.344762244416559</v>
      </c>
      <c r="H254">
        <f t="shared" si="23"/>
        <v>8.4541249680902514E-2</v>
      </c>
    </row>
    <row r="255" spans="1:8">
      <c r="A255" s="1">
        <v>2.4</v>
      </c>
      <c r="B255" s="1">
        <v>40</v>
      </c>
      <c r="C255">
        <f t="shared" si="18"/>
        <v>96</v>
      </c>
      <c r="D255">
        <f t="shared" si="19"/>
        <v>5.76</v>
      </c>
      <c r="E255">
        <f t="shared" si="20"/>
        <v>38.482431771869251</v>
      </c>
      <c r="F255">
        <f t="shared" si="21"/>
        <v>1.5175682281307488</v>
      </c>
      <c r="G255">
        <f t="shared" si="22"/>
        <v>2.3030133270319002</v>
      </c>
      <c r="H255">
        <f t="shared" si="23"/>
        <v>3.7939205703268718E-2</v>
      </c>
    </row>
    <row r="256" spans="1:8">
      <c r="A256" s="1">
        <v>2.4</v>
      </c>
      <c r="B256" s="1">
        <v>38.6</v>
      </c>
      <c r="C256">
        <f t="shared" si="18"/>
        <v>92.64</v>
      </c>
      <c r="D256">
        <f t="shared" si="19"/>
        <v>5.76</v>
      </c>
      <c r="E256">
        <f t="shared" si="20"/>
        <v>38.482431771869251</v>
      </c>
      <c r="F256">
        <f t="shared" si="21"/>
        <v>0.11756822813075019</v>
      </c>
      <c r="G256">
        <f t="shared" si="22"/>
        <v>1.3822288265804119E-2</v>
      </c>
      <c r="H256">
        <f t="shared" si="23"/>
        <v>3.0458090189313517E-3</v>
      </c>
    </row>
    <row r="257" spans="1:8">
      <c r="A257" s="1">
        <v>2.4</v>
      </c>
      <c r="B257" s="1">
        <v>35.587699999999998</v>
      </c>
      <c r="C257">
        <f t="shared" si="18"/>
        <v>85.410479999999993</v>
      </c>
      <c r="D257">
        <f t="shared" si="19"/>
        <v>5.76</v>
      </c>
      <c r="E257">
        <f t="shared" si="20"/>
        <v>38.482431771869251</v>
      </c>
      <c r="F257">
        <f t="shared" si="21"/>
        <v>2.8947317718692531</v>
      </c>
      <c r="G257">
        <f t="shared" si="22"/>
        <v>8.3794720310693052</v>
      </c>
      <c r="H257">
        <f t="shared" si="23"/>
        <v>8.1340793922317356E-2</v>
      </c>
    </row>
    <row r="258" spans="1:8">
      <c r="A258" s="1">
        <v>2</v>
      </c>
      <c r="B258" s="1">
        <v>37.5</v>
      </c>
      <c r="C258">
        <f t="shared" si="18"/>
        <v>75</v>
      </c>
      <c r="D258">
        <f t="shared" si="19"/>
        <v>4</v>
      </c>
      <c r="E258">
        <f t="shared" si="20"/>
        <v>40.169178600153458</v>
      </c>
      <c r="F258">
        <f t="shared" si="21"/>
        <v>2.6691786001534581</v>
      </c>
      <c r="G258">
        <f t="shared" si="22"/>
        <v>7.1245143995171745</v>
      </c>
      <c r="H258">
        <f t="shared" si="23"/>
        <v>7.1178096004092209E-2</v>
      </c>
    </row>
    <row r="259" spans="1:8">
      <c r="A259" s="1">
        <v>2</v>
      </c>
      <c r="B259" s="1">
        <v>43.1</v>
      </c>
      <c r="C259">
        <f t="shared" ref="C259:C322" si="24">A259*B259</f>
        <v>86.2</v>
      </c>
      <c r="D259">
        <f t="shared" ref="D259:D322" si="25">A259^2</f>
        <v>4</v>
      </c>
      <c r="E259">
        <f t="shared" ref="E259:E322" si="26">$J$25+($J$24*A259)</f>
        <v>40.169178600153458</v>
      </c>
      <c r="F259">
        <f t="shared" ref="F259:F322" si="27">ABS(B259-E259)</f>
        <v>2.9308213998465433</v>
      </c>
      <c r="G259">
        <f t="shared" ref="G259:G322" si="28">F259^2</f>
        <v>8.5897140777984511</v>
      </c>
      <c r="H259">
        <f t="shared" ref="H259:H322" si="29">F259/B259</f>
        <v>6.8000496516161094E-2</v>
      </c>
    </row>
    <row r="260" spans="1:8">
      <c r="A260" s="1">
        <v>2</v>
      </c>
      <c r="B260" s="1">
        <v>41.0456</v>
      </c>
      <c r="C260">
        <f t="shared" si="24"/>
        <v>82.091200000000001</v>
      </c>
      <c r="D260">
        <f t="shared" si="25"/>
        <v>4</v>
      </c>
      <c r="E260">
        <f t="shared" si="26"/>
        <v>40.169178600153458</v>
      </c>
      <c r="F260">
        <f t="shared" si="27"/>
        <v>0.87642139984654222</v>
      </c>
      <c r="G260">
        <f t="shared" si="28"/>
        <v>0.7681144701089726</v>
      </c>
      <c r="H260">
        <f t="shared" si="29"/>
        <v>2.1352383686595939E-2</v>
      </c>
    </row>
    <row r="261" spans="1:8">
      <c r="A261" s="1">
        <v>2</v>
      </c>
      <c r="B261" s="1">
        <v>38.462699999999998</v>
      </c>
      <c r="C261">
        <f t="shared" si="24"/>
        <v>76.925399999999996</v>
      </c>
      <c r="D261">
        <f t="shared" si="25"/>
        <v>4</v>
      </c>
      <c r="E261">
        <f t="shared" si="26"/>
        <v>40.169178600153458</v>
      </c>
      <c r="F261">
        <f t="shared" si="27"/>
        <v>1.70647860015346</v>
      </c>
      <c r="G261">
        <f t="shared" si="28"/>
        <v>2.9120692127817125</v>
      </c>
      <c r="H261">
        <f t="shared" si="29"/>
        <v>4.4367103717457695E-2</v>
      </c>
    </row>
    <row r="262" spans="1:8">
      <c r="A262" s="1">
        <v>2</v>
      </c>
      <c r="B262" s="1">
        <v>38.200000000000003</v>
      </c>
      <c r="C262">
        <f t="shared" si="24"/>
        <v>76.400000000000006</v>
      </c>
      <c r="D262">
        <f t="shared" si="25"/>
        <v>4</v>
      </c>
      <c r="E262">
        <f t="shared" si="26"/>
        <v>40.169178600153458</v>
      </c>
      <c r="F262">
        <f t="shared" si="27"/>
        <v>1.9691786001534552</v>
      </c>
      <c r="G262">
        <f t="shared" si="28"/>
        <v>3.8776643593023215</v>
      </c>
      <c r="H262">
        <f t="shared" si="29"/>
        <v>5.1549178014488356E-2</v>
      </c>
    </row>
    <row r="263" spans="1:8">
      <c r="A263" s="1">
        <v>2.5</v>
      </c>
      <c r="B263" s="1">
        <v>37.070999999999998</v>
      </c>
      <c r="C263">
        <f t="shared" si="24"/>
        <v>92.677499999999995</v>
      </c>
      <c r="D263">
        <f t="shared" si="25"/>
        <v>6.25</v>
      </c>
      <c r="E263">
        <f t="shared" si="26"/>
        <v>38.060745064798198</v>
      </c>
      <c r="F263">
        <f t="shared" si="27"/>
        <v>0.98974506479819979</v>
      </c>
      <c r="G263">
        <f t="shared" si="28"/>
        <v>0.9795952932923927</v>
      </c>
      <c r="H263">
        <f t="shared" si="29"/>
        <v>2.6698634102079788E-2</v>
      </c>
    </row>
    <row r="264" spans="1:8">
      <c r="A264" s="1">
        <v>2.5</v>
      </c>
      <c r="B264" s="1">
        <v>35.922600000000003</v>
      </c>
      <c r="C264">
        <f t="shared" si="24"/>
        <v>89.8065</v>
      </c>
      <c r="D264">
        <f t="shared" si="25"/>
        <v>6.25</v>
      </c>
      <c r="E264">
        <f t="shared" si="26"/>
        <v>38.060745064798198</v>
      </c>
      <c r="F264">
        <f t="shared" si="27"/>
        <v>2.138145064798195</v>
      </c>
      <c r="G264">
        <f t="shared" si="28"/>
        <v>4.5716643181208774</v>
      </c>
      <c r="H264">
        <f t="shared" si="29"/>
        <v>5.9520888376626273E-2</v>
      </c>
    </row>
    <row r="265" spans="1:8">
      <c r="A265" s="1">
        <v>2.5</v>
      </c>
      <c r="B265" s="1">
        <v>34.143500000000003</v>
      </c>
      <c r="C265">
        <f t="shared" si="24"/>
        <v>85.358750000000015</v>
      </c>
      <c r="D265">
        <f t="shared" si="25"/>
        <v>6.25</v>
      </c>
      <c r="E265">
        <f t="shared" si="26"/>
        <v>38.060745064798198</v>
      </c>
      <c r="F265">
        <f t="shared" si="27"/>
        <v>3.9172450647981947</v>
      </c>
      <c r="G265">
        <f t="shared" si="28"/>
        <v>15.344808897685812</v>
      </c>
      <c r="H265">
        <f t="shared" si="29"/>
        <v>0.11472886683550879</v>
      </c>
    </row>
    <row r="266" spans="1:8">
      <c r="A266" s="1">
        <v>2.5</v>
      </c>
      <c r="B266" s="1">
        <v>32.910299999999999</v>
      </c>
      <c r="C266">
        <f t="shared" si="24"/>
        <v>82.275750000000002</v>
      </c>
      <c r="D266">
        <f t="shared" si="25"/>
        <v>6.25</v>
      </c>
      <c r="E266">
        <f t="shared" si="26"/>
        <v>38.060745064798198</v>
      </c>
      <c r="F266">
        <f t="shared" si="27"/>
        <v>5.1504450647981983</v>
      </c>
      <c r="G266">
        <f t="shared" si="28"/>
        <v>26.527084365504116</v>
      </c>
      <c r="H266">
        <f t="shared" si="29"/>
        <v>0.15649948693260768</v>
      </c>
    </row>
    <row r="267" spans="1:8">
      <c r="A267" s="1">
        <v>2.5</v>
      </c>
      <c r="B267" s="1">
        <v>31.8</v>
      </c>
      <c r="C267">
        <f t="shared" si="24"/>
        <v>79.5</v>
      </c>
      <c r="D267">
        <f t="shared" si="25"/>
        <v>6.25</v>
      </c>
      <c r="E267">
        <f t="shared" si="26"/>
        <v>38.060745064798198</v>
      </c>
      <c r="F267">
        <f t="shared" si="27"/>
        <v>6.260745064798197</v>
      </c>
      <c r="G267">
        <f t="shared" si="28"/>
        <v>39.196928766394983</v>
      </c>
      <c r="H267">
        <f t="shared" si="29"/>
        <v>0.1968787756225848</v>
      </c>
    </row>
    <row r="268" spans="1:8">
      <c r="A268" s="1">
        <v>2</v>
      </c>
      <c r="B268" s="1">
        <v>42.3461</v>
      </c>
      <c r="C268">
        <f t="shared" si="24"/>
        <v>84.6922</v>
      </c>
      <c r="D268">
        <f t="shared" si="25"/>
        <v>4</v>
      </c>
      <c r="E268">
        <f t="shared" si="26"/>
        <v>40.169178600153458</v>
      </c>
      <c r="F268">
        <f t="shared" si="27"/>
        <v>2.1769213998465418</v>
      </c>
      <c r="G268">
        <f t="shared" si="28"/>
        <v>4.7389867811098272</v>
      </c>
      <c r="H268">
        <f t="shared" si="29"/>
        <v>5.1407836845578266E-2</v>
      </c>
    </row>
    <row r="269" spans="1:8">
      <c r="A269" s="1">
        <v>2</v>
      </c>
      <c r="B269" s="1">
        <v>41.566099999999999</v>
      </c>
      <c r="C269">
        <f t="shared" si="24"/>
        <v>83.132199999999997</v>
      </c>
      <c r="D269">
        <f t="shared" si="25"/>
        <v>4</v>
      </c>
      <c r="E269">
        <f t="shared" si="26"/>
        <v>40.169178600153458</v>
      </c>
      <c r="F269">
        <f t="shared" si="27"/>
        <v>1.3969213998465406</v>
      </c>
      <c r="G269">
        <f t="shared" si="28"/>
        <v>1.9513893973492187</v>
      </c>
      <c r="H269">
        <f t="shared" si="29"/>
        <v>3.3607228001822177E-2</v>
      </c>
    </row>
    <row r="270" spans="1:8">
      <c r="A270" s="1">
        <v>2</v>
      </c>
      <c r="B270" s="1">
        <v>41.707799999999999</v>
      </c>
      <c r="C270">
        <f t="shared" si="24"/>
        <v>83.415599999999998</v>
      </c>
      <c r="D270">
        <f t="shared" si="25"/>
        <v>4</v>
      </c>
      <c r="E270">
        <f t="shared" si="26"/>
        <v>40.169178600153458</v>
      </c>
      <c r="F270">
        <f t="shared" si="27"/>
        <v>1.5386213998465408</v>
      </c>
      <c r="G270">
        <f t="shared" si="28"/>
        <v>2.3673558120657288</v>
      </c>
      <c r="H270">
        <f t="shared" si="29"/>
        <v>3.6890495299357451E-2</v>
      </c>
    </row>
    <row r="271" spans="1:8">
      <c r="A271" s="1">
        <v>2</v>
      </c>
      <c r="B271" s="1">
        <v>40.234499999999997</v>
      </c>
      <c r="C271">
        <f t="shared" si="24"/>
        <v>80.468999999999994</v>
      </c>
      <c r="D271">
        <f t="shared" si="25"/>
        <v>4</v>
      </c>
      <c r="E271">
        <f t="shared" si="26"/>
        <v>40.169178600153458</v>
      </c>
      <c r="F271">
        <f t="shared" si="27"/>
        <v>6.5321399846538952E-2</v>
      </c>
      <c r="G271">
        <f t="shared" si="28"/>
        <v>4.2668852779114193E-3</v>
      </c>
      <c r="H271">
        <f t="shared" si="29"/>
        <v>1.623517127006399E-3</v>
      </c>
    </row>
    <row r="272" spans="1:8">
      <c r="A272" s="1">
        <v>1.8</v>
      </c>
      <c r="B272" s="1">
        <v>43.628999999999998</v>
      </c>
      <c r="C272">
        <f t="shared" si="24"/>
        <v>78.532200000000003</v>
      </c>
      <c r="D272">
        <f t="shared" si="25"/>
        <v>3.24</v>
      </c>
      <c r="E272">
        <f t="shared" si="26"/>
        <v>41.012552014295565</v>
      </c>
      <c r="F272">
        <f t="shared" si="27"/>
        <v>2.6164479857044327</v>
      </c>
      <c r="G272">
        <f t="shared" si="28"/>
        <v>6.8458000618967834</v>
      </c>
      <c r="H272">
        <f t="shared" si="29"/>
        <v>5.997038634175509E-2</v>
      </c>
    </row>
    <row r="273" spans="1:8">
      <c r="A273" s="1">
        <v>1.8</v>
      </c>
      <c r="B273" s="1">
        <v>44.7393</v>
      </c>
      <c r="C273">
        <f t="shared" si="24"/>
        <v>80.530740000000009</v>
      </c>
      <c r="D273">
        <f t="shared" si="25"/>
        <v>3.24</v>
      </c>
      <c r="E273">
        <f t="shared" si="26"/>
        <v>41.012552014295565</v>
      </c>
      <c r="F273">
        <f t="shared" si="27"/>
        <v>3.726747985704435</v>
      </c>
      <c r="G273">
        <f t="shared" si="28"/>
        <v>13.888650548952064</v>
      </c>
      <c r="H273">
        <f t="shared" si="29"/>
        <v>8.3299201947827417E-2</v>
      </c>
    </row>
    <row r="274" spans="1:8">
      <c r="A274" s="1">
        <v>2.4</v>
      </c>
      <c r="B274" s="1">
        <v>36.159599999999998</v>
      </c>
      <c r="C274">
        <f t="shared" si="24"/>
        <v>86.783039999999986</v>
      </c>
      <c r="D274">
        <f t="shared" si="25"/>
        <v>5.76</v>
      </c>
      <c r="E274">
        <f t="shared" si="26"/>
        <v>38.482431771869251</v>
      </c>
      <c r="F274">
        <f t="shared" si="27"/>
        <v>2.3228317718692537</v>
      </c>
      <c r="G274">
        <f t="shared" si="28"/>
        <v>5.3955474404052568</v>
      </c>
      <c r="H274">
        <f t="shared" si="29"/>
        <v>6.4238314911372191E-2</v>
      </c>
    </row>
    <row r="275" spans="1:8">
      <c r="A275" s="1">
        <v>2.4</v>
      </c>
      <c r="B275" s="1">
        <v>38.957500000000003</v>
      </c>
      <c r="C275">
        <f t="shared" si="24"/>
        <v>93.498000000000005</v>
      </c>
      <c r="D275">
        <f t="shared" si="25"/>
        <v>5.76</v>
      </c>
      <c r="E275">
        <f t="shared" si="26"/>
        <v>38.482431771869251</v>
      </c>
      <c r="F275">
        <f t="shared" si="27"/>
        <v>0.47506822813075189</v>
      </c>
      <c r="G275">
        <f t="shared" si="28"/>
        <v>0.22568982137929211</v>
      </c>
      <c r="H275">
        <f t="shared" si="29"/>
        <v>1.2194525524757796E-2</v>
      </c>
    </row>
    <row r="276" spans="1:8">
      <c r="A276" s="1">
        <v>2.4</v>
      </c>
      <c r="B276" s="1">
        <v>40.279600000000002</v>
      </c>
      <c r="C276">
        <f t="shared" si="24"/>
        <v>96.671040000000005</v>
      </c>
      <c r="D276">
        <f t="shared" si="25"/>
        <v>5.76</v>
      </c>
      <c r="E276">
        <f t="shared" si="26"/>
        <v>38.482431771869251</v>
      </c>
      <c r="F276">
        <f t="shared" si="27"/>
        <v>1.7971682281307508</v>
      </c>
      <c r="G276">
        <f t="shared" si="28"/>
        <v>3.2298136402026225</v>
      </c>
      <c r="H276">
        <f t="shared" si="29"/>
        <v>4.4617330562635941E-2</v>
      </c>
    </row>
    <row r="277" spans="1:8">
      <c r="A277" s="1">
        <v>2.4</v>
      </c>
      <c r="B277" s="1">
        <v>38.700000000000003</v>
      </c>
      <c r="C277">
        <f t="shared" si="24"/>
        <v>92.88000000000001</v>
      </c>
      <c r="D277">
        <f t="shared" si="25"/>
        <v>5.76</v>
      </c>
      <c r="E277">
        <f t="shared" si="26"/>
        <v>38.482431771869251</v>
      </c>
      <c r="F277">
        <f t="shared" si="27"/>
        <v>0.21756822813075161</v>
      </c>
      <c r="G277">
        <f t="shared" si="28"/>
        <v>4.7335933891954778E-2</v>
      </c>
      <c r="H277">
        <f t="shared" si="29"/>
        <v>5.6219180395543043E-3</v>
      </c>
    </row>
    <row r="278" spans="1:8">
      <c r="A278" s="1">
        <v>2.4</v>
      </c>
      <c r="B278" s="1">
        <v>38.700000000000003</v>
      </c>
      <c r="C278">
        <f t="shared" si="24"/>
        <v>92.88000000000001</v>
      </c>
      <c r="D278">
        <f t="shared" si="25"/>
        <v>5.76</v>
      </c>
      <c r="E278">
        <f t="shared" si="26"/>
        <v>38.482431771869251</v>
      </c>
      <c r="F278">
        <f t="shared" si="27"/>
        <v>0.21756822813075161</v>
      </c>
      <c r="G278">
        <f t="shared" si="28"/>
        <v>4.7335933891954778E-2</v>
      </c>
      <c r="H278">
        <f t="shared" si="29"/>
        <v>5.6219180395543043E-3</v>
      </c>
    </row>
    <row r="279" spans="1:8">
      <c r="A279" s="1">
        <v>2</v>
      </c>
      <c r="B279" s="1">
        <v>60.1</v>
      </c>
      <c r="C279">
        <f t="shared" si="24"/>
        <v>120.2</v>
      </c>
      <c r="D279">
        <f t="shared" si="25"/>
        <v>4</v>
      </c>
      <c r="E279">
        <f t="shared" si="26"/>
        <v>40.169178600153458</v>
      </c>
      <c r="F279">
        <f t="shared" si="27"/>
        <v>19.930821399846543</v>
      </c>
      <c r="G279">
        <f t="shared" si="28"/>
        <v>397.23764167258093</v>
      </c>
      <c r="H279">
        <f t="shared" si="29"/>
        <v>0.33162764392423533</v>
      </c>
    </row>
    <row r="280" spans="1:8">
      <c r="A280" s="1">
        <v>2</v>
      </c>
      <c r="B280" s="1">
        <v>58.534999999999997</v>
      </c>
      <c r="C280">
        <f t="shared" si="24"/>
        <v>117.07</v>
      </c>
      <c r="D280">
        <f t="shared" si="25"/>
        <v>4</v>
      </c>
      <c r="E280">
        <f t="shared" si="26"/>
        <v>40.169178600153458</v>
      </c>
      <c r="F280">
        <f t="shared" si="27"/>
        <v>18.365821399846538</v>
      </c>
      <c r="G280">
        <f t="shared" si="28"/>
        <v>337.30339569106104</v>
      </c>
      <c r="H280">
        <f t="shared" si="29"/>
        <v>0.31375794652509675</v>
      </c>
    </row>
    <row r="281" spans="1:8">
      <c r="A281" s="1">
        <v>2.5</v>
      </c>
      <c r="B281" s="1">
        <v>39.571399999999997</v>
      </c>
      <c r="C281">
        <f t="shared" si="24"/>
        <v>98.928499999999985</v>
      </c>
      <c r="D281">
        <f t="shared" si="25"/>
        <v>6.25</v>
      </c>
      <c r="E281">
        <f t="shared" si="26"/>
        <v>38.060745064798198</v>
      </c>
      <c r="F281">
        <f t="shared" si="27"/>
        <v>1.5106549352017993</v>
      </c>
      <c r="G281">
        <f t="shared" si="28"/>
        <v>2.2820783332495522</v>
      </c>
      <c r="H281">
        <f t="shared" si="29"/>
        <v>3.817542303789604E-2</v>
      </c>
    </row>
    <row r="282" spans="1:8">
      <c r="A282" s="1">
        <v>2.5</v>
      </c>
      <c r="B282" s="1">
        <v>40.0169</v>
      </c>
      <c r="C282">
        <f t="shared" si="24"/>
        <v>100.04225</v>
      </c>
      <c r="D282">
        <f t="shared" si="25"/>
        <v>6.25</v>
      </c>
      <c r="E282">
        <f t="shared" si="26"/>
        <v>38.060745064798198</v>
      </c>
      <c r="F282">
        <f t="shared" si="27"/>
        <v>1.9561549352018019</v>
      </c>
      <c r="G282">
        <f t="shared" si="28"/>
        <v>3.8265421305143659</v>
      </c>
      <c r="H282">
        <f t="shared" si="29"/>
        <v>4.888322021950231E-2</v>
      </c>
    </row>
    <row r="283" spans="1:8">
      <c r="A283" s="1">
        <v>2.5</v>
      </c>
      <c r="B283" s="1">
        <v>37.6</v>
      </c>
      <c r="C283">
        <f t="shared" si="24"/>
        <v>94</v>
      </c>
      <c r="D283">
        <f t="shared" si="25"/>
        <v>6.25</v>
      </c>
      <c r="E283">
        <f t="shared" si="26"/>
        <v>38.060745064798198</v>
      </c>
      <c r="F283">
        <f t="shared" si="27"/>
        <v>0.46074506479819632</v>
      </c>
      <c r="G283">
        <f t="shared" si="28"/>
        <v>0.21228601473589412</v>
      </c>
      <c r="H283">
        <f t="shared" si="29"/>
        <v>1.2253858106335008E-2</v>
      </c>
    </row>
    <row r="284" spans="1:8">
      <c r="A284" s="1">
        <v>2.5</v>
      </c>
      <c r="B284" s="1">
        <v>37.5</v>
      </c>
      <c r="C284">
        <f t="shared" si="24"/>
        <v>93.75</v>
      </c>
      <c r="D284">
        <f t="shared" si="25"/>
        <v>6.25</v>
      </c>
      <c r="E284">
        <f t="shared" si="26"/>
        <v>38.060745064798198</v>
      </c>
      <c r="F284">
        <f t="shared" si="27"/>
        <v>0.56074506479819775</v>
      </c>
      <c r="G284">
        <f t="shared" si="28"/>
        <v>0.314435027695535</v>
      </c>
      <c r="H284">
        <f t="shared" si="29"/>
        <v>1.4953201727951939E-2</v>
      </c>
    </row>
    <row r="285" spans="1:8">
      <c r="A285" s="1">
        <v>2.4</v>
      </c>
      <c r="B285" s="1">
        <v>39.347999999999999</v>
      </c>
      <c r="C285">
        <f t="shared" si="24"/>
        <v>94.435199999999995</v>
      </c>
      <c r="D285">
        <f t="shared" si="25"/>
        <v>5.76</v>
      </c>
      <c r="E285">
        <f t="shared" si="26"/>
        <v>38.482431771869251</v>
      </c>
      <c r="F285">
        <f t="shared" si="27"/>
        <v>0.86556822813074774</v>
      </c>
      <c r="G285">
        <f t="shared" si="28"/>
        <v>0.74920835754940218</v>
      </c>
      <c r="H285">
        <f t="shared" si="29"/>
        <v>2.1997769343568868E-2</v>
      </c>
    </row>
    <row r="286" spans="1:8">
      <c r="A286" s="1">
        <v>2.5</v>
      </c>
      <c r="B286" s="1">
        <v>40.4</v>
      </c>
      <c r="C286">
        <f t="shared" si="24"/>
        <v>101</v>
      </c>
      <c r="D286">
        <f t="shared" si="25"/>
        <v>6.25</v>
      </c>
      <c r="E286">
        <f t="shared" si="26"/>
        <v>38.060745064798198</v>
      </c>
      <c r="F286">
        <f t="shared" si="27"/>
        <v>2.3392549352018008</v>
      </c>
      <c r="G286">
        <f t="shared" si="28"/>
        <v>5.472113651865981</v>
      </c>
      <c r="H286">
        <f t="shared" si="29"/>
        <v>5.7902349881232697E-2</v>
      </c>
    </row>
    <row r="287" spans="1:8">
      <c r="A287" s="1">
        <v>2.5</v>
      </c>
      <c r="B287" s="1">
        <v>40.6</v>
      </c>
      <c r="C287">
        <f t="shared" si="24"/>
        <v>101.5</v>
      </c>
      <c r="D287">
        <f t="shared" si="25"/>
        <v>6.25</v>
      </c>
      <c r="E287">
        <f t="shared" si="26"/>
        <v>38.060745064798198</v>
      </c>
      <c r="F287">
        <f t="shared" si="27"/>
        <v>2.5392549352018037</v>
      </c>
      <c r="G287">
        <f t="shared" si="28"/>
        <v>6.4478156259467161</v>
      </c>
      <c r="H287">
        <f t="shared" si="29"/>
        <v>6.2543225004970532E-2</v>
      </c>
    </row>
    <row r="288" spans="1:8">
      <c r="A288" s="1">
        <v>3</v>
      </c>
      <c r="B288" s="1">
        <v>34.7286</v>
      </c>
      <c r="C288">
        <f t="shared" si="24"/>
        <v>104.1858</v>
      </c>
      <c r="D288">
        <f t="shared" si="25"/>
        <v>9</v>
      </c>
      <c r="E288">
        <f t="shared" si="26"/>
        <v>35.95231152944293</v>
      </c>
      <c r="F288">
        <f t="shared" si="27"/>
        <v>1.2237115294429302</v>
      </c>
      <c r="G288">
        <f t="shared" si="28"/>
        <v>1.4974699072915554</v>
      </c>
      <c r="H288">
        <f t="shared" si="29"/>
        <v>3.5236419822363418E-2</v>
      </c>
    </row>
    <row r="289" spans="1:8">
      <c r="A289" s="1">
        <v>3</v>
      </c>
      <c r="B289" s="1">
        <v>32.5289</v>
      </c>
      <c r="C289">
        <f t="shared" si="24"/>
        <v>97.586700000000008</v>
      </c>
      <c r="D289">
        <f t="shared" si="25"/>
        <v>9</v>
      </c>
      <c r="E289">
        <f t="shared" si="26"/>
        <v>35.95231152944293</v>
      </c>
      <c r="F289">
        <f t="shared" si="27"/>
        <v>3.4234115294429301</v>
      </c>
      <c r="G289">
        <f t="shared" si="28"/>
        <v>11.719746499922783</v>
      </c>
      <c r="H289">
        <f t="shared" si="29"/>
        <v>0.10524215480520184</v>
      </c>
    </row>
    <row r="290" spans="1:8">
      <c r="A290" s="1">
        <v>3</v>
      </c>
      <c r="B290" s="1">
        <v>33.722900000000003</v>
      </c>
      <c r="C290">
        <f t="shared" si="24"/>
        <v>101.1687</v>
      </c>
      <c r="D290">
        <f t="shared" si="25"/>
        <v>9</v>
      </c>
      <c r="E290">
        <f t="shared" si="26"/>
        <v>35.95231152944293</v>
      </c>
      <c r="F290">
        <f t="shared" si="27"/>
        <v>2.2294115294429275</v>
      </c>
      <c r="G290">
        <f t="shared" si="28"/>
        <v>4.9702757676130531</v>
      </c>
      <c r="H290">
        <f t="shared" si="29"/>
        <v>6.6109721567330429E-2</v>
      </c>
    </row>
    <row r="291" spans="1:8">
      <c r="A291" s="1">
        <v>2.4</v>
      </c>
      <c r="B291" s="1">
        <v>37.071100000000001</v>
      </c>
      <c r="C291">
        <f t="shared" si="24"/>
        <v>88.970640000000003</v>
      </c>
      <c r="D291">
        <f t="shared" si="25"/>
        <v>5.76</v>
      </c>
      <c r="E291">
        <f t="shared" si="26"/>
        <v>38.482431771869251</v>
      </c>
      <c r="F291">
        <f t="shared" si="27"/>
        <v>1.41133177186925</v>
      </c>
      <c r="G291">
        <f t="shared" si="28"/>
        <v>1.9918573702875966</v>
      </c>
      <c r="H291">
        <f t="shared" si="29"/>
        <v>3.8070943993279129E-2</v>
      </c>
    </row>
    <row r="292" spans="1:8">
      <c r="A292" s="1">
        <v>2.7</v>
      </c>
      <c r="B292" s="1">
        <v>35.9</v>
      </c>
      <c r="C292">
        <f t="shared" si="24"/>
        <v>96.93</v>
      </c>
      <c r="D292">
        <f t="shared" si="25"/>
        <v>7.2900000000000009</v>
      </c>
      <c r="E292">
        <f t="shared" si="26"/>
        <v>37.217371650656091</v>
      </c>
      <c r="F292">
        <f t="shared" si="27"/>
        <v>1.3173716506560922</v>
      </c>
      <c r="G292">
        <f t="shared" si="28"/>
        <v>1.7354680659523569</v>
      </c>
      <c r="H292">
        <f t="shared" si="29"/>
        <v>3.6695589154765798E-2</v>
      </c>
    </row>
    <row r="293" spans="1:8">
      <c r="A293" s="1">
        <v>2</v>
      </c>
      <c r="B293" s="1">
        <v>42</v>
      </c>
      <c r="C293">
        <f t="shared" si="24"/>
        <v>84</v>
      </c>
      <c r="D293">
        <f t="shared" si="25"/>
        <v>4</v>
      </c>
      <c r="E293">
        <f t="shared" si="26"/>
        <v>40.169178600153458</v>
      </c>
      <c r="F293">
        <f t="shared" si="27"/>
        <v>1.8308213998465419</v>
      </c>
      <c r="G293">
        <f t="shared" si="28"/>
        <v>3.3519069981360512</v>
      </c>
      <c r="H293">
        <f t="shared" si="29"/>
        <v>4.3590985710631948E-2</v>
      </c>
    </row>
    <row r="294" spans="1:8">
      <c r="A294" s="1">
        <v>3.2</v>
      </c>
      <c r="B294" s="1">
        <v>36.4</v>
      </c>
      <c r="C294">
        <f t="shared" si="24"/>
        <v>116.48</v>
      </c>
      <c r="D294">
        <f t="shared" si="25"/>
        <v>10.240000000000002</v>
      </c>
      <c r="E294">
        <f t="shared" si="26"/>
        <v>35.108938115300823</v>
      </c>
      <c r="F294">
        <f t="shared" si="27"/>
        <v>1.2910618846991753</v>
      </c>
      <c r="G294">
        <f t="shared" si="28"/>
        <v>1.6668407901229865</v>
      </c>
      <c r="H294">
        <f t="shared" si="29"/>
        <v>3.5468733096131189E-2</v>
      </c>
    </row>
    <row r="295" spans="1:8">
      <c r="A295" s="1">
        <v>2.9</v>
      </c>
      <c r="B295" s="1">
        <v>34.151400000000002</v>
      </c>
      <c r="C295">
        <f t="shared" si="24"/>
        <v>99.039060000000006</v>
      </c>
      <c r="D295">
        <f t="shared" si="25"/>
        <v>8.41</v>
      </c>
      <c r="E295">
        <f t="shared" si="26"/>
        <v>36.373998236513984</v>
      </c>
      <c r="F295">
        <f t="shared" si="27"/>
        <v>2.2225982365139814</v>
      </c>
      <c r="G295">
        <f t="shared" si="28"/>
        <v>4.93994292095506</v>
      </c>
      <c r="H295">
        <f t="shared" si="29"/>
        <v>6.5080735680352234E-2</v>
      </c>
    </row>
    <row r="296" spans="1:8">
      <c r="A296" s="1">
        <v>2.9</v>
      </c>
      <c r="B296" s="1">
        <v>35.323700000000002</v>
      </c>
      <c r="C296">
        <f t="shared" si="24"/>
        <v>102.43873000000001</v>
      </c>
      <c r="D296">
        <f t="shared" si="25"/>
        <v>8.41</v>
      </c>
      <c r="E296">
        <f t="shared" si="26"/>
        <v>36.373998236513984</v>
      </c>
      <c r="F296">
        <f t="shared" si="27"/>
        <v>1.0502982365139815</v>
      </c>
      <c r="G296">
        <f t="shared" si="28"/>
        <v>1.1031263856243794</v>
      </c>
      <c r="H296">
        <f t="shared" si="29"/>
        <v>2.9733528382190465E-2</v>
      </c>
    </row>
    <row r="297" spans="1:8">
      <c r="A297" s="1">
        <v>3.7</v>
      </c>
      <c r="B297" s="1">
        <v>31.8217</v>
      </c>
      <c r="C297">
        <f t="shared" si="24"/>
        <v>117.74029</v>
      </c>
      <c r="D297">
        <f t="shared" si="25"/>
        <v>13.690000000000001</v>
      </c>
      <c r="E297">
        <f t="shared" si="26"/>
        <v>33.000504579945563</v>
      </c>
      <c r="F297">
        <f t="shared" si="27"/>
        <v>1.1788045799455631</v>
      </c>
      <c r="G297">
        <f t="shared" si="28"/>
        <v>1.3895802377006354</v>
      </c>
      <c r="H297">
        <f t="shared" si="29"/>
        <v>3.7044047927846817E-2</v>
      </c>
    </row>
    <row r="298" spans="1:8">
      <c r="A298" s="1">
        <v>5.3</v>
      </c>
      <c r="B298" s="1">
        <v>27.9</v>
      </c>
      <c r="C298">
        <f t="shared" si="24"/>
        <v>147.86999999999998</v>
      </c>
      <c r="D298">
        <f t="shared" si="25"/>
        <v>28.09</v>
      </c>
      <c r="E298">
        <f t="shared" si="26"/>
        <v>26.253517266808714</v>
      </c>
      <c r="F298">
        <f t="shared" si="27"/>
        <v>1.6464827331912844</v>
      </c>
      <c r="G298">
        <f t="shared" si="28"/>
        <v>2.7109053906970422</v>
      </c>
      <c r="H298">
        <f t="shared" si="29"/>
        <v>5.9013718035529905E-2</v>
      </c>
    </row>
    <row r="299" spans="1:8">
      <c r="A299" s="1">
        <v>3.7</v>
      </c>
      <c r="B299" s="1">
        <v>27</v>
      </c>
      <c r="C299">
        <f t="shared" si="24"/>
        <v>99.9</v>
      </c>
      <c r="D299">
        <f t="shared" si="25"/>
        <v>13.690000000000001</v>
      </c>
      <c r="E299">
        <f t="shared" si="26"/>
        <v>33.000504579945563</v>
      </c>
      <c r="F299">
        <f t="shared" si="27"/>
        <v>6.000504579945563</v>
      </c>
      <c r="G299">
        <f t="shared" si="28"/>
        <v>36.006055213947675</v>
      </c>
      <c r="H299">
        <f t="shared" si="29"/>
        <v>0.22224091036835419</v>
      </c>
    </row>
    <row r="300" spans="1:8">
      <c r="A300" s="1">
        <v>2.9</v>
      </c>
      <c r="B300" s="1">
        <v>34.299999999999997</v>
      </c>
      <c r="C300">
        <f t="shared" si="24"/>
        <v>99.469999999999985</v>
      </c>
      <c r="D300">
        <f t="shared" si="25"/>
        <v>8.41</v>
      </c>
      <c r="E300">
        <f t="shared" si="26"/>
        <v>36.373998236513984</v>
      </c>
      <c r="F300">
        <f t="shared" si="27"/>
        <v>2.0739982365139866</v>
      </c>
      <c r="G300">
        <f t="shared" si="28"/>
        <v>4.3014686850631261</v>
      </c>
      <c r="H300">
        <f t="shared" si="29"/>
        <v>6.0466420889620606E-2</v>
      </c>
    </row>
    <row r="301" spans="1:8">
      <c r="A301" s="1">
        <v>2.9</v>
      </c>
      <c r="B301" s="1">
        <v>35.5</v>
      </c>
      <c r="C301">
        <f t="shared" si="24"/>
        <v>102.95</v>
      </c>
      <c r="D301">
        <f t="shared" si="25"/>
        <v>8.41</v>
      </c>
      <c r="E301">
        <f t="shared" si="26"/>
        <v>36.373998236513984</v>
      </c>
      <c r="F301">
        <f t="shared" si="27"/>
        <v>0.87399823651398378</v>
      </c>
      <c r="G301">
        <f t="shared" si="28"/>
        <v>0.76387291742955354</v>
      </c>
      <c r="H301">
        <f t="shared" si="29"/>
        <v>2.4619668634196727E-2</v>
      </c>
    </row>
    <row r="302" spans="1:8">
      <c r="A302" s="1">
        <v>3.7</v>
      </c>
      <c r="B302" s="1">
        <v>31.6</v>
      </c>
      <c r="C302">
        <f t="shared" si="24"/>
        <v>116.92000000000002</v>
      </c>
      <c r="D302">
        <f t="shared" si="25"/>
        <v>13.690000000000001</v>
      </c>
      <c r="E302">
        <f t="shared" si="26"/>
        <v>33.000504579945563</v>
      </c>
      <c r="F302">
        <f t="shared" si="27"/>
        <v>1.4005045799455615</v>
      </c>
      <c r="G302">
        <f t="shared" si="28"/>
        <v>1.9614130784484938</v>
      </c>
      <c r="H302">
        <f t="shared" si="29"/>
        <v>4.431976518815068E-2</v>
      </c>
    </row>
    <row r="303" spans="1:8">
      <c r="A303" s="1">
        <v>5.3</v>
      </c>
      <c r="B303" s="1">
        <v>27.9</v>
      </c>
      <c r="C303">
        <f t="shared" si="24"/>
        <v>147.86999999999998</v>
      </c>
      <c r="D303">
        <f t="shared" si="25"/>
        <v>28.09</v>
      </c>
      <c r="E303">
        <f t="shared" si="26"/>
        <v>26.253517266808714</v>
      </c>
      <c r="F303">
        <f t="shared" si="27"/>
        <v>1.6464827331912844</v>
      </c>
      <c r="G303">
        <f t="shared" si="28"/>
        <v>2.7109053906970422</v>
      </c>
      <c r="H303">
        <f t="shared" si="29"/>
        <v>5.9013718035529905E-2</v>
      </c>
    </row>
    <row r="304" spans="1:8">
      <c r="A304" s="1">
        <v>2.2999999999999998</v>
      </c>
      <c r="B304" s="1">
        <v>32.8232</v>
      </c>
      <c r="C304">
        <f t="shared" si="24"/>
        <v>75.493359999999996</v>
      </c>
      <c r="D304">
        <f t="shared" si="25"/>
        <v>5.2899999999999991</v>
      </c>
      <c r="E304">
        <f t="shared" si="26"/>
        <v>38.904118478940305</v>
      </c>
      <c r="F304">
        <f t="shared" si="27"/>
        <v>6.0809184789403048</v>
      </c>
      <c r="G304">
        <f t="shared" si="28"/>
        <v>36.977569547517668</v>
      </c>
      <c r="H304">
        <f t="shared" si="29"/>
        <v>0.18526281651211049</v>
      </c>
    </row>
    <row r="305" spans="1:8">
      <c r="A305" s="1">
        <v>2.2999999999999998</v>
      </c>
      <c r="B305" s="1">
        <v>37.700000000000003</v>
      </c>
      <c r="C305">
        <f t="shared" si="24"/>
        <v>86.71</v>
      </c>
      <c r="D305">
        <f t="shared" si="25"/>
        <v>5.2899999999999991</v>
      </c>
      <c r="E305">
        <f t="shared" si="26"/>
        <v>38.904118478940305</v>
      </c>
      <c r="F305">
        <f t="shared" si="27"/>
        <v>1.2041184789403019</v>
      </c>
      <c r="G305">
        <f t="shared" si="28"/>
        <v>1.4499013113255061</v>
      </c>
      <c r="H305">
        <f t="shared" si="29"/>
        <v>3.1939482200008008E-2</v>
      </c>
    </row>
    <row r="306" spans="1:8">
      <c r="A306" s="1">
        <v>4</v>
      </c>
      <c r="B306" s="1">
        <v>28.6</v>
      </c>
      <c r="C306">
        <f t="shared" si="24"/>
        <v>114.4</v>
      </c>
      <c r="D306">
        <f t="shared" si="25"/>
        <v>16</v>
      </c>
      <c r="E306">
        <f t="shared" si="26"/>
        <v>31.735444458732402</v>
      </c>
      <c r="F306">
        <f t="shared" si="27"/>
        <v>3.1354444587324011</v>
      </c>
      <c r="G306">
        <f t="shared" si="28"/>
        <v>9.8310119537957199</v>
      </c>
      <c r="H306">
        <f t="shared" si="29"/>
        <v>0.10963092513050353</v>
      </c>
    </row>
    <row r="307" spans="1:8">
      <c r="A307" s="1">
        <v>4</v>
      </c>
      <c r="B307" s="1">
        <v>28.5</v>
      </c>
      <c r="C307">
        <f t="shared" si="24"/>
        <v>114</v>
      </c>
      <c r="D307">
        <f t="shared" si="25"/>
        <v>16</v>
      </c>
      <c r="E307">
        <f t="shared" si="26"/>
        <v>31.735444458732402</v>
      </c>
      <c r="F307">
        <f t="shared" si="27"/>
        <v>3.2354444587324025</v>
      </c>
      <c r="G307">
        <f t="shared" si="28"/>
        <v>10.468100845542208</v>
      </c>
      <c r="H307">
        <f t="shared" si="29"/>
        <v>0.11352436697306675</v>
      </c>
    </row>
    <row r="308" spans="1:8">
      <c r="A308" s="1">
        <v>2.9</v>
      </c>
      <c r="B308" s="1">
        <v>34.179600000000001</v>
      </c>
      <c r="C308">
        <f t="shared" si="24"/>
        <v>99.120840000000001</v>
      </c>
      <c r="D308">
        <f t="shared" si="25"/>
        <v>8.41</v>
      </c>
      <c r="E308">
        <f t="shared" si="26"/>
        <v>36.373998236513984</v>
      </c>
      <c r="F308">
        <f t="shared" si="27"/>
        <v>2.1943982365139831</v>
      </c>
      <c r="G308">
        <f t="shared" si="28"/>
        <v>4.8153836204156795</v>
      </c>
      <c r="H308">
        <f t="shared" si="29"/>
        <v>6.4201987048238804E-2</v>
      </c>
    </row>
    <row r="309" spans="1:8">
      <c r="A309" s="1">
        <v>2.9</v>
      </c>
      <c r="B309" s="1">
        <v>35.258200000000002</v>
      </c>
      <c r="C309">
        <f t="shared" si="24"/>
        <v>102.24878</v>
      </c>
      <c r="D309">
        <f t="shared" si="25"/>
        <v>8.41</v>
      </c>
      <c r="E309">
        <f t="shared" si="26"/>
        <v>36.373998236513984</v>
      </c>
      <c r="F309">
        <f t="shared" si="27"/>
        <v>1.1157982365139816</v>
      </c>
      <c r="G309">
        <f t="shared" si="28"/>
        <v>1.2450057046077112</v>
      </c>
      <c r="H309">
        <f t="shared" si="29"/>
        <v>3.1646488944812312E-2</v>
      </c>
    </row>
    <row r="310" spans="1:8">
      <c r="A310" s="1">
        <v>3.7</v>
      </c>
      <c r="B310" s="1">
        <v>31.846699999999998</v>
      </c>
      <c r="C310">
        <f t="shared" si="24"/>
        <v>117.83279</v>
      </c>
      <c r="D310">
        <f t="shared" si="25"/>
        <v>13.690000000000001</v>
      </c>
      <c r="E310">
        <f t="shared" si="26"/>
        <v>33.000504579945563</v>
      </c>
      <c r="F310">
        <f t="shared" si="27"/>
        <v>1.1538045799455645</v>
      </c>
      <c r="G310">
        <f t="shared" si="28"/>
        <v>1.3312650087033606</v>
      </c>
      <c r="H310">
        <f t="shared" si="29"/>
        <v>3.622995726230864E-2</v>
      </c>
    </row>
    <row r="311" spans="1:8">
      <c r="A311" s="1">
        <v>5.3</v>
      </c>
      <c r="B311" s="1">
        <v>27.9</v>
      </c>
      <c r="C311">
        <f t="shared" si="24"/>
        <v>147.86999999999998</v>
      </c>
      <c r="D311">
        <f t="shared" si="25"/>
        <v>28.09</v>
      </c>
      <c r="E311">
        <f t="shared" si="26"/>
        <v>26.253517266808714</v>
      </c>
      <c r="F311">
        <f t="shared" si="27"/>
        <v>1.6464827331912844</v>
      </c>
      <c r="G311">
        <f t="shared" si="28"/>
        <v>2.7109053906970422</v>
      </c>
      <c r="H311">
        <f t="shared" si="29"/>
        <v>5.9013718035529905E-2</v>
      </c>
    </row>
    <row r="312" spans="1:8">
      <c r="A312" s="1">
        <v>3.7</v>
      </c>
      <c r="B312" s="1">
        <v>27</v>
      </c>
      <c r="C312">
        <f t="shared" si="24"/>
        <v>99.9</v>
      </c>
      <c r="D312">
        <f t="shared" si="25"/>
        <v>13.690000000000001</v>
      </c>
      <c r="E312">
        <f t="shared" si="26"/>
        <v>33.000504579945563</v>
      </c>
      <c r="F312">
        <f t="shared" si="27"/>
        <v>6.000504579945563</v>
      </c>
      <c r="G312">
        <f t="shared" si="28"/>
        <v>36.006055213947675</v>
      </c>
      <c r="H312">
        <f t="shared" si="29"/>
        <v>0.22224091036835419</v>
      </c>
    </row>
    <row r="313" spans="1:8">
      <c r="A313" s="1">
        <v>2.9</v>
      </c>
      <c r="B313" s="1">
        <v>34.299999999999997</v>
      </c>
      <c r="C313">
        <f t="shared" si="24"/>
        <v>99.469999999999985</v>
      </c>
      <c r="D313">
        <f t="shared" si="25"/>
        <v>8.41</v>
      </c>
      <c r="E313">
        <f t="shared" si="26"/>
        <v>36.373998236513984</v>
      </c>
      <c r="F313">
        <f t="shared" si="27"/>
        <v>2.0739982365139866</v>
      </c>
      <c r="G313">
        <f t="shared" si="28"/>
        <v>4.3014686850631261</v>
      </c>
      <c r="H313">
        <f t="shared" si="29"/>
        <v>6.0466420889620606E-2</v>
      </c>
    </row>
    <row r="314" spans="1:8">
      <c r="A314" s="1">
        <v>2.9</v>
      </c>
      <c r="B314" s="1">
        <v>35.5</v>
      </c>
      <c r="C314">
        <f t="shared" si="24"/>
        <v>102.95</v>
      </c>
      <c r="D314">
        <f t="shared" si="25"/>
        <v>8.41</v>
      </c>
      <c r="E314">
        <f t="shared" si="26"/>
        <v>36.373998236513984</v>
      </c>
      <c r="F314">
        <f t="shared" si="27"/>
        <v>0.87399823651398378</v>
      </c>
      <c r="G314">
        <f t="shared" si="28"/>
        <v>0.76387291742955354</v>
      </c>
      <c r="H314">
        <f t="shared" si="29"/>
        <v>2.4619668634196727E-2</v>
      </c>
    </row>
    <row r="315" spans="1:8">
      <c r="A315" s="1">
        <v>3.7</v>
      </c>
      <c r="B315" s="1">
        <v>31.6</v>
      </c>
      <c r="C315">
        <f t="shared" si="24"/>
        <v>116.92000000000002</v>
      </c>
      <c r="D315">
        <f t="shared" si="25"/>
        <v>13.690000000000001</v>
      </c>
      <c r="E315">
        <f t="shared" si="26"/>
        <v>33.000504579945563</v>
      </c>
      <c r="F315">
        <f t="shared" si="27"/>
        <v>1.4005045799455615</v>
      </c>
      <c r="G315">
        <f t="shared" si="28"/>
        <v>1.9614130784484938</v>
      </c>
      <c r="H315">
        <f t="shared" si="29"/>
        <v>4.431976518815068E-2</v>
      </c>
    </row>
    <row r="316" spans="1:8">
      <c r="A316" s="1">
        <v>5.3</v>
      </c>
      <c r="B316" s="1">
        <v>27.9</v>
      </c>
      <c r="C316">
        <f t="shared" si="24"/>
        <v>147.86999999999998</v>
      </c>
      <c r="D316">
        <f t="shared" si="25"/>
        <v>28.09</v>
      </c>
      <c r="E316">
        <f t="shared" si="26"/>
        <v>26.253517266808714</v>
      </c>
      <c r="F316">
        <f t="shared" si="27"/>
        <v>1.6464827331912844</v>
      </c>
      <c r="G316">
        <f t="shared" si="28"/>
        <v>2.7109053906970422</v>
      </c>
      <c r="H316">
        <f t="shared" si="29"/>
        <v>5.9013718035529905E-2</v>
      </c>
    </row>
    <row r="317" spans="1:8">
      <c r="A317" s="1">
        <v>2.5</v>
      </c>
      <c r="B317" s="1">
        <v>30.168800000000001</v>
      </c>
      <c r="C317">
        <f t="shared" si="24"/>
        <v>75.421999999999997</v>
      </c>
      <c r="D317">
        <f t="shared" si="25"/>
        <v>6.25</v>
      </c>
      <c r="E317">
        <f t="shared" si="26"/>
        <v>38.060745064798198</v>
      </c>
      <c r="F317">
        <f t="shared" si="27"/>
        <v>7.8919450647981968</v>
      </c>
      <c r="G317">
        <f t="shared" si="28"/>
        <v>62.282796905792615</v>
      </c>
      <c r="H317">
        <f t="shared" si="29"/>
        <v>0.2615929392219179</v>
      </c>
    </row>
    <row r="318" spans="1:8">
      <c r="A318" s="1">
        <v>2.5</v>
      </c>
      <c r="B318" s="1">
        <v>31.7</v>
      </c>
      <c r="C318">
        <f t="shared" si="24"/>
        <v>79.25</v>
      </c>
      <c r="D318">
        <f t="shared" si="25"/>
        <v>6.25</v>
      </c>
      <c r="E318">
        <f t="shared" si="26"/>
        <v>38.060745064798198</v>
      </c>
      <c r="F318">
        <f t="shared" si="27"/>
        <v>6.3607450647981985</v>
      </c>
      <c r="G318">
        <f t="shared" si="28"/>
        <v>40.459077779354637</v>
      </c>
      <c r="H318">
        <f t="shared" si="29"/>
        <v>0.2006544184478927</v>
      </c>
    </row>
    <row r="319" spans="1:8">
      <c r="A319" s="1">
        <v>4</v>
      </c>
      <c r="B319" s="1">
        <v>27.736599999999999</v>
      </c>
      <c r="C319">
        <f t="shared" si="24"/>
        <v>110.9464</v>
      </c>
      <c r="D319">
        <f t="shared" si="25"/>
        <v>16</v>
      </c>
      <c r="E319">
        <f t="shared" si="26"/>
        <v>31.735444458732402</v>
      </c>
      <c r="F319">
        <f t="shared" si="27"/>
        <v>3.9988444587324032</v>
      </c>
      <c r="G319">
        <f t="shared" si="28"/>
        <v>15.990757005134848</v>
      </c>
      <c r="H319">
        <f t="shared" si="29"/>
        <v>0.14417212126693263</v>
      </c>
    </row>
    <row r="320" spans="1:8">
      <c r="A320" s="1">
        <v>4</v>
      </c>
      <c r="B320" s="1">
        <v>27.589400000000001</v>
      </c>
      <c r="C320">
        <f t="shared" si="24"/>
        <v>110.35760000000001</v>
      </c>
      <c r="D320">
        <f t="shared" si="25"/>
        <v>16</v>
      </c>
      <c r="E320">
        <f t="shared" si="26"/>
        <v>31.735444458732402</v>
      </c>
      <c r="F320">
        <f t="shared" si="27"/>
        <v>4.1460444587324012</v>
      </c>
      <c r="G320">
        <f t="shared" si="28"/>
        <v>17.189684653785651</v>
      </c>
      <c r="H320">
        <f t="shared" si="29"/>
        <v>0.15027671709904533</v>
      </c>
    </row>
    <row r="321" spans="1:8">
      <c r="A321" s="1">
        <v>2.5</v>
      </c>
      <c r="B321" s="1">
        <v>30.2</v>
      </c>
      <c r="C321">
        <f t="shared" si="24"/>
        <v>75.5</v>
      </c>
      <c r="D321">
        <f t="shared" si="25"/>
        <v>6.25</v>
      </c>
      <c r="E321">
        <f t="shared" si="26"/>
        <v>38.060745064798198</v>
      </c>
      <c r="F321">
        <f t="shared" si="27"/>
        <v>7.8607450647981985</v>
      </c>
      <c r="G321">
        <f t="shared" si="28"/>
        <v>61.791312973749235</v>
      </c>
      <c r="H321">
        <f t="shared" si="29"/>
        <v>0.26028957168205957</v>
      </c>
    </row>
    <row r="322" spans="1:8">
      <c r="A322" s="1">
        <v>2.5</v>
      </c>
      <c r="B322" s="1">
        <v>31.8</v>
      </c>
      <c r="C322">
        <f t="shared" si="24"/>
        <v>79.5</v>
      </c>
      <c r="D322">
        <f t="shared" si="25"/>
        <v>6.25</v>
      </c>
      <c r="E322">
        <f t="shared" si="26"/>
        <v>38.060745064798198</v>
      </c>
      <c r="F322">
        <f t="shared" si="27"/>
        <v>6.260745064798197</v>
      </c>
      <c r="G322">
        <f t="shared" si="28"/>
        <v>39.196928766394983</v>
      </c>
      <c r="H322">
        <f t="shared" si="29"/>
        <v>0.1968787756225848</v>
      </c>
    </row>
    <row r="323" spans="1:8">
      <c r="A323" s="1">
        <v>4</v>
      </c>
      <c r="B323" s="1">
        <v>27.785699999999999</v>
      </c>
      <c r="C323">
        <f t="shared" ref="C323:C386" si="30">A323*B323</f>
        <v>111.14279999999999</v>
      </c>
      <c r="D323">
        <f t="shared" ref="D323:D386" si="31">A323^2</f>
        <v>16</v>
      </c>
      <c r="E323">
        <f t="shared" ref="E323:E386" si="32">$J$25+($J$24*A323)</f>
        <v>31.735444458732402</v>
      </c>
      <c r="F323">
        <f t="shared" ref="F323:F386" si="33">ABS(B323-E323)</f>
        <v>3.949744458732404</v>
      </c>
      <c r="G323">
        <f t="shared" ref="G323:G386" si="34">F323^2</f>
        <v>15.60048128928733</v>
      </c>
      <c r="H323">
        <f t="shared" ref="H323:H386" si="35">F323/B323</f>
        <v>0.14215025926042549</v>
      </c>
    </row>
    <row r="324" spans="1:8">
      <c r="A324" s="1">
        <v>2.7</v>
      </c>
      <c r="B324" s="1">
        <v>35.429099999999998</v>
      </c>
      <c r="C324">
        <f t="shared" si="30"/>
        <v>95.658569999999997</v>
      </c>
      <c r="D324">
        <f t="shared" si="31"/>
        <v>7.2900000000000009</v>
      </c>
      <c r="E324">
        <f t="shared" si="32"/>
        <v>37.217371650656091</v>
      </c>
      <c r="F324">
        <f t="shared" si="33"/>
        <v>1.7882716506560925</v>
      </c>
      <c r="G324">
        <f t="shared" si="34"/>
        <v>3.1979154965402659</v>
      </c>
      <c r="H324">
        <f t="shared" si="35"/>
        <v>5.047465644501533E-2</v>
      </c>
    </row>
    <row r="325" spans="1:8">
      <c r="A325" s="1">
        <v>2.7</v>
      </c>
      <c r="B325" s="1">
        <v>36.146299999999997</v>
      </c>
      <c r="C325">
        <f t="shared" si="30"/>
        <v>97.595010000000002</v>
      </c>
      <c r="D325">
        <f t="shared" si="31"/>
        <v>7.2900000000000009</v>
      </c>
      <c r="E325">
        <f t="shared" si="32"/>
        <v>37.217371650656091</v>
      </c>
      <c r="F325">
        <f t="shared" si="33"/>
        <v>1.0710716506560942</v>
      </c>
      <c r="G325">
        <f t="shared" si="34"/>
        <v>1.1471944808391703</v>
      </c>
      <c r="H325">
        <f t="shared" si="35"/>
        <v>2.9631570884325487E-2</v>
      </c>
    </row>
    <row r="326" spans="1:8">
      <c r="A326" s="1">
        <v>4</v>
      </c>
      <c r="B326" s="1">
        <v>29.2</v>
      </c>
      <c r="C326">
        <f t="shared" si="30"/>
        <v>116.8</v>
      </c>
      <c r="D326">
        <f t="shared" si="31"/>
        <v>16</v>
      </c>
      <c r="E326">
        <f t="shared" si="32"/>
        <v>31.735444458732402</v>
      </c>
      <c r="F326">
        <f t="shared" si="33"/>
        <v>2.5354444587324032</v>
      </c>
      <c r="G326">
        <f t="shared" si="34"/>
        <v>6.4284786033168491</v>
      </c>
      <c r="H326">
        <f t="shared" si="35"/>
        <v>8.6830289682616552E-2</v>
      </c>
    </row>
    <row r="327" spans="1:8">
      <c r="A327" s="1">
        <v>4</v>
      </c>
      <c r="B327" s="1">
        <v>25.3</v>
      </c>
      <c r="C327">
        <f t="shared" si="30"/>
        <v>101.2</v>
      </c>
      <c r="D327">
        <f t="shared" si="31"/>
        <v>16</v>
      </c>
      <c r="E327">
        <f t="shared" si="32"/>
        <v>31.735444458732402</v>
      </c>
      <c r="F327">
        <f t="shared" si="33"/>
        <v>6.4354444587324018</v>
      </c>
      <c r="G327">
        <f t="shared" si="34"/>
        <v>41.414945381429575</v>
      </c>
      <c r="H327">
        <f t="shared" si="35"/>
        <v>0.25436539362578664</v>
      </c>
    </row>
    <row r="328" spans="1:8">
      <c r="A328" s="1">
        <v>2.9</v>
      </c>
      <c r="B328" s="1">
        <v>32.4</v>
      </c>
      <c r="C328">
        <f t="shared" si="30"/>
        <v>93.96</v>
      </c>
      <c r="D328">
        <f t="shared" si="31"/>
        <v>8.41</v>
      </c>
      <c r="E328">
        <f t="shared" si="32"/>
        <v>36.373998236513984</v>
      </c>
      <c r="F328">
        <f t="shared" si="33"/>
        <v>3.9739982365139852</v>
      </c>
      <c r="G328">
        <f t="shared" si="34"/>
        <v>15.792661983816265</v>
      </c>
      <c r="H328">
        <f t="shared" si="35"/>
        <v>0.12265426655907362</v>
      </c>
    </row>
    <row r="329" spans="1:8">
      <c r="A329" s="1">
        <v>2.9</v>
      </c>
      <c r="B329" s="1">
        <v>34.1</v>
      </c>
      <c r="C329">
        <f t="shared" si="30"/>
        <v>98.89</v>
      </c>
      <c r="D329">
        <f t="shared" si="31"/>
        <v>8.41</v>
      </c>
      <c r="E329">
        <f t="shared" si="32"/>
        <v>36.373998236513984</v>
      </c>
      <c r="F329">
        <f t="shared" si="33"/>
        <v>2.2739982365139824</v>
      </c>
      <c r="G329">
        <f t="shared" si="34"/>
        <v>5.1710679796687016</v>
      </c>
      <c r="H329">
        <f t="shared" si="35"/>
        <v>6.6686165293665167E-2</v>
      </c>
    </row>
    <row r="330" spans="1:8">
      <c r="A330" s="1">
        <v>3.7</v>
      </c>
      <c r="B330" s="1">
        <v>31.411200000000001</v>
      </c>
      <c r="C330">
        <f t="shared" si="30"/>
        <v>116.22144000000002</v>
      </c>
      <c r="D330">
        <f t="shared" si="31"/>
        <v>13.690000000000001</v>
      </c>
      <c r="E330">
        <f t="shared" si="32"/>
        <v>33.000504579945563</v>
      </c>
      <c r="F330">
        <f t="shared" si="33"/>
        <v>1.5893045799455621</v>
      </c>
      <c r="G330">
        <f t="shared" si="34"/>
        <v>2.5258890478359395</v>
      </c>
      <c r="H330">
        <f t="shared" si="35"/>
        <v>5.0596748291869206E-2</v>
      </c>
    </row>
    <row r="331" spans="1:8">
      <c r="A331" s="1">
        <v>5.3</v>
      </c>
      <c r="B331" s="1">
        <v>26.6</v>
      </c>
      <c r="C331">
        <f t="shared" si="30"/>
        <v>140.97999999999999</v>
      </c>
      <c r="D331">
        <f t="shared" si="31"/>
        <v>28.09</v>
      </c>
      <c r="E331">
        <f t="shared" si="32"/>
        <v>26.253517266808714</v>
      </c>
      <c r="F331">
        <f t="shared" si="33"/>
        <v>0.3464827331912872</v>
      </c>
      <c r="G331">
        <f t="shared" si="34"/>
        <v>0.12005028439970471</v>
      </c>
      <c r="H331">
        <f t="shared" si="35"/>
        <v>1.3025666661326585E-2</v>
      </c>
    </row>
    <row r="332" spans="1:8">
      <c r="A332" s="1">
        <v>3.7</v>
      </c>
      <c r="B332" s="1">
        <v>29.799900000000001</v>
      </c>
      <c r="C332">
        <f t="shared" si="30"/>
        <v>110.25963000000002</v>
      </c>
      <c r="D332">
        <f t="shared" si="31"/>
        <v>13.690000000000001</v>
      </c>
      <c r="E332">
        <f t="shared" si="32"/>
        <v>33.000504579945563</v>
      </c>
      <c r="F332">
        <f t="shared" si="33"/>
        <v>3.200604579945562</v>
      </c>
      <c r="G332">
        <f t="shared" si="34"/>
        <v>10.243869677168508</v>
      </c>
      <c r="H332">
        <f t="shared" si="35"/>
        <v>0.10740319866662512</v>
      </c>
    </row>
    <row r="333" spans="1:8">
      <c r="A333" s="1">
        <v>3.7</v>
      </c>
      <c r="B333" s="1">
        <v>29.799900000000001</v>
      </c>
      <c r="C333">
        <f t="shared" si="30"/>
        <v>110.25963000000002</v>
      </c>
      <c r="D333">
        <f t="shared" si="31"/>
        <v>13.690000000000001</v>
      </c>
      <c r="E333">
        <f t="shared" si="32"/>
        <v>33.000504579945563</v>
      </c>
      <c r="F333">
        <f t="shared" si="33"/>
        <v>3.200604579945562</v>
      </c>
      <c r="G333">
        <f t="shared" si="34"/>
        <v>10.243869677168508</v>
      </c>
      <c r="H333">
        <f t="shared" si="35"/>
        <v>0.10740319866662512</v>
      </c>
    </row>
    <row r="334" spans="1:8">
      <c r="A334" s="1">
        <v>5.3</v>
      </c>
      <c r="B334" s="1">
        <v>26.6</v>
      </c>
      <c r="C334">
        <f t="shared" si="30"/>
        <v>140.97999999999999</v>
      </c>
      <c r="D334">
        <f t="shared" si="31"/>
        <v>28.09</v>
      </c>
      <c r="E334">
        <f t="shared" si="32"/>
        <v>26.253517266808714</v>
      </c>
      <c r="F334">
        <f t="shared" si="33"/>
        <v>0.3464827331912872</v>
      </c>
      <c r="G334">
        <f t="shared" si="34"/>
        <v>0.12005028439970471</v>
      </c>
      <c r="H334">
        <f t="shared" si="35"/>
        <v>1.3025666661326585E-2</v>
      </c>
    </row>
    <row r="335" spans="1:8">
      <c r="A335" s="1">
        <v>4</v>
      </c>
      <c r="B335" s="1">
        <v>26.2</v>
      </c>
      <c r="C335">
        <f t="shared" si="30"/>
        <v>104.8</v>
      </c>
      <c r="D335">
        <f t="shared" si="31"/>
        <v>16</v>
      </c>
      <c r="E335">
        <f t="shared" si="32"/>
        <v>31.735444458732402</v>
      </c>
      <c r="F335">
        <f t="shared" si="33"/>
        <v>5.5354444587324032</v>
      </c>
      <c r="G335">
        <f t="shared" si="34"/>
        <v>30.64114535571127</v>
      </c>
      <c r="H335">
        <f t="shared" si="35"/>
        <v>0.21127650605848869</v>
      </c>
    </row>
    <row r="336" spans="1:8">
      <c r="A336" s="1">
        <v>4</v>
      </c>
      <c r="B336" s="1">
        <v>24.6648</v>
      </c>
      <c r="C336">
        <f t="shared" si="30"/>
        <v>98.659199999999998</v>
      </c>
      <c r="D336">
        <f t="shared" si="31"/>
        <v>16</v>
      </c>
      <c r="E336">
        <f t="shared" si="32"/>
        <v>31.735444458732402</v>
      </c>
      <c r="F336">
        <f t="shared" si="33"/>
        <v>7.0706444587324029</v>
      </c>
      <c r="G336">
        <f t="shared" si="34"/>
        <v>49.994013061803237</v>
      </c>
      <c r="H336">
        <f t="shared" si="35"/>
        <v>0.28666944223072571</v>
      </c>
    </row>
    <row r="337" spans="1:8">
      <c r="A337" s="1">
        <v>2.9</v>
      </c>
      <c r="B337" s="1">
        <v>32.4</v>
      </c>
      <c r="C337">
        <f t="shared" si="30"/>
        <v>93.96</v>
      </c>
      <c r="D337">
        <f t="shared" si="31"/>
        <v>8.41</v>
      </c>
      <c r="E337">
        <f t="shared" si="32"/>
        <v>36.373998236513984</v>
      </c>
      <c r="F337">
        <f t="shared" si="33"/>
        <v>3.9739982365139852</v>
      </c>
      <c r="G337">
        <f t="shared" si="34"/>
        <v>15.792661983816265</v>
      </c>
      <c r="H337">
        <f t="shared" si="35"/>
        <v>0.12265426655907362</v>
      </c>
    </row>
    <row r="338" spans="1:8">
      <c r="A338" s="1">
        <v>2.9</v>
      </c>
      <c r="B338" s="1">
        <v>34.1</v>
      </c>
      <c r="C338">
        <f t="shared" si="30"/>
        <v>98.89</v>
      </c>
      <c r="D338">
        <f t="shared" si="31"/>
        <v>8.41</v>
      </c>
      <c r="E338">
        <f t="shared" si="32"/>
        <v>36.373998236513984</v>
      </c>
      <c r="F338">
        <f t="shared" si="33"/>
        <v>2.2739982365139824</v>
      </c>
      <c r="G338">
        <f t="shared" si="34"/>
        <v>5.1710679796687016</v>
      </c>
      <c r="H338">
        <f t="shared" si="35"/>
        <v>6.6686165293665167E-2</v>
      </c>
    </row>
    <row r="339" spans="1:8">
      <c r="A339" s="1">
        <v>3.7</v>
      </c>
      <c r="B339" s="1">
        <v>31.3858</v>
      </c>
      <c r="C339">
        <f t="shared" si="30"/>
        <v>116.12746</v>
      </c>
      <c r="D339">
        <f t="shared" si="31"/>
        <v>13.690000000000001</v>
      </c>
      <c r="E339">
        <f t="shared" si="32"/>
        <v>33.000504579945563</v>
      </c>
      <c r="F339">
        <f t="shared" si="33"/>
        <v>1.6147045799455633</v>
      </c>
      <c r="G339">
        <f t="shared" si="34"/>
        <v>2.607270880497178</v>
      </c>
      <c r="H339">
        <f t="shared" si="35"/>
        <v>5.1446978568192088E-2</v>
      </c>
    </row>
    <row r="340" spans="1:8">
      <c r="A340" s="1">
        <v>5.3</v>
      </c>
      <c r="B340" s="1">
        <v>26.6</v>
      </c>
      <c r="C340">
        <f t="shared" si="30"/>
        <v>140.97999999999999</v>
      </c>
      <c r="D340">
        <f t="shared" si="31"/>
        <v>28.09</v>
      </c>
      <c r="E340">
        <f t="shared" si="32"/>
        <v>26.253517266808714</v>
      </c>
      <c r="F340">
        <f t="shared" si="33"/>
        <v>0.3464827331912872</v>
      </c>
      <c r="G340">
        <f t="shared" si="34"/>
        <v>0.12005028439970471</v>
      </c>
      <c r="H340">
        <f t="shared" si="35"/>
        <v>1.3025666661326585E-2</v>
      </c>
    </row>
    <row r="341" spans="1:8">
      <c r="A341" s="1">
        <v>3.7</v>
      </c>
      <c r="B341" s="1">
        <v>29.799900000000001</v>
      </c>
      <c r="C341">
        <f t="shared" si="30"/>
        <v>110.25963000000002</v>
      </c>
      <c r="D341">
        <f t="shared" si="31"/>
        <v>13.690000000000001</v>
      </c>
      <c r="E341">
        <f t="shared" si="32"/>
        <v>33.000504579945563</v>
      </c>
      <c r="F341">
        <f t="shared" si="33"/>
        <v>3.200604579945562</v>
      </c>
      <c r="G341">
        <f t="shared" si="34"/>
        <v>10.243869677168508</v>
      </c>
      <c r="H341">
        <f t="shared" si="35"/>
        <v>0.10740319866662512</v>
      </c>
    </row>
    <row r="342" spans="1:8">
      <c r="A342" s="1">
        <v>3.7</v>
      </c>
      <c r="B342" s="1">
        <v>29.799900000000001</v>
      </c>
      <c r="C342">
        <f t="shared" si="30"/>
        <v>110.25963000000002</v>
      </c>
      <c r="D342">
        <f t="shared" si="31"/>
        <v>13.690000000000001</v>
      </c>
      <c r="E342">
        <f t="shared" si="32"/>
        <v>33.000504579945563</v>
      </c>
      <c r="F342">
        <f t="shared" si="33"/>
        <v>3.200604579945562</v>
      </c>
      <c r="G342">
        <f t="shared" si="34"/>
        <v>10.243869677168508</v>
      </c>
      <c r="H342">
        <f t="shared" si="35"/>
        <v>0.10740319866662512</v>
      </c>
    </row>
    <row r="343" spans="1:8">
      <c r="A343" s="1">
        <v>5.3</v>
      </c>
      <c r="B343" s="1">
        <v>26.6</v>
      </c>
      <c r="C343">
        <f t="shared" si="30"/>
        <v>140.97999999999999</v>
      </c>
      <c r="D343">
        <f t="shared" si="31"/>
        <v>28.09</v>
      </c>
      <c r="E343">
        <f t="shared" si="32"/>
        <v>26.253517266808714</v>
      </c>
      <c r="F343">
        <f t="shared" si="33"/>
        <v>0.3464827331912872</v>
      </c>
      <c r="G343">
        <f t="shared" si="34"/>
        <v>0.12005028439970471</v>
      </c>
      <c r="H343">
        <f t="shared" si="35"/>
        <v>1.3025666661326585E-2</v>
      </c>
    </row>
    <row r="344" spans="1:8">
      <c r="A344" s="1">
        <v>4</v>
      </c>
      <c r="B344" s="1">
        <v>26.82</v>
      </c>
      <c r="C344">
        <f t="shared" si="30"/>
        <v>107.28</v>
      </c>
      <c r="D344">
        <f t="shared" si="31"/>
        <v>16</v>
      </c>
      <c r="E344">
        <f t="shared" si="32"/>
        <v>31.735444458732402</v>
      </c>
      <c r="F344">
        <f t="shared" si="33"/>
        <v>4.9154444587324022</v>
      </c>
      <c r="G344">
        <f t="shared" si="34"/>
        <v>24.161594226883079</v>
      </c>
      <c r="H344">
        <f t="shared" si="35"/>
        <v>0.18327533403178234</v>
      </c>
    </row>
    <row r="345" spans="1:8">
      <c r="A345" s="1">
        <v>4</v>
      </c>
      <c r="B345" s="1">
        <v>26.6538</v>
      </c>
      <c r="C345">
        <f t="shared" si="30"/>
        <v>106.6152</v>
      </c>
      <c r="D345">
        <f t="shared" si="31"/>
        <v>16</v>
      </c>
      <c r="E345">
        <f t="shared" si="32"/>
        <v>31.735444458732402</v>
      </c>
      <c r="F345">
        <f t="shared" si="33"/>
        <v>5.0816444587324021</v>
      </c>
      <c r="G345">
        <f t="shared" si="34"/>
        <v>25.823110404965728</v>
      </c>
      <c r="H345">
        <f t="shared" si="35"/>
        <v>0.19065365759225333</v>
      </c>
    </row>
    <row r="346" spans="1:8">
      <c r="A346" s="1">
        <v>4</v>
      </c>
      <c r="B346" s="1">
        <v>26.384599999999999</v>
      </c>
      <c r="C346">
        <f t="shared" si="30"/>
        <v>105.5384</v>
      </c>
      <c r="D346">
        <f t="shared" si="31"/>
        <v>16</v>
      </c>
      <c r="E346">
        <f t="shared" si="32"/>
        <v>31.735444458732402</v>
      </c>
      <c r="F346">
        <f t="shared" si="33"/>
        <v>5.3508444587324036</v>
      </c>
      <c r="G346">
        <f t="shared" si="34"/>
        <v>28.631536421547267</v>
      </c>
      <c r="H346">
        <f t="shared" si="35"/>
        <v>0.20280180327662362</v>
      </c>
    </row>
    <row r="347" spans="1:8">
      <c r="A347" s="1">
        <v>2.7</v>
      </c>
      <c r="B347" s="1">
        <v>30.3</v>
      </c>
      <c r="C347">
        <f t="shared" si="30"/>
        <v>81.81</v>
      </c>
      <c r="D347">
        <f t="shared" si="31"/>
        <v>7.2900000000000009</v>
      </c>
      <c r="E347">
        <f t="shared" si="32"/>
        <v>37.217371650656091</v>
      </c>
      <c r="F347">
        <f t="shared" si="33"/>
        <v>6.9173716506560901</v>
      </c>
      <c r="G347">
        <f t="shared" si="34"/>
        <v>47.850030553300563</v>
      </c>
      <c r="H347">
        <f t="shared" si="35"/>
        <v>0.22829609408105908</v>
      </c>
    </row>
    <row r="348" spans="1:8">
      <c r="A348" s="1">
        <v>4</v>
      </c>
      <c r="B348" s="1">
        <v>28.3</v>
      </c>
      <c r="C348">
        <f t="shared" si="30"/>
        <v>113.2</v>
      </c>
      <c r="D348">
        <f t="shared" si="31"/>
        <v>16</v>
      </c>
      <c r="E348">
        <f t="shared" si="32"/>
        <v>31.735444458732402</v>
      </c>
      <c r="F348">
        <f t="shared" si="33"/>
        <v>3.4354444587324018</v>
      </c>
      <c r="G348">
        <f t="shared" si="34"/>
        <v>11.802278629035165</v>
      </c>
      <c r="H348">
        <f t="shared" si="35"/>
        <v>0.12139379712835342</v>
      </c>
    </row>
    <row r="349" spans="1:8">
      <c r="A349" s="1">
        <v>4</v>
      </c>
      <c r="B349" s="1">
        <v>24.4</v>
      </c>
      <c r="C349">
        <f t="shared" si="30"/>
        <v>97.6</v>
      </c>
      <c r="D349">
        <f t="shared" si="31"/>
        <v>16</v>
      </c>
      <c r="E349">
        <f t="shared" si="32"/>
        <v>31.735444458732402</v>
      </c>
      <c r="F349">
        <f t="shared" si="33"/>
        <v>7.3354444587324039</v>
      </c>
      <c r="G349">
        <f t="shared" si="34"/>
        <v>53.808745407147931</v>
      </c>
      <c r="H349">
        <f t="shared" si="35"/>
        <v>0.30063296962018049</v>
      </c>
    </row>
    <row r="350" spans="1:8">
      <c r="A350" s="1">
        <v>4.3</v>
      </c>
      <c r="B350" s="1">
        <v>27.805499999999999</v>
      </c>
      <c r="C350">
        <f t="shared" si="30"/>
        <v>119.56365</v>
      </c>
      <c r="D350">
        <f t="shared" si="31"/>
        <v>18.489999999999998</v>
      </c>
      <c r="E350">
        <f t="shared" si="32"/>
        <v>30.470384337519246</v>
      </c>
      <c r="F350">
        <f t="shared" si="33"/>
        <v>2.664884337519247</v>
      </c>
      <c r="G350">
        <f t="shared" si="34"/>
        <v>7.1016085323553959</v>
      </c>
      <c r="H350">
        <f t="shared" si="35"/>
        <v>9.5840187643424765E-2</v>
      </c>
    </row>
    <row r="351" spans="1:8">
      <c r="A351" s="1">
        <v>4.8</v>
      </c>
      <c r="B351" s="1">
        <v>26.228300000000001</v>
      </c>
      <c r="C351">
        <f t="shared" si="30"/>
        <v>125.89583999999999</v>
      </c>
      <c r="D351">
        <f t="shared" si="31"/>
        <v>23.04</v>
      </c>
      <c r="E351">
        <f t="shared" si="32"/>
        <v>28.361950802163978</v>
      </c>
      <c r="F351">
        <f t="shared" si="33"/>
        <v>2.1336508021639773</v>
      </c>
      <c r="G351">
        <f t="shared" si="34"/>
        <v>4.5524657455749837</v>
      </c>
      <c r="H351">
        <f t="shared" si="35"/>
        <v>8.1349183979288683E-2</v>
      </c>
    </row>
    <row r="352" spans="1:8">
      <c r="A352" s="1">
        <v>5.3</v>
      </c>
      <c r="B352" s="1">
        <v>29.370799999999999</v>
      </c>
      <c r="C352">
        <f t="shared" si="30"/>
        <v>155.66523999999998</v>
      </c>
      <c r="D352">
        <f t="shared" si="31"/>
        <v>28.09</v>
      </c>
      <c r="E352">
        <f t="shared" si="32"/>
        <v>26.253517266808714</v>
      </c>
      <c r="F352">
        <f t="shared" si="33"/>
        <v>3.1172827331912849</v>
      </c>
      <c r="G352">
        <f t="shared" si="34"/>
        <v>9.7174516386525269</v>
      </c>
      <c r="H352">
        <f t="shared" si="35"/>
        <v>0.10613543836706134</v>
      </c>
    </row>
    <row r="353" spans="1:8">
      <c r="A353" s="1">
        <v>6.2</v>
      </c>
      <c r="B353" s="1">
        <v>26.1</v>
      </c>
      <c r="C353">
        <f t="shared" si="30"/>
        <v>161.82000000000002</v>
      </c>
      <c r="D353">
        <f t="shared" si="31"/>
        <v>38.440000000000005</v>
      </c>
      <c r="E353">
        <f t="shared" si="32"/>
        <v>22.458336903169236</v>
      </c>
      <c r="F353">
        <f t="shared" si="33"/>
        <v>3.6416630968307651</v>
      </c>
      <c r="G353">
        <f t="shared" si="34"/>
        <v>13.261710110819038</v>
      </c>
      <c r="H353">
        <f t="shared" si="35"/>
        <v>0.13952732171765383</v>
      </c>
    </row>
    <row r="354" spans="1:8">
      <c r="A354" s="1">
        <v>6</v>
      </c>
      <c r="B354" s="1">
        <v>30.5</v>
      </c>
      <c r="C354">
        <f t="shared" si="30"/>
        <v>183</v>
      </c>
      <c r="D354">
        <f t="shared" si="31"/>
        <v>36</v>
      </c>
      <c r="E354">
        <f t="shared" si="32"/>
        <v>23.301710317311343</v>
      </c>
      <c r="F354">
        <f t="shared" si="33"/>
        <v>7.1982896826886567</v>
      </c>
      <c r="G354">
        <f t="shared" si="34"/>
        <v>51.815374355901959</v>
      </c>
      <c r="H354">
        <f t="shared" si="35"/>
        <v>0.2360094977930707</v>
      </c>
    </row>
    <row r="355" spans="1:8">
      <c r="A355" s="1">
        <v>5.3</v>
      </c>
      <c r="B355" s="1">
        <v>30.4</v>
      </c>
      <c r="C355">
        <f t="shared" si="30"/>
        <v>161.11999999999998</v>
      </c>
      <c r="D355">
        <f t="shared" si="31"/>
        <v>28.09</v>
      </c>
      <c r="E355">
        <f t="shared" si="32"/>
        <v>26.253517266808714</v>
      </c>
      <c r="F355">
        <f t="shared" si="33"/>
        <v>4.1464827331912844</v>
      </c>
      <c r="G355">
        <f t="shared" si="34"/>
        <v>17.193319056653465</v>
      </c>
      <c r="H355">
        <f t="shared" si="35"/>
        <v>0.13639745832866068</v>
      </c>
    </row>
    <row r="356" spans="1:8">
      <c r="A356" s="1">
        <v>3.7</v>
      </c>
      <c r="B356" s="1">
        <v>28.1</v>
      </c>
      <c r="C356">
        <f t="shared" si="30"/>
        <v>103.97000000000001</v>
      </c>
      <c r="D356">
        <f t="shared" si="31"/>
        <v>13.690000000000001</v>
      </c>
      <c r="E356">
        <f t="shared" si="32"/>
        <v>33.000504579945563</v>
      </c>
      <c r="F356">
        <f t="shared" si="33"/>
        <v>4.9005045799455615</v>
      </c>
      <c r="G356">
        <f t="shared" si="34"/>
        <v>24.014945138067425</v>
      </c>
      <c r="H356">
        <f t="shared" si="35"/>
        <v>0.17439518078098082</v>
      </c>
    </row>
    <row r="357" spans="1:8">
      <c r="A357" s="1">
        <v>4.7</v>
      </c>
      <c r="B357" s="1">
        <v>25.6</v>
      </c>
      <c r="C357">
        <f t="shared" si="30"/>
        <v>120.32000000000001</v>
      </c>
      <c r="D357">
        <f t="shared" si="31"/>
        <v>22.090000000000003</v>
      </c>
      <c r="E357">
        <f t="shared" si="32"/>
        <v>28.783637509235032</v>
      </c>
      <c r="F357">
        <f t="shared" si="33"/>
        <v>3.1836375092350302</v>
      </c>
      <c r="G357">
        <f t="shared" si="34"/>
        <v>10.135547790208227</v>
      </c>
      <c r="H357">
        <f t="shared" si="35"/>
        <v>0.12436084020449337</v>
      </c>
    </row>
    <row r="358" spans="1:8">
      <c r="A358" s="1">
        <v>3.7</v>
      </c>
      <c r="B358" s="1">
        <v>27.8</v>
      </c>
      <c r="C358">
        <f t="shared" si="30"/>
        <v>102.86000000000001</v>
      </c>
      <c r="D358">
        <f t="shared" si="31"/>
        <v>13.690000000000001</v>
      </c>
      <c r="E358">
        <f t="shared" si="32"/>
        <v>33.000504579945563</v>
      </c>
      <c r="F358">
        <f t="shared" si="33"/>
        <v>5.2005045799455623</v>
      </c>
      <c r="G358">
        <f t="shared" si="34"/>
        <v>27.045247886034769</v>
      </c>
      <c r="H358">
        <f t="shared" si="35"/>
        <v>0.18706851006998426</v>
      </c>
    </row>
    <row r="359" spans="1:8">
      <c r="A359" s="1">
        <v>4.7</v>
      </c>
      <c r="B359" s="1">
        <v>25.6</v>
      </c>
      <c r="C359">
        <f t="shared" si="30"/>
        <v>120.32000000000001</v>
      </c>
      <c r="D359">
        <f t="shared" si="31"/>
        <v>22.090000000000003</v>
      </c>
      <c r="E359">
        <f t="shared" si="32"/>
        <v>28.783637509235032</v>
      </c>
      <c r="F359">
        <f t="shared" si="33"/>
        <v>3.1836375092350302</v>
      </c>
      <c r="G359">
        <f t="shared" si="34"/>
        <v>10.135547790208227</v>
      </c>
      <c r="H359">
        <f t="shared" si="35"/>
        <v>0.12436084020449337</v>
      </c>
    </row>
    <row r="360" spans="1:8">
      <c r="A360" s="1">
        <v>5.7</v>
      </c>
      <c r="B360" s="1">
        <v>27.1</v>
      </c>
      <c r="C360">
        <f t="shared" si="30"/>
        <v>154.47</v>
      </c>
      <c r="D360">
        <f t="shared" si="31"/>
        <v>32.49</v>
      </c>
      <c r="E360">
        <f t="shared" si="32"/>
        <v>24.5667704385245</v>
      </c>
      <c r="F360">
        <f t="shared" si="33"/>
        <v>2.5332295614755012</v>
      </c>
      <c r="G360">
        <f t="shared" si="34"/>
        <v>6.4172520111333595</v>
      </c>
      <c r="H360">
        <f t="shared" si="35"/>
        <v>9.3477105589501883E-2</v>
      </c>
    </row>
    <row r="361" spans="1:8">
      <c r="A361" s="1">
        <v>4</v>
      </c>
      <c r="B361" s="1">
        <v>27.8</v>
      </c>
      <c r="C361">
        <f t="shared" si="30"/>
        <v>111.2</v>
      </c>
      <c r="D361">
        <f t="shared" si="31"/>
        <v>16</v>
      </c>
      <c r="E361">
        <f t="shared" si="32"/>
        <v>31.735444458732402</v>
      </c>
      <c r="F361">
        <f t="shared" si="33"/>
        <v>3.9354444587324018</v>
      </c>
      <c r="G361">
        <f t="shared" si="34"/>
        <v>15.487723087767566</v>
      </c>
      <c r="H361">
        <f t="shared" si="35"/>
        <v>0.14156275031411517</v>
      </c>
    </row>
    <row r="362" spans="1:8">
      <c r="A362" s="1">
        <v>4.5999999999999996</v>
      </c>
      <c r="B362" s="1">
        <v>29</v>
      </c>
      <c r="C362">
        <f t="shared" si="30"/>
        <v>133.39999999999998</v>
      </c>
      <c r="D362">
        <f t="shared" si="31"/>
        <v>21.159999999999997</v>
      </c>
      <c r="E362">
        <f t="shared" si="32"/>
        <v>29.205324216306085</v>
      </c>
      <c r="F362">
        <f t="shared" si="33"/>
        <v>0.20532421630608511</v>
      </c>
      <c r="G362">
        <f t="shared" si="34"/>
        <v>4.2158033801708024E-2</v>
      </c>
      <c r="H362">
        <f t="shared" si="35"/>
        <v>7.0801453898650035E-3</v>
      </c>
    </row>
    <row r="363" spans="1:8">
      <c r="A363" s="1">
        <v>5.4</v>
      </c>
      <c r="B363" s="1">
        <v>27.0426</v>
      </c>
      <c r="C363">
        <f t="shared" si="30"/>
        <v>146.03004000000001</v>
      </c>
      <c r="D363">
        <f t="shared" si="31"/>
        <v>29.160000000000004</v>
      </c>
      <c r="E363">
        <f t="shared" si="32"/>
        <v>25.831830559737661</v>
      </c>
      <c r="F363">
        <f t="shared" si="33"/>
        <v>1.2107694402623395</v>
      </c>
      <c r="G363">
        <f t="shared" si="34"/>
        <v>1.4659626374731789</v>
      </c>
      <c r="H363">
        <f t="shared" si="35"/>
        <v>4.4772671276517031E-2</v>
      </c>
    </row>
    <row r="364" spans="1:8">
      <c r="A364" s="1">
        <v>4.5999999999999996</v>
      </c>
      <c r="B364" s="1">
        <v>26.782900000000001</v>
      </c>
      <c r="C364">
        <f t="shared" si="30"/>
        <v>123.20134</v>
      </c>
      <c r="D364">
        <f t="shared" si="31"/>
        <v>21.159999999999997</v>
      </c>
      <c r="E364">
        <f t="shared" si="32"/>
        <v>29.205324216306085</v>
      </c>
      <c r="F364">
        <f t="shared" si="33"/>
        <v>2.4224242163060836</v>
      </c>
      <c r="G364">
        <f t="shared" si="34"/>
        <v>5.8681390837461436</v>
      </c>
      <c r="H364">
        <f t="shared" si="35"/>
        <v>9.0446673672607655E-2</v>
      </c>
    </row>
    <row r="365" spans="1:8">
      <c r="A365" s="1">
        <v>4.5999999999999996</v>
      </c>
      <c r="B365" s="1">
        <v>28.4633</v>
      </c>
      <c r="C365">
        <f t="shared" si="30"/>
        <v>130.93117999999998</v>
      </c>
      <c r="D365">
        <f t="shared" si="31"/>
        <v>21.159999999999997</v>
      </c>
      <c r="E365">
        <f t="shared" si="32"/>
        <v>29.205324216306085</v>
      </c>
      <c r="F365">
        <f t="shared" si="33"/>
        <v>0.74202421630608484</v>
      </c>
      <c r="G365">
        <f t="shared" si="34"/>
        <v>0.55059993758465942</v>
      </c>
      <c r="H365">
        <f t="shared" si="35"/>
        <v>2.6069507622309598E-2</v>
      </c>
    </row>
    <row r="366" spans="1:8">
      <c r="A366" s="1">
        <v>4.3</v>
      </c>
      <c r="B366" s="1">
        <v>27.8522</v>
      </c>
      <c r="C366">
        <f t="shared" si="30"/>
        <v>119.76446</v>
      </c>
      <c r="D366">
        <f t="shared" si="31"/>
        <v>18.489999999999998</v>
      </c>
      <c r="E366">
        <f t="shared" si="32"/>
        <v>30.470384337519246</v>
      </c>
      <c r="F366">
        <f t="shared" si="33"/>
        <v>2.6181843375192457</v>
      </c>
      <c r="G366">
        <f t="shared" si="34"/>
        <v>6.8548892252310916</v>
      </c>
      <c r="H366">
        <f t="shared" si="35"/>
        <v>9.4002783892089159E-2</v>
      </c>
    </row>
    <row r="367" spans="1:8">
      <c r="A367" s="1">
        <v>4.8</v>
      </c>
      <c r="B367" s="1">
        <v>26.212499999999999</v>
      </c>
      <c r="C367">
        <f t="shared" si="30"/>
        <v>125.82</v>
      </c>
      <c r="D367">
        <f t="shared" si="31"/>
        <v>23.04</v>
      </c>
      <c r="E367">
        <f t="shared" si="32"/>
        <v>28.361950802163978</v>
      </c>
      <c r="F367">
        <f t="shared" si="33"/>
        <v>2.1494508021639795</v>
      </c>
      <c r="G367">
        <f t="shared" si="34"/>
        <v>4.6201387509233749</v>
      </c>
      <c r="H367">
        <f t="shared" si="35"/>
        <v>8.2000984345788452E-2</v>
      </c>
    </row>
    <row r="368" spans="1:8">
      <c r="A368" s="1">
        <v>5.3</v>
      </c>
      <c r="B368" s="1">
        <v>29.3645</v>
      </c>
      <c r="C368">
        <f t="shared" si="30"/>
        <v>155.63184999999999</v>
      </c>
      <c r="D368">
        <f t="shared" si="31"/>
        <v>28.09</v>
      </c>
      <c r="E368">
        <f t="shared" si="32"/>
        <v>26.253517266808714</v>
      </c>
      <c r="F368">
        <f t="shared" si="33"/>
        <v>3.1109827331912854</v>
      </c>
      <c r="G368">
        <f t="shared" si="34"/>
        <v>9.6782135662143212</v>
      </c>
      <c r="H368">
        <f t="shared" si="35"/>
        <v>0.10594366439718998</v>
      </c>
    </row>
    <row r="369" spans="1:8">
      <c r="A369" s="1">
        <v>6.2</v>
      </c>
      <c r="B369" s="1">
        <v>26.1</v>
      </c>
      <c r="C369">
        <f t="shared" si="30"/>
        <v>161.82000000000002</v>
      </c>
      <c r="D369">
        <f t="shared" si="31"/>
        <v>38.440000000000005</v>
      </c>
      <c r="E369">
        <f t="shared" si="32"/>
        <v>22.458336903169236</v>
      </c>
      <c r="F369">
        <f t="shared" si="33"/>
        <v>3.6416630968307651</v>
      </c>
      <c r="G369">
        <f t="shared" si="34"/>
        <v>13.261710110819038</v>
      </c>
      <c r="H369">
        <f t="shared" si="35"/>
        <v>0.13952732171765383</v>
      </c>
    </row>
    <row r="370" spans="1:8">
      <c r="A370" s="1">
        <v>6</v>
      </c>
      <c r="B370" s="1">
        <v>30.5</v>
      </c>
      <c r="C370">
        <f t="shared" si="30"/>
        <v>183</v>
      </c>
      <c r="D370">
        <f t="shared" si="31"/>
        <v>36</v>
      </c>
      <c r="E370">
        <f t="shared" si="32"/>
        <v>23.301710317311343</v>
      </c>
      <c r="F370">
        <f t="shared" si="33"/>
        <v>7.1982896826886567</v>
      </c>
      <c r="G370">
        <f t="shared" si="34"/>
        <v>51.815374355901959</v>
      </c>
      <c r="H370">
        <f t="shared" si="35"/>
        <v>0.2360094977930707</v>
      </c>
    </row>
    <row r="371" spans="1:8">
      <c r="A371" s="1">
        <v>5.3</v>
      </c>
      <c r="B371" s="1">
        <v>30.4</v>
      </c>
      <c r="C371">
        <f t="shared" si="30"/>
        <v>161.11999999999998</v>
      </c>
      <c r="D371">
        <f t="shared" si="31"/>
        <v>28.09</v>
      </c>
      <c r="E371">
        <f t="shared" si="32"/>
        <v>26.253517266808714</v>
      </c>
      <c r="F371">
        <f t="shared" si="33"/>
        <v>4.1464827331912844</v>
      </c>
      <c r="G371">
        <f t="shared" si="34"/>
        <v>17.193319056653465</v>
      </c>
      <c r="H371">
        <f t="shared" si="35"/>
        <v>0.13639745832866068</v>
      </c>
    </row>
    <row r="372" spans="1:8">
      <c r="A372" s="1">
        <v>5.6</v>
      </c>
      <c r="B372" s="1">
        <v>24.9815</v>
      </c>
      <c r="C372">
        <f t="shared" si="30"/>
        <v>139.8964</v>
      </c>
      <c r="D372">
        <f t="shared" si="31"/>
        <v>31.359999999999996</v>
      </c>
      <c r="E372">
        <f t="shared" si="32"/>
        <v>24.988457145595557</v>
      </c>
      <c r="F372">
        <f t="shared" si="33"/>
        <v>6.957145595556824E-3</v>
      </c>
      <c r="G372">
        <f t="shared" si="34"/>
        <v>4.8401874837775714E-5</v>
      </c>
      <c r="H372">
        <f t="shared" si="35"/>
        <v>2.7849190783407014E-4</v>
      </c>
    </row>
    <row r="373" spans="1:8">
      <c r="A373" s="1">
        <v>5.6</v>
      </c>
      <c r="B373" s="1">
        <v>25.008900000000001</v>
      </c>
      <c r="C373">
        <f t="shared" si="30"/>
        <v>140.04983999999999</v>
      </c>
      <c r="D373">
        <f t="shared" si="31"/>
        <v>31.359999999999996</v>
      </c>
      <c r="E373">
        <f t="shared" si="32"/>
        <v>24.988457145595557</v>
      </c>
      <c r="F373">
        <f t="shared" si="33"/>
        <v>2.0442854404443267E-2</v>
      </c>
      <c r="G373">
        <f t="shared" si="34"/>
        <v>4.1791029620126546E-4</v>
      </c>
      <c r="H373">
        <f t="shared" si="35"/>
        <v>8.1742317352795466E-4</v>
      </c>
    </row>
    <row r="374" spans="1:8">
      <c r="A374" s="1">
        <v>4</v>
      </c>
      <c r="B374" s="1">
        <v>25.7499</v>
      </c>
      <c r="C374">
        <f t="shared" si="30"/>
        <v>102.9996</v>
      </c>
      <c r="D374">
        <f t="shared" si="31"/>
        <v>16</v>
      </c>
      <c r="E374">
        <f t="shared" si="32"/>
        <v>31.735444458732402</v>
      </c>
      <c r="F374">
        <f t="shared" si="33"/>
        <v>5.9855444587324023</v>
      </c>
      <c r="G374">
        <f t="shared" si="34"/>
        <v>35.826742467462168</v>
      </c>
      <c r="H374">
        <f t="shared" si="35"/>
        <v>0.23244923120992322</v>
      </c>
    </row>
    <row r="375" spans="1:8">
      <c r="A375" s="1">
        <v>4.5999999999999996</v>
      </c>
      <c r="B375" s="1">
        <v>28.0212</v>
      </c>
      <c r="C375">
        <f t="shared" si="30"/>
        <v>128.89751999999999</v>
      </c>
      <c r="D375">
        <f t="shared" si="31"/>
        <v>21.159999999999997</v>
      </c>
      <c r="E375">
        <f t="shared" si="32"/>
        <v>29.205324216306085</v>
      </c>
      <c r="F375">
        <f t="shared" si="33"/>
        <v>1.1841242163060848</v>
      </c>
      <c r="G375">
        <f t="shared" si="34"/>
        <v>1.4021501596424994</v>
      </c>
      <c r="H375">
        <f t="shared" si="35"/>
        <v>4.225815512205347E-2</v>
      </c>
    </row>
    <row r="376" spans="1:8">
      <c r="A376" s="1">
        <v>5.7</v>
      </c>
      <c r="B376" s="1">
        <v>25.555099999999999</v>
      </c>
      <c r="C376">
        <f t="shared" si="30"/>
        <v>145.66407000000001</v>
      </c>
      <c r="D376">
        <f t="shared" si="31"/>
        <v>32.49</v>
      </c>
      <c r="E376">
        <f t="shared" si="32"/>
        <v>24.5667704385245</v>
      </c>
      <c r="F376">
        <f t="shared" si="33"/>
        <v>0.98832956147549922</v>
      </c>
      <c r="G376">
        <f t="shared" si="34"/>
        <v>0.97679532208635256</v>
      </c>
      <c r="H376">
        <f t="shared" si="35"/>
        <v>3.867445486323666E-2</v>
      </c>
    </row>
    <row r="377" spans="1:8">
      <c r="A377" s="1">
        <v>4.3</v>
      </c>
      <c r="B377" s="1">
        <v>24.1937</v>
      </c>
      <c r="C377">
        <f t="shared" si="30"/>
        <v>104.03291</v>
      </c>
      <c r="D377">
        <f t="shared" si="31"/>
        <v>18.489999999999998</v>
      </c>
      <c r="E377">
        <f t="shared" si="32"/>
        <v>30.470384337519246</v>
      </c>
      <c r="F377">
        <f t="shared" si="33"/>
        <v>6.2766843375192458</v>
      </c>
      <c r="G377">
        <f t="shared" si="34"/>
        <v>39.396766272859416</v>
      </c>
      <c r="H377">
        <f t="shared" si="35"/>
        <v>0.25943466016025851</v>
      </c>
    </row>
    <row r="378" spans="1:8">
      <c r="A378" s="1">
        <v>4.8</v>
      </c>
      <c r="B378" s="1">
        <v>24.1496</v>
      </c>
      <c r="C378">
        <f t="shared" si="30"/>
        <v>115.91807999999999</v>
      </c>
      <c r="D378">
        <f t="shared" si="31"/>
        <v>23.04</v>
      </c>
      <c r="E378">
        <f t="shared" si="32"/>
        <v>28.361950802163978</v>
      </c>
      <c r="F378">
        <f t="shared" si="33"/>
        <v>4.2123508021639786</v>
      </c>
      <c r="G378">
        <f t="shared" si="34"/>
        <v>17.743899280491515</v>
      </c>
      <c r="H378">
        <f t="shared" si="35"/>
        <v>0.17442735292360861</v>
      </c>
    </row>
    <row r="379" spans="1:8">
      <c r="A379" s="1">
        <v>5.3</v>
      </c>
      <c r="B379" s="1">
        <v>29.020499999999998</v>
      </c>
      <c r="C379">
        <f t="shared" si="30"/>
        <v>153.80865</v>
      </c>
      <c r="D379">
        <f t="shared" si="31"/>
        <v>28.09</v>
      </c>
      <c r="E379">
        <f t="shared" si="32"/>
        <v>26.253517266808714</v>
      </c>
      <c r="F379">
        <f t="shared" si="33"/>
        <v>2.7669827331912842</v>
      </c>
      <c r="G379">
        <f t="shared" si="34"/>
        <v>7.6561934457787091</v>
      </c>
      <c r="H379">
        <f t="shared" si="35"/>
        <v>9.5345798080366792E-2</v>
      </c>
    </row>
    <row r="380" spans="1:8">
      <c r="A380" s="1">
        <v>6.2</v>
      </c>
      <c r="B380" s="1">
        <v>25.799900000000001</v>
      </c>
      <c r="C380">
        <f t="shared" si="30"/>
        <v>159.95938000000001</v>
      </c>
      <c r="D380">
        <f t="shared" si="31"/>
        <v>38.440000000000005</v>
      </c>
      <c r="E380">
        <f t="shared" si="32"/>
        <v>22.458336903169236</v>
      </c>
      <c r="F380">
        <f t="shared" si="33"/>
        <v>3.3415630968307646</v>
      </c>
      <c r="G380">
        <f t="shared" si="34"/>
        <v>11.16604393010121</v>
      </c>
      <c r="H380">
        <f t="shared" si="35"/>
        <v>0.12951845149906646</v>
      </c>
    </row>
    <row r="381" spans="1:8">
      <c r="A381" s="1">
        <v>6</v>
      </c>
      <c r="B381" s="1">
        <v>30.299900000000001</v>
      </c>
      <c r="C381">
        <f t="shared" si="30"/>
        <v>181.79939999999999</v>
      </c>
      <c r="D381">
        <f t="shared" si="31"/>
        <v>36</v>
      </c>
      <c r="E381">
        <f t="shared" si="32"/>
        <v>23.301710317311343</v>
      </c>
      <c r="F381">
        <f t="shared" si="33"/>
        <v>6.9981896826886576</v>
      </c>
      <c r="G381">
        <f t="shared" si="34"/>
        <v>48.974658834889972</v>
      </c>
      <c r="H381">
        <f t="shared" si="35"/>
        <v>0.23096411812212772</v>
      </c>
    </row>
    <row r="382" spans="1:8">
      <c r="A382" s="1">
        <v>3.7</v>
      </c>
      <c r="B382" s="1">
        <v>24.4</v>
      </c>
      <c r="C382">
        <f t="shared" si="30"/>
        <v>90.28</v>
      </c>
      <c r="D382">
        <f t="shared" si="31"/>
        <v>13.690000000000001</v>
      </c>
      <c r="E382">
        <f t="shared" si="32"/>
        <v>33.000504579945563</v>
      </c>
      <c r="F382">
        <f t="shared" si="33"/>
        <v>8.6005045799455644</v>
      </c>
      <c r="G382">
        <f t="shared" si="34"/>
        <v>73.968679029664628</v>
      </c>
      <c r="H382">
        <f t="shared" si="35"/>
        <v>0.35247969589940842</v>
      </c>
    </row>
    <row r="383" spans="1:8">
      <c r="A383" s="1">
        <v>4.7</v>
      </c>
      <c r="B383" s="1">
        <v>25.6</v>
      </c>
      <c r="C383">
        <f t="shared" si="30"/>
        <v>120.32000000000001</v>
      </c>
      <c r="D383">
        <f t="shared" si="31"/>
        <v>22.090000000000003</v>
      </c>
      <c r="E383">
        <f t="shared" si="32"/>
        <v>28.783637509235032</v>
      </c>
      <c r="F383">
        <f t="shared" si="33"/>
        <v>3.1836375092350302</v>
      </c>
      <c r="G383">
        <f t="shared" si="34"/>
        <v>10.135547790208227</v>
      </c>
      <c r="H383">
        <f t="shared" si="35"/>
        <v>0.12436084020449337</v>
      </c>
    </row>
    <row r="384" spans="1:8">
      <c r="A384" s="1">
        <v>4.7</v>
      </c>
      <c r="B384" s="1">
        <v>24.5</v>
      </c>
      <c r="C384">
        <f t="shared" si="30"/>
        <v>115.15</v>
      </c>
      <c r="D384">
        <f t="shared" si="31"/>
        <v>22.090000000000003</v>
      </c>
      <c r="E384">
        <f t="shared" si="32"/>
        <v>28.783637509235032</v>
      </c>
      <c r="F384">
        <f t="shared" si="33"/>
        <v>4.2836375092350316</v>
      </c>
      <c r="G384">
        <f t="shared" si="34"/>
        <v>18.349550310525306</v>
      </c>
      <c r="H384">
        <f t="shared" si="35"/>
        <v>0.17484234731571557</v>
      </c>
    </row>
    <row r="385" spans="1:8">
      <c r="A385" s="1">
        <v>5.7</v>
      </c>
      <c r="B385" s="1">
        <v>25.4</v>
      </c>
      <c r="C385">
        <f t="shared" si="30"/>
        <v>144.78</v>
      </c>
      <c r="D385">
        <f t="shared" si="31"/>
        <v>32.49</v>
      </c>
      <c r="E385">
        <f t="shared" si="32"/>
        <v>24.5667704385245</v>
      </c>
      <c r="F385">
        <f t="shared" si="33"/>
        <v>0.83322956147549831</v>
      </c>
      <c r="G385">
        <f t="shared" si="34"/>
        <v>0.69427150211665123</v>
      </c>
      <c r="H385">
        <f t="shared" si="35"/>
        <v>3.2804313443917259E-2</v>
      </c>
    </row>
    <row r="386" spans="1:8">
      <c r="A386" s="1">
        <v>4</v>
      </c>
      <c r="B386" s="1">
        <v>25.753499999999999</v>
      </c>
      <c r="C386">
        <f t="shared" si="30"/>
        <v>103.014</v>
      </c>
      <c r="D386">
        <f t="shared" si="31"/>
        <v>16</v>
      </c>
      <c r="E386">
        <f t="shared" si="32"/>
        <v>31.735444458732402</v>
      </c>
      <c r="F386">
        <f t="shared" si="33"/>
        <v>5.9819444587324035</v>
      </c>
      <c r="G386">
        <f t="shared" si="34"/>
        <v>35.78365950735931</v>
      </c>
      <c r="H386">
        <f t="shared" si="35"/>
        <v>0.2322769510448057</v>
      </c>
    </row>
    <row r="387" spans="1:8">
      <c r="A387" s="1">
        <v>4.5999999999999996</v>
      </c>
      <c r="B387" s="1">
        <v>26.662199999999999</v>
      </c>
      <c r="C387">
        <f t="shared" ref="C387:C450" si="36">A387*B387</f>
        <v>122.64611999999998</v>
      </c>
      <c r="D387">
        <f t="shared" ref="D387:D450" si="37">A387^2</f>
        <v>21.159999999999997</v>
      </c>
      <c r="E387">
        <f t="shared" ref="E387:E450" si="38">$J$25+($J$24*A387)</f>
        <v>29.205324216306085</v>
      </c>
      <c r="F387">
        <f t="shared" ref="F387:F450" si="39">ABS(B387-E387)</f>
        <v>2.5431242163060865</v>
      </c>
      <c r="G387">
        <f t="shared" ref="G387:G450" si="40">F387^2</f>
        <v>6.4674807795624467</v>
      </c>
      <c r="H387">
        <f t="shared" ref="H387:H450" si="41">F387/B387</f>
        <v>9.5383134786554996E-2</v>
      </c>
    </row>
    <row r="388" spans="1:8">
      <c r="A388" s="1">
        <v>5.4</v>
      </c>
      <c r="B388" s="1">
        <v>24.793900000000001</v>
      </c>
      <c r="C388">
        <f t="shared" si="36"/>
        <v>133.88706000000002</v>
      </c>
      <c r="D388">
        <f t="shared" si="37"/>
        <v>29.160000000000004</v>
      </c>
      <c r="E388">
        <f t="shared" si="38"/>
        <v>25.831830559737661</v>
      </c>
      <c r="F388">
        <f t="shared" si="39"/>
        <v>1.03793055973766</v>
      </c>
      <c r="G388">
        <f t="shared" si="40"/>
        <v>1.0772998468373323</v>
      </c>
      <c r="H388">
        <f t="shared" si="41"/>
        <v>4.1862335483230151E-2</v>
      </c>
    </row>
    <row r="389" spans="1:8">
      <c r="A389" s="1">
        <v>4.5999999999999996</v>
      </c>
      <c r="B389" s="1">
        <v>27.106100000000001</v>
      </c>
      <c r="C389">
        <f t="shared" si="36"/>
        <v>124.68805999999999</v>
      </c>
      <c r="D389">
        <f t="shared" si="37"/>
        <v>21.159999999999997</v>
      </c>
      <c r="E389">
        <f t="shared" si="38"/>
        <v>29.205324216306085</v>
      </c>
      <c r="F389">
        <f t="shared" si="39"/>
        <v>2.0992242163060837</v>
      </c>
      <c r="G389">
        <f t="shared" si="40"/>
        <v>4.4067423103258916</v>
      </c>
      <c r="H389">
        <f t="shared" si="41"/>
        <v>7.7444715997730534E-2</v>
      </c>
    </row>
    <row r="390" spans="1:8">
      <c r="A390" s="1">
        <v>4.5999999999999996</v>
      </c>
      <c r="B390" s="1">
        <v>25.229800000000001</v>
      </c>
      <c r="C390">
        <f t="shared" si="36"/>
        <v>116.05708</v>
      </c>
      <c r="D390">
        <f t="shared" si="37"/>
        <v>21.159999999999997</v>
      </c>
      <c r="E390">
        <f t="shared" si="38"/>
        <v>29.205324216306085</v>
      </c>
      <c r="F390">
        <f t="shared" si="39"/>
        <v>3.9755242163060842</v>
      </c>
      <c r="G390">
        <f t="shared" si="40"/>
        <v>15.804792794436105</v>
      </c>
      <c r="H390">
        <f t="shared" si="41"/>
        <v>0.15757256166541486</v>
      </c>
    </row>
    <row r="391" spans="1:8">
      <c r="A391" s="1">
        <v>4.3</v>
      </c>
      <c r="B391" s="1">
        <v>24.1937</v>
      </c>
      <c r="C391">
        <f t="shared" si="36"/>
        <v>104.03291</v>
      </c>
      <c r="D391">
        <f t="shared" si="37"/>
        <v>18.489999999999998</v>
      </c>
      <c r="E391">
        <f t="shared" si="38"/>
        <v>30.470384337519246</v>
      </c>
      <c r="F391">
        <f t="shared" si="39"/>
        <v>6.2766843375192458</v>
      </c>
      <c r="G391">
        <f t="shared" si="40"/>
        <v>39.396766272859416</v>
      </c>
      <c r="H391">
        <f t="shared" si="41"/>
        <v>0.25943466016025851</v>
      </c>
    </row>
    <row r="392" spans="1:8">
      <c r="A392" s="1">
        <v>4.8</v>
      </c>
      <c r="B392" s="1">
        <v>24.153400000000001</v>
      </c>
      <c r="C392">
        <f t="shared" si="36"/>
        <v>115.93631999999999</v>
      </c>
      <c r="D392">
        <f t="shared" si="37"/>
        <v>23.04</v>
      </c>
      <c r="E392">
        <f t="shared" si="38"/>
        <v>28.361950802163978</v>
      </c>
      <c r="F392">
        <f t="shared" si="39"/>
        <v>4.2085508021639768</v>
      </c>
      <c r="G392">
        <f t="shared" si="40"/>
        <v>17.711899854395053</v>
      </c>
      <c r="H392">
        <f t="shared" si="41"/>
        <v>0.17424258291437134</v>
      </c>
    </row>
    <row r="393" spans="1:8">
      <c r="A393" s="1">
        <v>5.3</v>
      </c>
      <c r="B393" s="1">
        <v>29.0185</v>
      </c>
      <c r="C393">
        <f t="shared" si="36"/>
        <v>153.79804999999999</v>
      </c>
      <c r="D393">
        <f t="shared" si="37"/>
        <v>28.09</v>
      </c>
      <c r="E393">
        <f t="shared" si="38"/>
        <v>26.253517266808714</v>
      </c>
      <c r="F393">
        <f t="shared" si="39"/>
        <v>2.7649827331912853</v>
      </c>
      <c r="G393">
        <f t="shared" si="40"/>
        <v>7.6451295148459506</v>
      </c>
      <c r="H393">
        <f t="shared" si="41"/>
        <v>9.5283447910515198E-2</v>
      </c>
    </row>
    <row r="394" spans="1:8">
      <c r="A394" s="1">
        <v>6.2</v>
      </c>
      <c r="B394" s="1">
        <v>25.802600000000002</v>
      </c>
      <c r="C394">
        <f t="shared" si="36"/>
        <v>159.97612000000001</v>
      </c>
      <c r="D394">
        <f t="shared" si="37"/>
        <v>38.440000000000005</v>
      </c>
      <c r="E394">
        <f t="shared" si="38"/>
        <v>22.458336903169236</v>
      </c>
      <c r="F394">
        <f t="shared" si="39"/>
        <v>3.3442630968307654</v>
      </c>
      <c r="G394">
        <f t="shared" si="40"/>
        <v>11.1840956608241</v>
      </c>
      <c r="H394">
        <f t="shared" si="41"/>
        <v>0.12960953922592161</v>
      </c>
    </row>
    <row r="395" spans="1:8">
      <c r="A395" s="1">
        <v>6</v>
      </c>
      <c r="B395" s="1">
        <v>30.299900000000001</v>
      </c>
      <c r="C395">
        <f t="shared" si="36"/>
        <v>181.79939999999999</v>
      </c>
      <c r="D395">
        <f t="shared" si="37"/>
        <v>36</v>
      </c>
      <c r="E395">
        <f t="shared" si="38"/>
        <v>23.301710317311343</v>
      </c>
      <c r="F395">
        <f t="shared" si="39"/>
        <v>6.9981896826886576</v>
      </c>
      <c r="G395">
        <f t="shared" si="40"/>
        <v>48.974658834889972</v>
      </c>
      <c r="H395">
        <f t="shared" si="41"/>
        <v>0.23096411812212772</v>
      </c>
    </row>
    <row r="396" spans="1:8">
      <c r="A396" s="1">
        <v>6.2</v>
      </c>
      <c r="B396" s="1">
        <v>25.799900000000001</v>
      </c>
      <c r="C396">
        <f t="shared" si="36"/>
        <v>159.95938000000001</v>
      </c>
      <c r="D396">
        <f t="shared" si="37"/>
        <v>38.440000000000005</v>
      </c>
      <c r="E396">
        <f t="shared" si="38"/>
        <v>22.458336903169236</v>
      </c>
      <c r="F396">
        <f t="shared" si="39"/>
        <v>3.3415630968307646</v>
      </c>
      <c r="G396">
        <f t="shared" si="40"/>
        <v>11.16604393010121</v>
      </c>
      <c r="H396">
        <f t="shared" si="41"/>
        <v>0.12951845149906646</v>
      </c>
    </row>
    <row r="397" spans="1:8">
      <c r="A397" s="1">
        <v>3.5</v>
      </c>
      <c r="B397" s="1">
        <v>28.2</v>
      </c>
      <c r="C397">
        <f t="shared" si="36"/>
        <v>98.7</v>
      </c>
      <c r="D397">
        <f t="shared" si="37"/>
        <v>12.25</v>
      </c>
      <c r="E397">
        <f t="shared" si="38"/>
        <v>33.843877994087663</v>
      </c>
      <c r="F397">
        <f t="shared" si="39"/>
        <v>5.6438779940876636</v>
      </c>
      <c r="G397">
        <f t="shared" si="40"/>
        <v>31.85335881214699</v>
      </c>
      <c r="H397">
        <f t="shared" si="41"/>
        <v>0.20013751752083914</v>
      </c>
    </row>
    <row r="398" spans="1:8">
      <c r="A398" s="1">
        <v>3.7</v>
      </c>
      <c r="B398" s="1">
        <v>25.2</v>
      </c>
      <c r="C398">
        <f t="shared" si="36"/>
        <v>93.24</v>
      </c>
      <c r="D398">
        <f t="shared" si="37"/>
        <v>13.690000000000001</v>
      </c>
      <c r="E398">
        <f t="shared" si="38"/>
        <v>33.000504579945563</v>
      </c>
      <c r="F398">
        <f t="shared" si="39"/>
        <v>7.8005045799455637</v>
      </c>
      <c r="G398">
        <f t="shared" si="40"/>
        <v>60.847871701751714</v>
      </c>
      <c r="H398">
        <f t="shared" si="41"/>
        <v>0.30954383253752238</v>
      </c>
    </row>
    <row r="399" spans="1:8">
      <c r="A399" s="1">
        <v>3.7</v>
      </c>
      <c r="B399" s="1">
        <v>25.1</v>
      </c>
      <c r="C399">
        <f t="shared" si="36"/>
        <v>92.87</v>
      </c>
      <c r="D399">
        <f t="shared" si="37"/>
        <v>13.690000000000001</v>
      </c>
      <c r="E399">
        <f t="shared" si="38"/>
        <v>33.000504579945563</v>
      </c>
      <c r="F399">
        <f t="shared" si="39"/>
        <v>7.9005045799455615</v>
      </c>
      <c r="G399">
        <f t="shared" si="40"/>
        <v>62.417972617740794</v>
      </c>
      <c r="H399">
        <f t="shared" si="41"/>
        <v>0.31476113864324945</v>
      </c>
    </row>
    <row r="400" spans="1:8">
      <c r="A400" s="1">
        <v>5.3</v>
      </c>
      <c r="B400" s="1">
        <v>22.299900000000001</v>
      </c>
      <c r="C400">
        <f t="shared" si="36"/>
        <v>118.18947</v>
      </c>
      <c r="D400">
        <f t="shared" si="37"/>
        <v>28.09</v>
      </c>
      <c r="E400">
        <f t="shared" si="38"/>
        <v>26.253517266808714</v>
      </c>
      <c r="F400">
        <f t="shared" si="39"/>
        <v>3.9536172668087133</v>
      </c>
      <c r="G400">
        <f t="shared" si="40"/>
        <v>15.631089492408</v>
      </c>
      <c r="H400">
        <f t="shared" si="41"/>
        <v>0.1772930491530775</v>
      </c>
    </row>
    <row r="401" spans="1:8">
      <c r="A401" s="1">
        <v>5.6</v>
      </c>
      <c r="B401" s="1">
        <v>23.061</v>
      </c>
      <c r="C401">
        <f t="shared" si="36"/>
        <v>129.14159999999998</v>
      </c>
      <c r="D401">
        <f t="shared" si="37"/>
        <v>31.359999999999996</v>
      </c>
      <c r="E401">
        <f t="shared" si="38"/>
        <v>24.988457145595557</v>
      </c>
      <c r="F401">
        <f t="shared" si="39"/>
        <v>1.9274571455955574</v>
      </c>
      <c r="G401">
        <f t="shared" si="40"/>
        <v>3.7150910481073738</v>
      </c>
      <c r="H401">
        <f t="shared" si="41"/>
        <v>8.3580813737286208E-2</v>
      </c>
    </row>
    <row r="402" spans="1:8">
      <c r="A402" s="1">
        <v>5.6</v>
      </c>
      <c r="B402" s="1">
        <v>23.110900000000001</v>
      </c>
      <c r="C402">
        <f t="shared" si="36"/>
        <v>129.42104</v>
      </c>
      <c r="D402">
        <f t="shared" si="37"/>
        <v>31.359999999999996</v>
      </c>
      <c r="E402">
        <f t="shared" si="38"/>
        <v>24.988457145595557</v>
      </c>
      <c r="F402">
        <f t="shared" si="39"/>
        <v>1.8775571455955564</v>
      </c>
      <c r="G402">
        <f t="shared" si="40"/>
        <v>3.5252208349769334</v>
      </c>
      <c r="H402">
        <f t="shared" si="41"/>
        <v>8.1241195522266829E-2</v>
      </c>
    </row>
    <row r="403" spans="1:8">
      <c r="A403" s="1">
        <v>4.5999999999999996</v>
      </c>
      <c r="B403" s="1">
        <v>26.229500000000002</v>
      </c>
      <c r="C403">
        <f t="shared" si="36"/>
        <v>120.6557</v>
      </c>
      <c r="D403">
        <f t="shared" si="37"/>
        <v>21.159999999999997</v>
      </c>
      <c r="E403">
        <f t="shared" si="38"/>
        <v>29.205324216306085</v>
      </c>
      <c r="F403">
        <f t="shared" si="39"/>
        <v>2.9758242163060835</v>
      </c>
      <c r="G403">
        <f t="shared" si="40"/>
        <v>8.8555297663537154</v>
      </c>
      <c r="H403">
        <f t="shared" si="41"/>
        <v>0.11345333370083621</v>
      </c>
    </row>
    <row r="404" spans="1:8">
      <c r="A404" s="1">
        <v>5.7</v>
      </c>
      <c r="B404" s="1">
        <v>23.431799999999999</v>
      </c>
      <c r="C404">
        <f t="shared" si="36"/>
        <v>133.56126</v>
      </c>
      <c r="D404">
        <f t="shared" si="37"/>
        <v>32.49</v>
      </c>
      <c r="E404">
        <f t="shared" si="38"/>
        <v>24.5667704385245</v>
      </c>
      <c r="F404">
        <f t="shared" si="39"/>
        <v>1.1349704385245012</v>
      </c>
      <c r="G404">
        <f t="shared" si="40"/>
        <v>1.2881578963244986</v>
      </c>
      <c r="H404">
        <f t="shared" si="41"/>
        <v>4.8437185300510471E-2</v>
      </c>
    </row>
    <row r="405" spans="1:8">
      <c r="A405" s="1">
        <v>5.7</v>
      </c>
      <c r="B405" s="1">
        <v>23.999300000000002</v>
      </c>
      <c r="C405">
        <f t="shared" si="36"/>
        <v>136.79601000000002</v>
      </c>
      <c r="D405">
        <f t="shared" si="37"/>
        <v>32.49</v>
      </c>
      <c r="E405">
        <f t="shared" si="38"/>
        <v>24.5667704385245</v>
      </c>
      <c r="F405">
        <f t="shared" si="39"/>
        <v>0.56747043852449863</v>
      </c>
      <c r="G405">
        <f t="shared" si="40"/>
        <v>0.32202269859918681</v>
      </c>
      <c r="H405">
        <f t="shared" si="41"/>
        <v>2.3645291259515845E-2</v>
      </c>
    </row>
    <row r="406" spans="1:8">
      <c r="A406" s="1">
        <v>4.3</v>
      </c>
      <c r="B406" s="1">
        <v>27.6</v>
      </c>
      <c r="C406">
        <f t="shared" si="36"/>
        <v>118.68</v>
      </c>
      <c r="D406">
        <f t="shared" si="37"/>
        <v>18.489999999999998</v>
      </c>
      <c r="E406">
        <f t="shared" si="38"/>
        <v>30.470384337519246</v>
      </c>
      <c r="F406">
        <f t="shared" si="39"/>
        <v>2.8703843375192442</v>
      </c>
      <c r="G406">
        <f t="shared" si="40"/>
        <v>8.2391062450757904</v>
      </c>
      <c r="H406">
        <f t="shared" si="41"/>
        <v>0.10399943251881319</v>
      </c>
    </row>
    <row r="407" spans="1:8">
      <c r="A407" s="1">
        <v>5.3</v>
      </c>
      <c r="B407" s="1">
        <v>24.299900000000001</v>
      </c>
      <c r="C407">
        <f t="shared" si="36"/>
        <v>128.78946999999999</v>
      </c>
      <c r="D407">
        <f t="shared" si="37"/>
        <v>28.09</v>
      </c>
      <c r="E407">
        <f t="shared" si="38"/>
        <v>26.253517266808714</v>
      </c>
      <c r="F407">
        <f t="shared" si="39"/>
        <v>1.9536172668087133</v>
      </c>
      <c r="G407">
        <f t="shared" si="40"/>
        <v>3.8166204251731473</v>
      </c>
      <c r="H407">
        <f t="shared" si="41"/>
        <v>8.0396103144815947E-2</v>
      </c>
    </row>
    <row r="408" spans="1:8">
      <c r="A408" s="1">
        <v>5.3</v>
      </c>
      <c r="B408" s="1">
        <v>23.299900000000001</v>
      </c>
      <c r="C408">
        <f t="shared" si="36"/>
        <v>123.48947</v>
      </c>
      <c r="D408">
        <f t="shared" si="37"/>
        <v>28.09</v>
      </c>
      <c r="E408">
        <f t="shared" si="38"/>
        <v>26.253517266808714</v>
      </c>
      <c r="F408">
        <f t="shared" si="39"/>
        <v>2.9536172668087133</v>
      </c>
      <c r="G408">
        <f t="shared" si="40"/>
        <v>8.7238549587905734</v>
      </c>
      <c r="H408">
        <f t="shared" si="41"/>
        <v>0.12676523361940237</v>
      </c>
    </row>
    <row r="409" spans="1:8">
      <c r="A409" s="1">
        <v>5.3</v>
      </c>
      <c r="B409" s="1">
        <v>22.761900000000001</v>
      </c>
      <c r="C409">
        <f t="shared" si="36"/>
        <v>120.63807</v>
      </c>
      <c r="D409">
        <f t="shared" si="37"/>
        <v>28.09</v>
      </c>
      <c r="E409">
        <f t="shared" si="38"/>
        <v>26.253517266808714</v>
      </c>
      <c r="F409">
        <f t="shared" si="39"/>
        <v>3.4916172668087135</v>
      </c>
      <c r="G409">
        <f t="shared" si="40"/>
        <v>12.191391137876751</v>
      </c>
      <c r="H409">
        <f t="shared" si="41"/>
        <v>0.15339744339482703</v>
      </c>
    </row>
    <row r="410" spans="1:8">
      <c r="A410" s="1">
        <v>5.3</v>
      </c>
      <c r="B410" s="1">
        <v>22.9</v>
      </c>
      <c r="C410">
        <f t="shared" si="36"/>
        <v>121.36999999999999</v>
      </c>
      <c r="D410">
        <f t="shared" si="37"/>
        <v>28.09</v>
      </c>
      <c r="E410">
        <f t="shared" si="38"/>
        <v>26.253517266808714</v>
      </c>
      <c r="F410">
        <f t="shared" si="39"/>
        <v>3.3535172668087156</v>
      </c>
      <c r="G410">
        <f t="shared" si="40"/>
        <v>11.246078058784198</v>
      </c>
      <c r="H410">
        <f t="shared" si="41"/>
        <v>0.14644180204404872</v>
      </c>
    </row>
    <row r="411" spans="1:8">
      <c r="A411" s="1">
        <v>4.3</v>
      </c>
      <c r="B411" s="1">
        <v>27.6</v>
      </c>
      <c r="C411">
        <f t="shared" si="36"/>
        <v>118.68</v>
      </c>
      <c r="D411">
        <f t="shared" si="37"/>
        <v>18.489999999999998</v>
      </c>
      <c r="E411">
        <f t="shared" si="38"/>
        <v>30.470384337519246</v>
      </c>
      <c r="F411">
        <f t="shared" si="39"/>
        <v>2.8703843375192442</v>
      </c>
      <c r="G411">
        <f t="shared" si="40"/>
        <v>8.2391062450757904</v>
      </c>
      <c r="H411">
        <f t="shared" si="41"/>
        <v>0.10399943251881319</v>
      </c>
    </row>
    <row r="412" spans="1:8">
      <c r="A412" s="1">
        <v>5.3</v>
      </c>
      <c r="B412" s="1">
        <v>24.299900000000001</v>
      </c>
      <c r="C412">
        <f t="shared" si="36"/>
        <v>128.78946999999999</v>
      </c>
      <c r="D412">
        <f t="shared" si="37"/>
        <v>28.09</v>
      </c>
      <c r="E412">
        <f t="shared" si="38"/>
        <v>26.253517266808714</v>
      </c>
      <c r="F412">
        <f t="shared" si="39"/>
        <v>1.9536172668087133</v>
      </c>
      <c r="G412">
        <f t="shared" si="40"/>
        <v>3.8166204251731473</v>
      </c>
      <c r="H412">
        <f t="shared" si="41"/>
        <v>8.0396103144815947E-2</v>
      </c>
    </row>
    <row r="413" spans="1:8">
      <c r="A413" s="1">
        <v>5.3</v>
      </c>
      <c r="B413" s="1">
        <v>23.299900000000001</v>
      </c>
      <c r="C413">
        <f t="shared" si="36"/>
        <v>123.48947</v>
      </c>
      <c r="D413">
        <f t="shared" si="37"/>
        <v>28.09</v>
      </c>
      <c r="E413">
        <f t="shared" si="38"/>
        <v>26.253517266808714</v>
      </c>
      <c r="F413">
        <f t="shared" si="39"/>
        <v>2.9536172668087133</v>
      </c>
      <c r="G413">
        <f t="shared" si="40"/>
        <v>8.7238549587905734</v>
      </c>
      <c r="H413">
        <f t="shared" si="41"/>
        <v>0.12676523361940237</v>
      </c>
    </row>
    <row r="414" spans="1:8">
      <c r="A414" s="1">
        <v>5.3</v>
      </c>
      <c r="B414" s="1">
        <v>22.761900000000001</v>
      </c>
      <c r="C414">
        <f t="shared" si="36"/>
        <v>120.63807</v>
      </c>
      <c r="D414">
        <f t="shared" si="37"/>
        <v>28.09</v>
      </c>
      <c r="E414">
        <f t="shared" si="38"/>
        <v>26.253517266808714</v>
      </c>
      <c r="F414">
        <f t="shared" si="39"/>
        <v>3.4916172668087135</v>
      </c>
      <c r="G414">
        <f t="shared" si="40"/>
        <v>12.191391137876751</v>
      </c>
      <c r="H414">
        <f t="shared" si="41"/>
        <v>0.15339744339482703</v>
      </c>
    </row>
    <row r="415" spans="1:8">
      <c r="A415" s="1">
        <v>5.3</v>
      </c>
      <c r="B415" s="1">
        <v>22.9</v>
      </c>
      <c r="C415">
        <f t="shared" si="36"/>
        <v>121.36999999999999</v>
      </c>
      <c r="D415">
        <f t="shared" si="37"/>
        <v>28.09</v>
      </c>
      <c r="E415">
        <f t="shared" si="38"/>
        <v>26.253517266808714</v>
      </c>
      <c r="F415">
        <f t="shared" si="39"/>
        <v>3.3535172668087156</v>
      </c>
      <c r="G415">
        <f t="shared" si="40"/>
        <v>11.246078058784198</v>
      </c>
      <c r="H415">
        <f t="shared" si="41"/>
        <v>0.14644180204404872</v>
      </c>
    </row>
    <row r="416" spans="1:8">
      <c r="A416" s="1">
        <v>5.3</v>
      </c>
      <c r="B416" s="1">
        <v>23.299900000000001</v>
      </c>
      <c r="C416">
        <f t="shared" si="36"/>
        <v>123.48947</v>
      </c>
      <c r="D416">
        <f t="shared" si="37"/>
        <v>28.09</v>
      </c>
      <c r="E416">
        <f t="shared" si="38"/>
        <v>26.253517266808714</v>
      </c>
      <c r="F416">
        <f t="shared" si="39"/>
        <v>2.9536172668087133</v>
      </c>
      <c r="G416">
        <f t="shared" si="40"/>
        <v>8.7238549587905734</v>
      </c>
      <c r="H416">
        <f t="shared" si="41"/>
        <v>0.12676523361940237</v>
      </c>
    </row>
    <row r="417" spans="1:8">
      <c r="A417" s="1">
        <v>5.3</v>
      </c>
      <c r="B417" s="1">
        <v>22.9</v>
      </c>
      <c r="C417">
        <f t="shared" si="36"/>
        <v>121.36999999999999</v>
      </c>
      <c r="D417">
        <f t="shared" si="37"/>
        <v>28.09</v>
      </c>
      <c r="E417">
        <f t="shared" si="38"/>
        <v>26.253517266808714</v>
      </c>
      <c r="F417">
        <f t="shared" si="39"/>
        <v>3.3535172668087156</v>
      </c>
      <c r="G417">
        <f t="shared" si="40"/>
        <v>11.246078058784198</v>
      </c>
      <c r="H417">
        <f t="shared" si="41"/>
        <v>0.14644180204404872</v>
      </c>
    </row>
    <row r="418" spans="1:8">
      <c r="A418" s="1">
        <v>5.3</v>
      </c>
      <c r="B418" s="1">
        <v>23.299900000000001</v>
      </c>
      <c r="C418">
        <f t="shared" si="36"/>
        <v>123.48947</v>
      </c>
      <c r="D418">
        <f t="shared" si="37"/>
        <v>28.09</v>
      </c>
      <c r="E418">
        <f t="shared" si="38"/>
        <v>26.253517266808714</v>
      </c>
      <c r="F418">
        <f t="shared" si="39"/>
        <v>2.9536172668087133</v>
      </c>
      <c r="G418">
        <f t="shared" si="40"/>
        <v>8.7238549587905734</v>
      </c>
      <c r="H418">
        <f t="shared" si="41"/>
        <v>0.12676523361940237</v>
      </c>
    </row>
    <row r="419" spans="1:8">
      <c r="A419" s="1">
        <v>5.3</v>
      </c>
      <c r="B419" s="1">
        <v>22.9</v>
      </c>
      <c r="C419">
        <f t="shared" si="36"/>
        <v>121.36999999999999</v>
      </c>
      <c r="D419">
        <f t="shared" si="37"/>
        <v>28.09</v>
      </c>
      <c r="E419">
        <f t="shared" si="38"/>
        <v>26.253517266808714</v>
      </c>
      <c r="F419">
        <f t="shared" si="39"/>
        <v>3.3535172668087156</v>
      </c>
      <c r="G419">
        <f t="shared" si="40"/>
        <v>11.246078058784198</v>
      </c>
      <c r="H419">
        <f t="shared" si="41"/>
        <v>0.14644180204404872</v>
      </c>
    </row>
    <row r="420" spans="1:8">
      <c r="A420" s="1">
        <v>2</v>
      </c>
      <c r="B420" s="1">
        <v>35</v>
      </c>
      <c r="C420">
        <f t="shared" si="36"/>
        <v>70</v>
      </c>
      <c r="D420">
        <f t="shared" si="37"/>
        <v>4</v>
      </c>
      <c r="E420">
        <f t="shared" si="38"/>
        <v>40.169178600153458</v>
      </c>
      <c r="F420">
        <f t="shared" si="39"/>
        <v>5.1691786001534581</v>
      </c>
      <c r="G420">
        <f t="shared" si="40"/>
        <v>26.720407400284465</v>
      </c>
      <c r="H420">
        <f t="shared" si="41"/>
        <v>0.14769081714724167</v>
      </c>
    </row>
    <row r="421" spans="1:8">
      <c r="A421" s="1">
        <v>3.3</v>
      </c>
      <c r="B421" s="1">
        <v>33.098799999999997</v>
      </c>
      <c r="C421">
        <f t="shared" si="36"/>
        <v>109.22603999999998</v>
      </c>
      <c r="D421">
        <f t="shared" si="37"/>
        <v>10.889999999999999</v>
      </c>
      <c r="E421">
        <f t="shared" si="38"/>
        <v>34.68725140822977</v>
      </c>
      <c r="F421">
        <f t="shared" si="39"/>
        <v>1.5884514082297727</v>
      </c>
      <c r="G421">
        <f t="shared" si="40"/>
        <v>2.5231778763071482</v>
      </c>
      <c r="H421">
        <f t="shared" si="41"/>
        <v>4.7991208389119029E-2</v>
      </c>
    </row>
    <row r="422" spans="1:8">
      <c r="A422" s="1">
        <v>3.8</v>
      </c>
      <c r="B422" s="1">
        <v>31.9</v>
      </c>
      <c r="C422">
        <f t="shared" si="36"/>
        <v>121.21999999999998</v>
      </c>
      <c r="D422">
        <f t="shared" si="37"/>
        <v>14.44</v>
      </c>
      <c r="E422">
        <f t="shared" si="38"/>
        <v>32.578817872874509</v>
      </c>
      <c r="F422">
        <f t="shared" si="39"/>
        <v>0.6788178728745109</v>
      </c>
      <c r="G422">
        <f t="shared" si="40"/>
        <v>0.46079370453387564</v>
      </c>
      <c r="H422">
        <f t="shared" si="41"/>
        <v>2.1279557143401597E-2</v>
      </c>
    </row>
    <row r="423" spans="1:8">
      <c r="A423" s="1">
        <v>4</v>
      </c>
      <c r="B423" s="1">
        <v>35.200000000000003</v>
      </c>
      <c r="C423">
        <f t="shared" si="36"/>
        <v>140.80000000000001</v>
      </c>
      <c r="D423">
        <f t="shared" si="37"/>
        <v>16</v>
      </c>
      <c r="E423">
        <f t="shared" si="38"/>
        <v>31.735444458732402</v>
      </c>
      <c r="F423">
        <f t="shared" si="39"/>
        <v>3.4645555412676003</v>
      </c>
      <c r="G423">
        <f t="shared" si="40"/>
        <v>12.003145098528035</v>
      </c>
      <c r="H423">
        <f t="shared" si="41"/>
        <v>9.8424873331465906E-2</v>
      </c>
    </row>
    <row r="424" spans="1:8">
      <c r="A424" s="1">
        <v>3.3</v>
      </c>
      <c r="B424" s="1">
        <v>33.098799999999997</v>
      </c>
      <c r="C424">
        <f t="shared" si="36"/>
        <v>109.22603999999998</v>
      </c>
      <c r="D424">
        <f t="shared" si="37"/>
        <v>10.889999999999999</v>
      </c>
      <c r="E424">
        <f t="shared" si="38"/>
        <v>34.68725140822977</v>
      </c>
      <c r="F424">
        <f t="shared" si="39"/>
        <v>1.5884514082297727</v>
      </c>
      <c r="G424">
        <f t="shared" si="40"/>
        <v>2.5231778763071482</v>
      </c>
      <c r="H424">
        <f t="shared" si="41"/>
        <v>4.7991208389119029E-2</v>
      </c>
    </row>
    <row r="425" spans="1:8">
      <c r="A425" s="1">
        <v>3.8</v>
      </c>
      <c r="B425" s="1">
        <v>31.9</v>
      </c>
      <c r="C425">
        <f t="shared" si="36"/>
        <v>121.21999999999998</v>
      </c>
      <c r="D425">
        <f t="shared" si="37"/>
        <v>14.44</v>
      </c>
      <c r="E425">
        <f t="shared" si="38"/>
        <v>32.578817872874509</v>
      </c>
      <c r="F425">
        <f t="shared" si="39"/>
        <v>0.6788178728745109</v>
      </c>
      <c r="G425">
        <f t="shared" si="40"/>
        <v>0.46079370453387564</v>
      </c>
      <c r="H425">
        <f t="shared" si="41"/>
        <v>2.1279557143401597E-2</v>
      </c>
    </row>
    <row r="426" spans="1:8">
      <c r="A426" s="1">
        <v>4</v>
      </c>
      <c r="B426" s="1">
        <v>35.200000000000003</v>
      </c>
      <c r="C426">
        <f t="shared" si="36"/>
        <v>140.80000000000001</v>
      </c>
      <c r="D426">
        <f t="shared" si="37"/>
        <v>16</v>
      </c>
      <c r="E426">
        <f t="shared" si="38"/>
        <v>31.735444458732402</v>
      </c>
      <c r="F426">
        <f t="shared" si="39"/>
        <v>3.4645555412676003</v>
      </c>
      <c r="G426">
        <f t="shared" si="40"/>
        <v>12.003145098528035</v>
      </c>
      <c r="H426">
        <f t="shared" si="41"/>
        <v>9.8424873331465906E-2</v>
      </c>
    </row>
    <row r="427" spans="1:8">
      <c r="A427" s="1">
        <v>3.5</v>
      </c>
      <c r="B427" s="1">
        <v>35.5</v>
      </c>
      <c r="C427">
        <f t="shared" si="36"/>
        <v>124.25</v>
      </c>
      <c r="D427">
        <f t="shared" si="37"/>
        <v>12.25</v>
      </c>
      <c r="E427">
        <f t="shared" si="38"/>
        <v>33.843877994087663</v>
      </c>
      <c r="F427">
        <f t="shared" si="39"/>
        <v>1.6561220059123372</v>
      </c>
      <c r="G427">
        <f t="shared" si="40"/>
        <v>2.7427400984671033</v>
      </c>
      <c r="H427">
        <f t="shared" si="41"/>
        <v>4.6651324110206678E-2</v>
      </c>
    </row>
    <row r="428" spans="1:8">
      <c r="A428" s="1">
        <v>3.5</v>
      </c>
      <c r="B428" s="1">
        <v>32.4</v>
      </c>
      <c r="C428">
        <f t="shared" si="36"/>
        <v>113.39999999999999</v>
      </c>
      <c r="D428">
        <f t="shared" si="37"/>
        <v>12.25</v>
      </c>
      <c r="E428">
        <f t="shared" si="38"/>
        <v>33.843877994087663</v>
      </c>
      <c r="F428">
        <f t="shared" si="39"/>
        <v>1.4438779940876643</v>
      </c>
      <c r="G428">
        <f t="shared" si="40"/>
        <v>2.0847836618106173</v>
      </c>
      <c r="H428">
        <f t="shared" si="41"/>
        <v>4.4564135619989641E-2</v>
      </c>
    </row>
    <row r="429" spans="1:8">
      <c r="A429" s="1">
        <v>3.8</v>
      </c>
      <c r="B429" s="1">
        <v>32.4</v>
      </c>
      <c r="C429">
        <f t="shared" si="36"/>
        <v>123.11999999999999</v>
      </c>
      <c r="D429">
        <f t="shared" si="37"/>
        <v>14.44</v>
      </c>
      <c r="E429">
        <f t="shared" si="38"/>
        <v>32.578817872874509</v>
      </c>
      <c r="F429">
        <f t="shared" si="39"/>
        <v>0.1788178728745109</v>
      </c>
      <c r="G429">
        <f t="shared" si="40"/>
        <v>3.197583165936474E-2</v>
      </c>
      <c r="H429">
        <f t="shared" si="41"/>
        <v>5.5190701504478678E-3</v>
      </c>
    </row>
    <row r="430" spans="1:8">
      <c r="A430" s="1">
        <v>3.8</v>
      </c>
      <c r="B430" s="1">
        <v>32.4</v>
      </c>
      <c r="C430">
        <f t="shared" si="36"/>
        <v>123.11999999999999</v>
      </c>
      <c r="D430">
        <f t="shared" si="37"/>
        <v>14.44</v>
      </c>
      <c r="E430">
        <f t="shared" si="38"/>
        <v>32.578817872874509</v>
      </c>
      <c r="F430">
        <f t="shared" si="39"/>
        <v>0.1788178728745109</v>
      </c>
      <c r="G430">
        <f t="shared" si="40"/>
        <v>3.197583165936474E-2</v>
      </c>
      <c r="H430">
        <f t="shared" si="41"/>
        <v>5.5190701504478678E-3</v>
      </c>
    </row>
    <row r="431" spans="1:8">
      <c r="A431" s="1">
        <v>2.2999999999999998</v>
      </c>
      <c r="B431" s="1">
        <v>39.200000000000003</v>
      </c>
      <c r="C431">
        <f t="shared" si="36"/>
        <v>90.16</v>
      </c>
      <c r="D431">
        <f t="shared" si="37"/>
        <v>5.2899999999999991</v>
      </c>
      <c r="E431">
        <f t="shared" si="38"/>
        <v>38.904118478940305</v>
      </c>
      <c r="F431">
        <f t="shared" si="39"/>
        <v>0.29588152105969812</v>
      </c>
      <c r="G431">
        <f t="shared" si="40"/>
        <v>8.7545874504600579E-2</v>
      </c>
      <c r="H431">
        <f t="shared" si="41"/>
        <v>7.5479979862167878E-3</v>
      </c>
    </row>
    <row r="432" spans="1:8">
      <c r="A432" s="1">
        <v>2.2999999999999998</v>
      </c>
      <c r="B432" s="1">
        <v>38.1</v>
      </c>
      <c r="C432">
        <f t="shared" si="36"/>
        <v>87.63</v>
      </c>
      <c r="D432">
        <f t="shared" si="37"/>
        <v>5.2899999999999991</v>
      </c>
      <c r="E432">
        <f t="shared" si="38"/>
        <v>38.904118478940305</v>
      </c>
      <c r="F432">
        <f t="shared" si="39"/>
        <v>0.80411847894030331</v>
      </c>
      <c r="G432">
        <f t="shared" si="40"/>
        <v>0.64660652817326703</v>
      </c>
      <c r="H432">
        <f t="shared" si="41"/>
        <v>2.1105471888196937E-2</v>
      </c>
    </row>
    <row r="433" spans="1:8">
      <c r="A433" s="1">
        <v>3.5</v>
      </c>
      <c r="B433" s="1">
        <v>34</v>
      </c>
      <c r="C433">
        <f t="shared" si="36"/>
        <v>119</v>
      </c>
      <c r="D433">
        <f t="shared" si="37"/>
        <v>12.25</v>
      </c>
      <c r="E433">
        <f t="shared" si="38"/>
        <v>33.843877994087663</v>
      </c>
      <c r="F433">
        <f t="shared" si="39"/>
        <v>0.15612200591233716</v>
      </c>
      <c r="G433">
        <f t="shared" si="40"/>
        <v>2.4374080730091837E-2</v>
      </c>
      <c r="H433">
        <f t="shared" si="41"/>
        <v>4.591823703304034E-3</v>
      </c>
    </row>
    <row r="434" spans="1:8">
      <c r="A434" s="1">
        <v>3.8</v>
      </c>
      <c r="B434" s="1">
        <v>31.9</v>
      </c>
      <c r="C434">
        <f t="shared" si="36"/>
        <v>121.21999999999998</v>
      </c>
      <c r="D434">
        <f t="shared" si="37"/>
        <v>14.44</v>
      </c>
      <c r="E434">
        <f t="shared" si="38"/>
        <v>32.578817872874509</v>
      </c>
      <c r="F434">
        <f t="shared" si="39"/>
        <v>0.6788178728745109</v>
      </c>
      <c r="G434">
        <f t="shared" si="40"/>
        <v>0.46079370453387564</v>
      </c>
      <c r="H434">
        <f t="shared" si="41"/>
        <v>2.1279557143401597E-2</v>
      </c>
    </row>
    <row r="435" spans="1:8">
      <c r="A435" s="1">
        <v>4</v>
      </c>
      <c r="B435" s="1">
        <v>35.200000000000003</v>
      </c>
      <c r="C435">
        <f t="shared" si="36"/>
        <v>140.80000000000001</v>
      </c>
      <c r="D435">
        <f t="shared" si="37"/>
        <v>16</v>
      </c>
      <c r="E435">
        <f t="shared" si="38"/>
        <v>31.735444458732402</v>
      </c>
      <c r="F435">
        <f t="shared" si="39"/>
        <v>3.4645555412676003</v>
      </c>
      <c r="G435">
        <f t="shared" si="40"/>
        <v>12.003145098528035</v>
      </c>
      <c r="H435">
        <f t="shared" si="41"/>
        <v>9.8424873331465906E-2</v>
      </c>
    </row>
    <row r="436" spans="1:8">
      <c r="A436" s="1">
        <v>3.5</v>
      </c>
      <c r="B436" s="1">
        <v>29.2</v>
      </c>
      <c r="C436">
        <f t="shared" si="36"/>
        <v>102.2</v>
      </c>
      <c r="D436">
        <f t="shared" si="37"/>
        <v>12.25</v>
      </c>
      <c r="E436">
        <f t="shared" si="38"/>
        <v>33.843877994087663</v>
      </c>
      <c r="F436">
        <f t="shared" si="39"/>
        <v>4.6438779940876636</v>
      </c>
      <c r="G436">
        <f t="shared" si="40"/>
        <v>21.565602823971663</v>
      </c>
      <c r="H436">
        <f t="shared" si="41"/>
        <v>0.1590369176057419</v>
      </c>
    </row>
    <row r="437" spans="1:8">
      <c r="A437" s="1">
        <v>2.2999999999999998</v>
      </c>
      <c r="B437" s="1">
        <v>34.4</v>
      </c>
      <c r="C437">
        <f t="shared" si="36"/>
        <v>79.11999999999999</v>
      </c>
      <c r="D437">
        <f t="shared" si="37"/>
        <v>5.2899999999999991</v>
      </c>
      <c r="E437">
        <f t="shared" si="38"/>
        <v>38.904118478940305</v>
      </c>
      <c r="F437">
        <f t="shared" si="39"/>
        <v>4.5041184789403061</v>
      </c>
      <c r="G437">
        <f t="shared" si="40"/>
        <v>20.287083272331536</v>
      </c>
      <c r="H437">
        <f t="shared" si="41"/>
        <v>0.13093367671338099</v>
      </c>
    </row>
    <row r="438" spans="1:8">
      <c r="A438" s="1">
        <v>3.6</v>
      </c>
      <c r="B438" s="1">
        <v>33</v>
      </c>
      <c r="C438">
        <f t="shared" si="36"/>
        <v>118.8</v>
      </c>
      <c r="D438">
        <f t="shared" si="37"/>
        <v>12.96</v>
      </c>
      <c r="E438">
        <f t="shared" si="38"/>
        <v>33.422191287016616</v>
      </c>
      <c r="F438">
        <f t="shared" si="39"/>
        <v>0.42219128701661646</v>
      </c>
      <c r="G438">
        <f t="shared" si="40"/>
        <v>0.17824548283274702</v>
      </c>
      <c r="H438">
        <f t="shared" si="41"/>
        <v>1.2793675364139893E-2</v>
      </c>
    </row>
    <row r="439" spans="1:8">
      <c r="A439" s="1">
        <v>6.2</v>
      </c>
      <c r="B439" s="1">
        <v>28.4</v>
      </c>
      <c r="C439">
        <f t="shared" si="36"/>
        <v>176.07999999999998</v>
      </c>
      <c r="D439">
        <f t="shared" si="37"/>
        <v>38.440000000000005</v>
      </c>
      <c r="E439">
        <f t="shared" si="38"/>
        <v>22.458336903169236</v>
      </c>
      <c r="F439">
        <f t="shared" si="39"/>
        <v>5.9416630968307622</v>
      </c>
      <c r="G439">
        <f t="shared" si="40"/>
        <v>35.303360356240525</v>
      </c>
      <c r="H439">
        <f t="shared" si="41"/>
        <v>0.20921348932502684</v>
      </c>
    </row>
    <row r="440" spans="1:8">
      <c r="A440" s="1">
        <v>6</v>
      </c>
      <c r="B440" s="1">
        <v>30.5</v>
      </c>
      <c r="C440">
        <f t="shared" si="36"/>
        <v>183</v>
      </c>
      <c r="D440">
        <f t="shared" si="37"/>
        <v>36</v>
      </c>
      <c r="E440">
        <f t="shared" si="38"/>
        <v>23.301710317311343</v>
      </c>
      <c r="F440">
        <f t="shared" si="39"/>
        <v>7.1982896826886567</v>
      </c>
      <c r="G440">
        <f t="shared" si="40"/>
        <v>51.815374355901959</v>
      </c>
      <c r="H440">
        <f t="shared" si="41"/>
        <v>0.2360094977930707</v>
      </c>
    </row>
    <row r="441" spans="1:8">
      <c r="A441" s="1">
        <v>6.2</v>
      </c>
      <c r="B441" s="1">
        <v>28.4</v>
      </c>
      <c r="C441">
        <f t="shared" si="36"/>
        <v>176.07999999999998</v>
      </c>
      <c r="D441">
        <f t="shared" si="37"/>
        <v>38.440000000000005</v>
      </c>
      <c r="E441">
        <f t="shared" si="38"/>
        <v>22.458336903169236</v>
      </c>
      <c r="F441">
        <f t="shared" si="39"/>
        <v>5.9416630968307622</v>
      </c>
      <c r="G441">
        <f t="shared" si="40"/>
        <v>35.303360356240525</v>
      </c>
      <c r="H441">
        <f t="shared" si="41"/>
        <v>0.20921348932502684</v>
      </c>
    </row>
    <row r="442" spans="1:8">
      <c r="A442" s="1">
        <v>3</v>
      </c>
      <c r="B442" s="1">
        <v>34.5</v>
      </c>
      <c r="C442">
        <f t="shared" si="36"/>
        <v>103.5</v>
      </c>
      <c r="D442">
        <f t="shared" si="37"/>
        <v>9</v>
      </c>
      <c r="E442">
        <f t="shared" si="38"/>
        <v>35.95231152944293</v>
      </c>
      <c r="F442">
        <f t="shared" si="39"/>
        <v>1.4523115294429303</v>
      </c>
      <c r="G442">
        <f t="shared" si="40"/>
        <v>2.1092087785528633</v>
      </c>
      <c r="H442">
        <f t="shared" si="41"/>
        <v>4.2095986360664646E-2</v>
      </c>
    </row>
    <row r="443" spans="1:8">
      <c r="A443" s="1">
        <v>5.3</v>
      </c>
      <c r="B443" s="1">
        <v>28.993500000000001</v>
      </c>
      <c r="C443">
        <f t="shared" si="36"/>
        <v>153.66555</v>
      </c>
      <c r="D443">
        <f t="shared" si="37"/>
        <v>28.09</v>
      </c>
      <c r="E443">
        <f t="shared" si="38"/>
        <v>26.253517266808714</v>
      </c>
      <c r="F443">
        <f t="shared" si="39"/>
        <v>2.7399827331912867</v>
      </c>
      <c r="G443">
        <f t="shared" si="40"/>
        <v>7.5075053781863943</v>
      </c>
      <c r="H443">
        <f t="shared" si="41"/>
        <v>9.4503344997716274E-2</v>
      </c>
    </row>
    <row r="444" spans="1:8">
      <c r="A444" s="1">
        <v>6.2</v>
      </c>
      <c r="B444" s="1">
        <v>26</v>
      </c>
      <c r="C444">
        <f t="shared" si="36"/>
        <v>161.20000000000002</v>
      </c>
      <c r="D444">
        <f t="shared" si="37"/>
        <v>38.440000000000005</v>
      </c>
      <c r="E444">
        <f t="shared" si="38"/>
        <v>22.458336903169236</v>
      </c>
      <c r="F444">
        <f t="shared" si="39"/>
        <v>3.5416630968307636</v>
      </c>
      <c r="G444">
        <f t="shared" si="40"/>
        <v>12.543377491452874</v>
      </c>
      <c r="H444">
        <f t="shared" si="41"/>
        <v>0.13621781141656783</v>
      </c>
    </row>
    <row r="445" spans="1:8">
      <c r="A445" s="1">
        <v>5.3</v>
      </c>
      <c r="B445" s="1">
        <v>28.993500000000001</v>
      </c>
      <c r="C445">
        <f t="shared" si="36"/>
        <v>153.66555</v>
      </c>
      <c r="D445">
        <f t="shared" si="37"/>
        <v>28.09</v>
      </c>
      <c r="E445">
        <f t="shared" si="38"/>
        <v>26.253517266808714</v>
      </c>
      <c r="F445">
        <f t="shared" si="39"/>
        <v>2.7399827331912867</v>
      </c>
      <c r="G445">
        <f t="shared" si="40"/>
        <v>7.5075053781863943</v>
      </c>
      <c r="H445">
        <f t="shared" si="41"/>
        <v>9.4503344997716274E-2</v>
      </c>
    </row>
    <row r="446" spans="1:8">
      <c r="A446" s="1">
        <v>6.2</v>
      </c>
      <c r="B446" s="1">
        <v>26</v>
      </c>
      <c r="C446">
        <f t="shared" si="36"/>
        <v>161.20000000000002</v>
      </c>
      <c r="D446">
        <f t="shared" si="37"/>
        <v>38.440000000000005</v>
      </c>
      <c r="E446">
        <f t="shared" si="38"/>
        <v>22.458336903169236</v>
      </c>
      <c r="F446">
        <f t="shared" si="39"/>
        <v>3.5416630968307636</v>
      </c>
      <c r="G446">
        <f t="shared" si="40"/>
        <v>12.543377491452874</v>
      </c>
      <c r="H446">
        <f t="shared" si="41"/>
        <v>0.13621781141656783</v>
      </c>
    </row>
    <row r="447" spans="1:8">
      <c r="A447" s="1">
        <v>5.3</v>
      </c>
      <c r="B447" s="1">
        <v>28.993500000000001</v>
      </c>
      <c r="C447">
        <f t="shared" si="36"/>
        <v>153.66555</v>
      </c>
      <c r="D447">
        <f t="shared" si="37"/>
        <v>28.09</v>
      </c>
      <c r="E447">
        <f t="shared" si="38"/>
        <v>26.253517266808714</v>
      </c>
      <c r="F447">
        <f t="shared" si="39"/>
        <v>2.7399827331912867</v>
      </c>
      <c r="G447">
        <f t="shared" si="40"/>
        <v>7.5075053781863943</v>
      </c>
      <c r="H447">
        <f t="shared" si="41"/>
        <v>9.4503344997716274E-2</v>
      </c>
    </row>
    <row r="448" spans="1:8">
      <c r="A448" s="1">
        <v>6</v>
      </c>
      <c r="B448" s="1">
        <v>30.5</v>
      </c>
      <c r="C448">
        <f t="shared" si="36"/>
        <v>183</v>
      </c>
      <c r="D448">
        <f t="shared" si="37"/>
        <v>36</v>
      </c>
      <c r="E448">
        <f t="shared" si="38"/>
        <v>23.301710317311343</v>
      </c>
      <c r="F448">
        <f t="shared" si="39"/>
        <v>7.1982896826886567</v>
      </c>
      <c r="G448">
        <f t="shared" si="40"/>
        <v>51.815374355901959</v>
      </c>
      <c r="H448">
        <f t="shared" si="41"/>
        <v>0.2360094977930707</v>
      </c>
    </row>
    <row r="449" spans="1:8">
      <c r="A449" s="1">
        <v>2.4</v>
      </c>
      <c r="B449" s="1">
        <v>45.1</v>
      </c>
      <c r="C449">
        <f t="shared" si="36"/>
        <v>108.24</v>
      </c>
      <c r="D449">
        <f t="shared" si="37"/>
        <v>5.76</v>
      </c>
      <c r="E449">
        <f t="shared" si="38"/>
        <v>38.482431771869251</v>
      </c>
      <c r="F449">
        <f t="shared" si="39"/>
        <v>6.6175682281307502</v>
      </c>
      <c r="G449">
        <f t="shared" si="40"/>
        <v>43.792209253965559</v>
      </c>
      <c r="H449">
        <f t="shared" si="41"/>
        <v>0.14673100284103657</v>
      </c>
    </row>
    <row r="450" spans="1:8">
      <c r="A450" s="1">
        <v>3</v>
      </c>
      <c r="B450" s="1">
        <v>34.548200000000001</v>
      </c>
      <c r="C450">
        <f t="shared" si="36"/>
        <v>103.6446</v>
      </c>
      <c r="D450">
        <f t="shared" si="37"/>
        <v>9</v>
      </c>
      <c r="E450">
        <f t="shared" si="38"/>
        <v>35.95231152944293</v>
      </c>
      <c r="F450">
        <f t="shared" si="39"/>
        <v>1.4041115294429289</v>
      </c>
      <c r="G450">
        <f t="shared" si="40"/>
        <v>1.971529187114561</v>
      </c>
      <c r="H450">
        <f t="shared" si="41"/>
        <v>4.0642103769311537E-2</v>
      </c>
    </row>
    <row r="451" spans="1:8">
      <c r="A451" s="1">
        <v>2</v>
      </c>
      <c r="B451" s="1">
        <v>40.299999999999997</v>
      </c>
      <c r="C451">
        <f t="shared" ref="C451:C514" si="42">A451*B451</f>
        <v>80.599999999999994</v>
      </c>
      <c r="D451">
        <f t="shared" ref="D451:D514" si="43">A451^2</f>
        <v>4</v>
      </c>
      <c r="E451">
        <f t="shared" ref="E451:E514" si="44">$J$25+($J$24*A451)</f>
        <v>40.169178600153458</v>
      </c>
      <c r="F451">
        <f t="shared" ref="F451:F514" si="45">ABS(B451-E451)</f>
        <v>0.13082139984653907</v>
      </c>
      <c r="G451">
        <f t="shared" ref="G451:G514" si="46">F451^2</f>
        <v>1.7114238657808051E-2</v>
      </c>
      <c r="H451">
        <f t="shared" ref="H451:H514" si="47">F451/B451</f>
        <v>3.2461885817999772E-3</v>
      </c>
    </row>
    <row r="452" spans="1:8">
      <c r="A452" s="1">
        <v>2</v>
      </c>
      <c r="B452" s="1">
        <v>40.6</v>
      </c>
      <c r="C452">
        <f t="shared" si="42"/>
        <v>81.2</v>
      </c>
      <c r="D452">
        <f t="shared" si="43"/>
        <v>4</v>
      </c>
      <c r="E452">
        <f t="shared" si="44"/>
        <v>40.169178600153458</v>
      </c>
      <c r="F452">
        <f t="shared" si="45"/>
        <v>0.43082139984654333</v>
      </c>
      <c r="G452">
        <f t="shared" si="46"/>
        <v>0.18560707856573516</v>
      </c>
      <c r="H452">
        <f t="shared" si="47"/>
        <v>1.0611364528239983E-2</v>
      </c>
    </row>
    <row r="453" spans="1:8">
      <c r="A453" s="1">
        <v>2.2000000000000002</v>
      </c>
      <c r="B453" s="1">
        <v>42.399099999999997</v>
      </c>
      <c r="C453">
        <f t="shared" si="42"/>
        <v>93.278019999999998</v>
      </c>
      <c r="D453">
        <f t="shared" si="43"/>
        <v>4.8400000000000007</v>
      </c>
      <c r="E453">
        <f t="shared" si="44"/>
        <v>39.325805186011351</v>
      </c>
      <c r="F453">
        <f t="shared" si="45"/>
        <v>3.073294813988646</v>
      </c>
      <c r="G453">
        <f t="shared" si="46"/>
        <v>9.445141013689506</v>
      </c>
      <c r="H453">
        <f t="shared" si="47"/>
        <v>7.2484906849170055E-2</v>
      </c>
    </row>
    <row r="454" spans="1:8">
      <c r="A454" s="1">
        <v>2.2000000000000002</v>
      </c>
      <c r="B454" s="1">
        <v>44.999099999999999</v>
      </c>
      <c r="C454">
        <f t="shared" si="42"/>
        <v>98.998020000000011</v>
      </c>
      <c r="D454">
        <f t="shared" si="43"/>
        <v>4.8400000000000007</v>
      </c>
      <c r="E454">
        <f t="shared" si="44"/>
        <v>39.325805186011351</v>
      </c>
      <c r="F454">
        <f t="shared" si="45"/>
        <v>5.6732948139886474</v>
      </c>
      <c r="G454">
        <f t="shared" si="46"/>
        <v>32.186274046430484</v>
      </c>
      <c r="H454">
        <f t="shared" si="47"/>
        <v>0.12607573960342869</v>
      </c>
    </row>
    <row r="455" spans="1:8">
      <c r="A455" s="1">
        <v>2.4</v>
      </c>
      <c r="B455" s="1">
        <v>41.9</v>
      </c>
      <c r="C455">
        <f t="shared" si="42"/>
        <v>100.55999999999999</v>
      </c>
      <c r="D455">
        <f t="shared" si="43"/>
        <v>5.76</v>
      </c>
      <c r="E455">
        <f t="shared" si="44"/>
        <v>38.482431771869251</v>
      </c>
      <c r="F455">
        <f t="shared" si="45"/>
        <v>3.4175682281307473</v>
      </c>
      <c r="G455">
        <f t="shared" si="46"/>
        <v>11.679772593928735</v>
      </c>
      <c r="H455">
        <f t="shared" si="47"/>
        <v>8.1564874179731447E-2</v>
      </c>
    </row>
    <row r="456" spans="1:8">
      <c r="A456" s="1">
        <v>2.4</v>
      </c>
      <c r="B456" s="1">
        <v>41.5</v>
      </c>
      <c r="C456">
        <f t="shared" si="42"/>
        <v>99.6</v>
      </c>
      <c r="D456">
        <f t="shared" si="43"/>
        <v>5.76</v>
      </c>
      <c r="E456">
        <f t="shared" si="44"/>
        <v>38.482431771869251</v>
      </c>
      <c r="F456">
        <f t="shared" si="45"/>
        <v>3.0175682281307488</v>
      </c>
      <c r="G456">
        <f t="shared" si="46"/>
        <v>9.1057180114241465</v>
      </c>
      <c r="H456">
        <f t="shared" si="47"/>
        <v>7.2712487424837324E-2</v>
      </c>
    </row>
    <row r="457" spans="1:8">
      <c r="A457" s="1">
        <v>2.2000000000000002</v>
      </c>
      <c r="B457" s="1">
        <v>42.399099999999997</v>
      </c>
      <c r="C457">
        <f t="shared" si="42"/>
        <v>93.278019999999998</v>
      </c>
      <c r="D457">
        <f t="shared" si="43"/>
        <v>4.8400000000000007</v>
      </c>
      <c r="E457">
        <f t="shared" si="44"/>
        <v>39.325805186011351</v>
      </c>
      <c r="F457">
        <f t="shared" si="45"/>
        <v>3.073294813988646</v>
      </c>
      <c r="G457">
        <f t="shared" si="46"/>
        <v>9.445141013689506</v>
      </c>
      <c r="H457">
        <f t="shared" si="47"/>
        <v>7.2484906849170055E-2</v>
      </c>
    </row>
    <row r="458" spans="1:8">
      <c r="A458" s="1">
        <v>2.2000000000000002</v>
      </c>
      <c r="B458" s="1">
        <v>44.999099999999999</v>
      </c>
      <c r="C458">
        <f t="shared" si="42"/>
        <v>98.998020000000011</v>
      </c>
      <c r="D458">
        <f t="shared" si="43"/>
        <v>4.8400000000000007</v>
      </c>
      <c r="E458">
        <f t="shared" si="44"/>
        <v>39.325805186011351</v>
      </c>
      <c r="F458">
        <f t="shared" si="45"/>
        <v>5.6732948139886474</v>
      </c>
      <c r="G458">
        <f t="shared" si="46"/>
        <v>32.186274046430484</v>
      </c>
      <c r="H458">
        <f t="shared" si="47"/>
        <v>0.12607573960342869</v>
      </c>
    </row>
    <row r="459" spans="1:8">
      <c r="A459" s="1">
        <v>2.4</v>
      </c>
      <c r="B459" s="1">
        <v>41.9</v>
      </c>
      <c r="C459">
        <f t="shared" si="42"/>
        <v>100.55999999999999</v>
      </c>
      <c r="D459">
        <f t="shared" si="43"/>
        <v>5.76</v>
      </c>
      <c r="E459">
        <f t="shared" si="44"/>
        <v>38.482431771869251</v>
      </c>
      <c r="F459">
        <f t="shared" si="45"/>
        <v>3.4175682281307473</v>
      </c>
      <c r="G459">
        <f t="shared" si="46"/>
        <v>11.679772593928735</v>
      </c>
      <c r="H459">
        <f t="shared" si="47"/>
        <v>8.1564874179731447E-2</v>
      </c>
    </row>
    <row r="460" spans="1:8">
      <c r="A460" s="1">
        <v>2.4</v>
      </c>
      <c r="B460" s="1">
        <v>41.5</v>
      </c>
      <c r="C460">
        <f t="shared" si="42"/>
        <v>99.6</v>
      </c>
      <c r="D460">
        <f t="shared" si="43"/>
        <v>5.76</v>
      </c>
      <c r="E460">
        <f t="shared" si="44"/>
        <v>38.482431771869251</v>
      </c>
      <c r="F460">
        <f t="shared" si="45"/>
        <v>3.0175682281307488</v>
      </c>
      <c r="G460">
        <f t="shared" si="46"/>
        <v>9.1057180114241465</v>
      </c>
      <c r="H460">
        <f t="shared" si="47"/>
        <v>7.2712487424837324E-2</v>
      </c>
    </row>
    <row r="461" spans="1:8">
      <c r="A461" s="1">
        <v>3.6</v>
      </c>
      <c r="B461" s="1">
        <v>33</v>
      </c>
      <c r="C461">
        <f t="shared" si="42"/>
        <v>118.8</v>
      </c>
      <c r="D461">
        <f t="shared" si="43"/>
        <v>12.96</v>
      </c>
      <c r="E461">
        <f t="shared" si="44"/>
        <v>33.422191287016616</v>
      </c>
      <c r="F461">
        <f t="shared" si="45"/>
        <v>0.42219128701661646</v>
      </c>
      <c r="G461">
        <f t="shared" si="46"/>
        <v>0.17824548283274702</v>
      </c>
      <c r="H461">
        <f t="shared" si="47"/>
        <v>1.2793675364139893E-2</v>
      </c>
    </row>
    <row r="462" spans="1:8">
      <c r="A462" s="1">
        <v>2.4</v>
      </c>
      <c r="B462" s="1">
        <v>34.1</v>
      </c>
      <c r="C462">
        <f t="shared" si="42"/>
        <v>81.84</v>
      </c>
      <c r="D462">
        <f t="shared" si="43"/>
        <v>5.76</v>
      </c>
      <c r="E462">
        <f t="shared" si="44"/>
        <v>38.482431771869251</v>
      </c>
      <c r="F462">
        <f t="shared" si="45"/>
        <v>4.3824317718692498</v>
      </c>
      <c r="G462">
        <f t="shared" si="46"/>
        <v>19.205708235089052</v>
      </c>
      <c r="H462">
        <f t="shared" si="47"/>
        <v>0.12851706075862901</v>
      </c>
    </row>
    <row r="463" spans="1:8">
      <c r="A463" s="1">
        <v>2.4</v>
      </c>
      <c r="B463" s="1">
        <v>35</v>
      </c>
      <c r="C463">
        <f t="shared" si="42"/>
        <v>84</v>
      </c>
      <c r="D463">
        <f t="shared" si="43"/>
        <v>5.76</v>
      </c>
      <c r="E463">
        <f t="shared" si="44"/>
        <v>38.482431771869251</v>
      </c>
      <c r="F463">
        <f t="shared" si="45"/>
        <v>3.4824317718692512</v>
      </c>
      <c r="G463">
        <f t="shared" si="46"/>
        <v>12.127331045724413</v>
      </c>
      <c r="H463">
        <f t="shared" si="47"/>
        <v>9.9498050624835743E-2</v>
      </c>
    </row>
    <row r="464" spans="1:8">
      <c r="A464" s="1">
        <v>3.5</v>
      </c>
      <c r="B464" s="1">
        <v>33.200000000000003</v>
      </c>
      <c r="C464">
        <f t="shared" si="42"/>
        <v>116.20000000000002</v>
      </c>
      <c r="D464">
        <f t="shared" si="43"/>
        <v>12.25</v>
      </c>
      <c r="E464">
        <f t="shared" si="44"/>
        <v>33.843877994087663</v>
      </c>
      <c r="F464">
        <f t="shared" si="45"/>
        <v>0.64387799408766</v>
      </c>
      <c r="G464">
        <f t="shared" si="46"/>
        <v>0.4145788712703487</v>
      </c>
      <c r="H464">
        <f t="shared" si="47"/>
        <v>1.9393915484568071E-2</v>
      </c>
    </row>
    <row r="465" spans="1:8">
      <c r="A465" s="1">
        <v>3.7</v>
      </c>
      <c r="B465" s="1">
        <v>30.5</v>
      </c>
      <c r="C465">
        <f t="shared" si="42"/>
        <v>112.85000000000001</v>
      </c>
      <c r="D465">
        <f t="shared" si="43"/>
        <v>13.690000000000001</v>
      </c>
      <c r="E465">
        <f t="shared" si="44"/>
        <v>33.000504579945563</v>
      </c>
      <c r="F465">
        <f t="shared" si="45"/>
        <v>2.500504579945563</v>
      </c>
      <c r="G465">
        <f t="shared" si="46"/>
        <v>6.2525231543287365</v>
      </c>
      <c r="H465">
        <f t="shared" si="47"/>
        <v>8.1983756719526651E-2</v>
      </c>
    </row>
    <row r="466" spans="1:8">
      <c r="A466" s="1">
        <v>4</v>
      </c>
      <c r="B466" s="1">
        <v>29.4</v>
      </c>
      <c r="C466">
        <f t="shared" si="42"/>
        <v>117.6</v>
      </c>
      <c r="D466">
        <f t="shared" si="43"/>
        <v>16</v>
      </c>
      <c r="E466">
        <f t="shared" si="44"/>
        <v>31.735444458732402</v>
      </c>
      <c r="F466">
        <f t="shared" si="45"/>
        <v>2.3354444587324039</v>
      </c>
      <c r="G466">
        <f t="shared" si="46"/>
        <v>5.4543008198238914</v>
      </c>
      <c r="H466">
        <f t="shared" si="47"/>
        <v>7.9436886351442318E-2</v>
      </c>
    </row>
    <row r="467" spans="1:8">
      <c r="A467" s="1">
        <v>3.5</v>
      </c>
      <c r="B467" s="1">
        <v>34.200000000000003</v>
      </c>
      <c r="C467">
        <f t="shared" si="42"/>
        <v>119.70000000000002</v>
      </c>
      <c r="D467">
        <f t="shared" si="43"/>
        <v>12.25</v>
      </c>
      <c r="E467">
        <f t="shared" si="44"/>
        <v>33.843877994087663</v>
      </c>
      <c r="F467">
        <f t="shared" si="45"/>
        <v>0.35612200591234</v>
      </c>
      <c r="G467">
        <f t="shared" si="46"/>
        <v>0.12682288309502873</v>
      </c>
      <c r="H467">
        <f t="shared" si="47"/>
        <v>1.0412924149483626E-2</v>
      </c>
    </row>
    <row r="468" spans="1:8">
      <c r="A468" s="1">
        <v>2.5</v>
      </c>
      <c r="B468" s="1">
        <v>39.200000000000003</v>
      </c>
      <c r="C468">
        <f t="shared" si="42"/>
        <v>98</v>
      </c>
      <c r="D468">
        <f t="shared" si="43"/>
        <v>6.25</v>
      </c>
      <c r="E468">
        <f t="shared" si="44"/>
        <v>38.060745064798198</v>
      </c>
      <c r="F468">
        <f t="shared" si="45"/>
        <v>1.1392549352018051</v>
      </c>
      <c r="G468">
        <f t="shared" si="46"/>
        <v>1.297901807381669</v>
      </c>
      <c r="H468">
        <f t="shared" si="47"/>
        <v>2.9062625898005231E-2</v>
      </c>
    </row>
    <row r="469" spans="1:8">
      <c r="A469" s="1">
        <v>2.5</v>
      </c>
      <c r="B469" s="1">
        <v>38.6</v>
      </c>
      <c r="C469">
        <f t="shared" si="42"/>
        <v>96.5</v>
      </c>
      <c r="D469">
        <f t="shared" si="43"/>
        <v>6.25</v>
      </c>
      <c r="E469">
        <f t="shared" si="44"/>
        <v>38.060745064798198</v>
      </c>
      <c r="F469">
        <f t="shared" si="45"/>
        <v>0.53925493520180368</v>
      </c>
      <c r="G469">
        <f t="shared" si="46"/>
        <v>0.2907958851395015</v>
      </c>
      <c r="H469">
        <f t="shared" si="47"/>
        <v>1.3970335108855017E-2</v>
      </c>
    </row>
    <row r="470" spans="1:8">
      <c r="A470" s="1">
        <v>3</v>
      </c>
      <c r="B470" s="1">
        <v>34.799999999999997</v>
      </c>
      <c r="C470">
        <f t="shared" si="42"/>
        <v>104.39999999999999</v>
      </c>
      <c r="D470">
        <f t="shared" si="43"/>
        <v>9</v>
      </c>
      <c r="E470">
        <f t="shared" si="44"/>
        <v>35.95231152944293</v>
      </c>
      <c r="F470">
        <f t="shared" si="45"/>
        <v>1.1523115294429331</v>
      </c>
      <c r="G470">
        <f t="shared" si="46"/>
        <v>1.3278218608871117</v>
      </c>
      <c r="H470">
        <f t="shared" si="47"/>
        <v>3.3112400271348659E-2</v>
      </c>
    </row>
    <row r="471" spans="1:8">
      <c r="A471" s="1">
        <v>2.5</v>
      </c>
      <c r="B471" s="1">
        <v>42.9</v>
      </c>
      <c r="C471">
        <f t="shared" si="42"/>
        <v>107.25</v>
      </c>
      <c r="D471">
        <f t="shared" si="43"/>
        <v>6.25</v>
      </c>
      <c r="E471">
        <f t="shared" si="44"/>
        <v>38.060745064798198</v>
      </c>
      <c r="F471">
        <f t="shared" si="45"/>
        <v>4.8392549352018008</v>
      </c>
      <c r="G471">
        <f t="shared" si="46"/>
        <v>23.418388327874986</v>
      </c>
      <c r="H471">
        <f t="shared" si="47"/>
        <v>0.11280314534269932</v>
      </c>
    </row>
    <row r="472" spans="1:8">
      <c r="A472" s="1">
        <v>5.4</v>
      </c>
      <c r="B472" s="1">
        <v>27</v>
      </c>
      <c r="C472">
        <f t="shared" si="42"/>
        <v>145.80000000000001</v>
      </c>
      <c r="D472">
        <f t="shared" si="43"/>
        <v>29.160000000000004</v>
      </c>
      <c r="E472">
        <f t="shared" si="44"/>
        <v>25.831830559737661</v>
      </c>
      <c r="F472">
        <f t="shared" si="45"/>
        <v>1.1681694402623393</v>
      </c>
      <c r="G472">
        <f t="shared" si="46"/>
        <v>1.364619841162827</v>
      </c>
      <c r="H472">
        <f t="shared" si="47"/>
        <v>4.3265534824531084E-2</v>
      </c>
    </row>
    <row r="473" spans="1:8">
      <c r="A473" s="1">
        <v>4</v>
      </c>
      <c r="B473" s="1">
        <v>27.8</v>
      </c>
      <c r="C473">
        <f t="shared" si="42"/>
        <v>111.2</v>
      </c>
      <c r="D473">
        <f t="shared" si="43"/>
        <v>16</v>
      </c>
      <c r="E473">
        <f t="shared" si="44"/>
        <v>31.735444458732402</v>
      </c>
      <c r="F473">
        <f t="shared" si="45"/>
        <v>3.9354444587324018</v>
      </c>
      <c r="G473">
        <f t="shared" si="46"/>
        <v>15.487723087767566</v>
      </c>
      <c r="H473">
        <f t="shared" si="47"/>
        <v>0.14156275031411517</v>
      </c>
    </row>
    <row r="474" spans="1:8">
      <c r="A474" s="1">
        <v>4.5999999999999996</v>
      </c>
      <c r="B474" s="1">
        <v>29</v>
      </c>
      <c r="C474">
        <f t="shared" si="42"/>
        <v>133.39999999999998</v>
      </c>
      <c r="D474">
        <f t="shared" si="43"/>
        <v>21.159999999999997</v>
      </c>
      <c r="E474">
        <f t="shared" si="44"/>
        <v>29.205324216306085</v>
      </c>
      <c r="F474">
        <f t="shared" si="45"/>
        <v>0.20532421630608511</v>
      </c>
      <c r="G474">
        <f t="shared" si="46"/>
        <v>4.2158033801708024E-2</v>
      </c>
      <c r="H474">
        <f t="shared" si="47"/>
        <v>7.0801453898650035E-3</v>
      </c>
    </row>
    <row r="475" spans="1:8">
      <c r="A475" s="1">
        <v>3.5</v>
      </c>
      <c r="B475" s="1">
        <v>34.200000000000003</v>
      </c>
      <c r="C475">
        <f t="shared" si="42"/>
        <v>119.70000000000002</v>
      </c>
      <c r="D475">
        <f t="shared" si="43"/>
        <v>12.25</v>
      </c>
      <c r="E475">
        <f t="shared" si="44"/>
        <v>33.843877994087663</v>
      </c>
      <c r="F475">
        <f t="shared" si="45"/>
        <v>0.35612200591234</v>
      </c>
      <c r="G475">
        <f t="shared" si="46"/>
        <v>0.12682288309502873</v>
      </c>
      <c r="H475">
        <f t="shared" si="47"/>
        <v>1.0412924149483626E-2</v>
      </c>
    </row>
    <row r="476" spans="1:8">
      <c r="A476" s="1">
        <v>3.6</v>
      </c>
      <c r="B476" s="1">
        <v>33</v>
      </c>
      <c r="C476">
        <f t="shared" si="42"/>
        <v>118.8</v>
      </c>
      <c r="D476">
        <f t="shared" si="43"/>
        <v>12.96</v>
      </c>
      <c r="E476">
        <f t="shared" si="44"/>
        <v>33.422191287016616</v>
      </c>
      <c r="F476">
        <f t="shared" si="45"/>
        <v>0.42219128701661646</v>
      </c>
      <c r="G476">
        <f t="shared" si="46"/>
        <v>0.17824548283274702</v>
      </c>
      <c r="H476">
        <f t="shared" si="47"/>
        <v>1.2793675364139893E-2</v>
      </c>
    </row>
    <row r="477" spans="1:8">
      <c r="A477" s="1">
        <v>5.3</v>
      </c>
      <c r="B477" s="1">
        <v>28.993500000000001</v>
      </c>
      <c r="C477">
        <f t="shared" si="42"/>
        <v>153.66555</v>
      </c>
      <c r="D477">
        <f t="shared" si="43"/>
        <v>28.09</v>
      </c>
      <c r="E477">
        <f t="shared" si="44"/>
        <v>26.253517266808714</v>
      </c>
      <c r="F477">
        <f t="shared" si="45"/>
        <v>2.7399827331912867</v>
      </c>
      <c r="G477">
        <f t="shared" si="46"/>
        <v>7.5075053781863943</v>
      </c>
      <c r="H477">
        <f t="shared" si="47"/>
        <v>9.4503344997716274E-2</v>
      </c>
    </row>
    <row r="478" spans="1:8">
      <c r="A478" s="1">
        <v>6.2</v>
      </c>
      <c r="B478" s="1">
        <v>28.4</v>
      </c>
      <c r="C478">
        <f t="shared" si="42"/>
        <v>176.07999999999998</v>
      </c>
      <c r="D478">
        <f t="shared" si="43"/>
        <v>38.440000000000005</v>
      </c>
      <c r="E478">
        <f t="shared" si="44"/>
        <v>22.458336903169236</v>
      </c>
      <c r="F478">
        <f t="shared" si="45"/>
        <v>5.9416630968307622</v>
      </c>
      <c r="G478">
        <f t="shared" si="46"/>
        <v>35.303360356240525</v>
      </c>
      <c r="H478">
        <f t="shared" si="47"/>
        <v>0.20921348932502684</v>
      </c>
    </row>
    <row r="479" spans="1:8">
      <c r="A479" s="1">
        <v>6</v>
      </c>
      <c r="B479" s="1">
        <v>30.5</v>
      </c>
      <c r="C479">
        <f t="shared" si="42"/>
        <v>183</v>
      </c>
      <c r="D479">
        <f t="shared" si="43"/>
        <v>36</v>
      </c>
      <c r="E479">
        <f t="shared" si="44"/>
        <v>23.301710317311343</v>
      </c>
      <c r="F479">
        <f t="shared" si="45"/>
        <v>7.1982896826886567</v>
      </c>
      <c r="G479">
        <f t="shared" si="46"/>
        <v>51.815374355901959</v>
      </c>
      <c r="H479">
        <f t="shared" si="47"/>
        <v>0.2360094977930707</v>
      </c>
    </row>
    <row r="480" spans="1:8">
      <c r="A480" s="1">
        <v>5.3</v>
      </c>
      <c r="B480" s="1">
        <v>28.993500000000001</v>
      </c>
      <c r="C480">
        <f t="shared" si="42"/>
        <v>153.66555</v>
      </c>
      <c r="D480">
        <f t="shared" si="43"/>
        <v>28.09</v>
      </c>
      <c r="E480">
        <f t="shared" si="44"/>
        <v>26.253517266808714</v>
      </c>
      <c r="F480">
        <f t="shared" si="45"/>
        <v>2.7399827331912867</v>
      </c>
      <c r="G480">
        <f t="shared" si="46"/>
        <v>7.5075053781863943</v>
      </c>
      <c r="H480">
        <f t="shared" si="47"/>
        <v>9.4503344997716274E-2</v>
      </c>
    </row>
    <row r="481" spans="1:8">
      <c r="A481" s="1">
        <v>6.2</v>
      </c>
      <c r="B481" s="1">
        <v>28.4</v>
      </c>
      <c r="C481">
        <f t="shared" si="42"/>
        <v>176.07999999999998</v>
      </c>
      <c r="D481">
        <f t="shared" si="43"/>
        <v>38.440000000000005</v>
      </c>
      <c r="E481">
        <f t="shared" si="44"/>
        <v>22.458336903169236</v>
      </c>
      <c r="F481">
        <f t="shared" si="45"/>
        <v>5.9416630968307622</v>
      </c>
      <c r="G481">
        <f t="shared" si="46"/>
        <v>35.303360356240525</v>
      </c>
      <c r="H481">
        <f t="shared" si="47"/>
        <v>0.20921348932502684</v>
      </c>
    </row>
    <row r="482" spans="1:8">
      <c r="A482" s="1">
        <v>6.2</v>
      </c>
      <c r="B482" s="1">
        <v>26</v>
      </c>
      <c r="C482">
        <f t="shared" si="42"/>
        <v>161.20000000000002</v>
      </c>
      <c r="D482">
        <f t="shared" si="43"/>
        <v>38.440000000000005</v>
      </c>
      <c r="E482">
        <f t="shared" si="44"/>
        <v>22.458336903169236</v>
      </c>
      <c r="F482">
        <f t="shared" si="45"/>
        <v>3.5416630968307636</v>
      </c>
      <c r="G482">
        <f t="shared" si="46"/>
        <v>12.543377491452874</v>
      </c>
      <c r="H482">
        <f t="shared" si="47"/>
        <v>0.13621781141656783</v>
      </c>
    </row>
    <row r="483" spans="1:8">
      <c r="A483" s="1">
        <v>2.4</v>
      </c>
      <c r="B483" s="1">
        <v>45.1</v>
      </c>
      <c r="C483">
        <f t="shared" si="42"/>
        <v>108.24</v>
      </c>
      <c r="D483">
        <f t="shared" si="43"/>
        <v>5.76</v>
      </c>
      <c r="E483">
        <f t="shared" si="44"/>
        <v>38.482431771869251</v>
      </c>
      <c r="F483">
        <f t="shared" si="45"/>
        <v>6.6175682281307502</v>
      </c>
      <c r="G483">
        <f t="shared" si="46"/>
        <v>43.792209253965559</v>
      </c>
      <c r="H483">
        <f t="shared" si="47"/>
        <v>0.14673100284103657</v>
      </c>
    </row>
    <row r="484" spans="1:8">
      <c r="A484" s="1">
        <v>3</v>
      </c>
      <c r="B484" s="1">
        <v>34.548200000000001</v>
      </c>
      <c r="C484">
        <f t="shared" si="42"/>
        <v>103.6446</v>
      </c>
      <c r="D484">
        <f t="shared" si="43"/>
        <v>9</v>
      </c>
      <c r="E484">
        <f t="shared" si="44"/>
        <v>35.95231152944293</v>
      </c>
      <c r="F484">
        <f t="shared" si="45"/>
        <v>1.4041115294429289</v>
      </c>
      <c r="G484">
        <f t="shared" si="46"/>
        <v>1.971529187114561</v>
      </c>
      <c r="H484">
        <f t="shared" si="47"/>
        <v>4.0642103769311537E-2</v>
      </c>
    </row>
    <row r="485" spans="1:8">
      <c r="A485" s="1">
        <v>3.5</v>
      </c>
      <c r="B485" s="1">
        <v>38.299999999999997</v>
      </c>
      <c r="C485">
        <f t="shared" si="42"/>
        <v>134.04999999999998</v>
      </c>
      <c r="D485">
        <f t="shared" si="43"/>
        <v>12.25</v>
      </c>
      <c r="E485">
        <f t="shared" si="44"/>
        <v>33.843877994087663</v>
      </c>
      <c r="F485">
        <f t="shared" si="45"/>
        <v>4.4561220059123343</v>
      </c>
      <c r="G485">
        <f t="shared" si="46"/>
        <v>19.857023331576166</v>
      </c>
      <c r="H485">
        <f t="shared" si="47"/>
        <v>0.11634783305254137</v>
      </c>
    </row>
    <row r="486" spans="1:8">
      <c r="A486" s="1">
        <v>2.4</v>
      </c>
      <c r="B486" s="1">
        <v>39.200000000000003</v>
      </c>
      <c r="C486">
        <f t="shared" si="42"/>
        <v>94.08</v>
      </c>
      <c r="D486">
        <f t="shared" si="43"/>
        <v>5.76</v>
      </c>
      <c r="E486">
        <f t="shared" si="44"/>
        <v>38.482431771869251</v>
      </c>
      <c r="F486">
        <f t="shared" si="45"/>
        <v>0.71756822813075161</v>
      </c>
      <c r="G486">
        <f t="shared" si="46"/>
        <v>0.51490416202270639</v>
      </c>
      <c r="H486">
        <f t="shared" si="47"/>
        <v>1.8305311942111008E-2</v>
      </c>
    </row>
    <row r="487" spans="1:8">
      <c r="A487" s="1">
        <v>2.4</v>
      </c>
      <c r="B487" s="1">
        <v>34.299999999999997</v>
      </c>
      <c r="C487">
        <f t="shared" si="42"/>
        <v>82.32</v>
      </c>
      <c r="D487">
        <f t="shared" si="43"/>
        <v>5.76</v>
      </c>
      <c r="E487">
        <f t="shared" si="44"/>
        <v>38.482431771869251</v>
      </c>
      <c r="F487">
        <f t="shared" si="45"/>
        <v>4.1824317718692541</v>
      </c>
      <c r="G487">
        <f t="shared" si="46"/>
        <v>17.492735526341388</v>
      </c>
      <c r="H487">
        <f t="shared" si="47"/>
        <v>0.12193678635187331</v>
      </c>
    </row>
    <row r="488" spans="1:8">
      <c r="A488" s="1">
        <v>2.4</v>
      </c>
      <c r="B488" s="1">
        <v>31.9</v>
      </c>
      <c r="C488">
        <f t="shared" si="42"/>
        <v>76.559999999999988</v>
      </c>
      <c r="D488">
        <f t="shared" si="43"/>
        <v>5.76</v>
      </c>
      <c r="E488">
        <f t="shared" si="44"/>
        <v>38.482431771869251</v>
      </c>
      <c r="F488">
        <f t="shared" si="45"/>
        <v>6.5824317718692527</v>
      </c>
      <c r="G488">
        <f t="shared" si="46"/>
        <v>43.328408031313792</v>
      </c>
      <c r="H488">
        <f t="shared" si="47"/>
        <v>0.20634582356956907</v>
      </c>
    </row>
    <row r="489" spans="1:8">
      <c r="A489" s="1">
        <v>3.5</v>
      </c>
      <c r="B489" s="1">
        <v>31.947500000000002</v>
      </c>
      <c r="C489">
        <f t="shared" si="42"/>
        <v>111.81625000000001</v>
      </c>
      <c r="D489">
        <f t="shared" si="43"/>
        <v>12.25</v>
      </c>
      <c r="E489">
        <f t="shared" si="44"/>
        <v>33.843877994087663</v>
      </c>
      <c r="F489">
        <f t="shared" si="45"/>
        <v>1.8963779940876613</v>
      </c>
      <c r="G489">
        <f t="shared" si="46"/>
        <v>3.5962494964599419</v>
      </c>
      <c r="H489">
        <f t="shared" si="47"/>
        <v>5.9359198500278931E-2</v>
      </c>
    </row>
    <row r="490" spans="1:8">
      <c r="A490" s="1">
        <v>2.4</v>
      </c>
      <c r="B490" s="1">
        <v>38.6</v>
      </c>
      <c r="C490">
        <f t="shared" si="42"/>
        <v>92.64</v>
      </c>
      <c r="D490">
        <f t="shared" si="43"/>
        <v>5.76</v>
      </c>
      <c r="E490">
        <f t="shared" si="44"/>
        <v>38.482431771869251</v>
      </c>
      <c r="F490">
        <f t="shared" si="45"/>
        <v>0.11756822813075019</v>
      </c>
      <c r="G490">
        <f t="shared" si="46"/>
        <v>1.3822288265804119E-2</v>
      </c>
      <c r="H490">
        <f t="shared" si="47"/>
        <v>3.0458090189313517E-3</v>
      </c>
    </row>
    <row r="491" spans="1:8">
      <c r="A491" s="1">
        <v>2.4</v>
      </c>
      <c r="B491" s="1">
        <v>36.700000000000003</v>
      </c>
      <c r="C491">
        <f t="shared" si="42"/>
        <v>88.08</v>
      </c>
      <c r="D491">
        <f t="shared" si="43"/>
        <v>5.76</v>
      </c>
      <c r="E491">
        <f t="shared" si="44"/>
        <v>38.482431771869251</v>
      </c>
      <c r="F491">
        <f t="shared" si="45"/>
        <v>1.7824317718692484</v>
      </c>
      <c r="G491">
        <f t="shared" si="46"/>
        <v>3.1770630213689484</v>
      </c>
      <c r="H491">
        <f t="shared" si="47"/>
        <v>4.8567623211696137E-2</v>
      </c>
    </row>
    <row r="492" spans="1:8">
      <c r="A492" s="1">
        <v>3.5</v>
      </c>
      <c r="B492" s="1">
        <v>36.4</v>
      </c>
      <c r="C492">
        <f t="shared" si="42"/>
        <v>127.39999999999999</v>
      </c>
      <c r="D492">
        <f t="shared" si="43"/>
        <v>12.25</v>
      </c>
      <c r="E492">
        <f t="shared" si="44"/>
        <v>33.843877994087663</v>
      </c>
      <c r="F492">
        <f t="shared" si="45"/>
        <v>2.5561220059123357</v>
      </c>
      <c r="G492">
        <f t="shared" si="46"/>
        <v>6.5337597091093027</v>
      </c>
      <c r="H492">
        <f t="shared" si="47"/>
        <v>7.0223132030558674E-2</v>
      </c>
    </row>
    <row r="493" spans="1:8">
      <c r="A493" s="1">
        <v>2.4</v>
      </c>
      <c r="B493" s="1">
        <v>41.6</v>
      </c>
      <c r="C493">
        <f t="shared" si="42"/>
        <v>99.84</v>
      </c>
      <c r="D493">
        <f t="shared" si="43"/>
        <v>5.76</v>
      </c>
      <c r="E493">
        <f t="shared" si="44"/>
        <v>38.482431771869251</v>
      </c>
      <c r="F493">
        <f t="shared" si="45"/>
        <v>3.1175682281307502</v>
      </c>
      <c r="G493">
        <f t="shared" si="46"/>
        <v>9.7192316570503046</v>
      </c>
      <c r="H493">
        <f t="shared" si="47"/>
        <v>7.4941543945450717E-2</v>
      </c>
    </row>
    <row r="494" spans="1:8">
      <c r="A494" s="1">
        <v>2.4</v>
      </c>
      <c r="B494" s="1">
        <v>43.2286</v>
      </c>
      <c r="C494">
        <f t="shared" si="42"/>
        <v>103.74863999999999</v>
      </c>
      <c r="D494">
        <f t="shared" si="43"/>
        <v>5.76</v>
      </c>
      <c r="E494">
        <f t="shared" si="44"/>
        <v>38.482431771869251</v>
      </c>
      <c r="F494">
        <f t="shared" si="45"/>
        <v>4.7461682281307489</v>
      </c>
      <c r="G494">
        <f t="shared" si="46"/>
        <v>22.526112849717773</v>
      </c>
      <c r="H494">
        <f t="shared" si="47"/>
        <v>0.10979231869944317</v>
      </c>
    </row>
    <row r="495" spans="1:8">
      <c r="A495" s="1">
        <v>3.8</v>
      </c>
      <c r="B495" s="1">
        <v>32.5</v>
      </c>
      <c r="C495">
        <f t="shared" si="42"/>
        <v>123.5</v>
      </c>
      <c r="D495">
        <f t="shared" si="43"/>
        <v>14.44</v>
      </c>
      <c r="E495">
        <f t="shared" si="44"/>
        <v>32.578817872874509</v>
      </c>
      <c r="F495">
        <f t="shared" si="45"/>
        <v>7.8817872874509476E-2</v>
      </c>
      <c r="G495">
        <f t="shared" si="46"/>
        <v>6.212257084462337E-3</v>
      </c>
      <c r="H495">
        <f t="shared" si="47"/>
        <v>2.425165319215676E-3</v>
      </c>
    </row>
    <row r="496" spans="1:8">
      <c r="A496" s="1">
        <v>3.5</v>
      </c>
      <c r="B496" s="1">
        <v>31.496099999999998</v>
      </c>
      <c r="C496">
        <f t="shared" si="42"/>
        <v>110.23634999999999</v>
      </c>
      <c r="D496">
        <f t="shared" si="43"/>
        <v>12.25</v>
      </c>
      <c r="E496">
        <f t="shared" si="44"/>
        <v>33.843877994087663</v>
      </c>
      <c r="F496">
        <f t="shared" si="45"/>
        <v>2.3477779940876644</v>
      </c>
      <c r="G496">
        <f t="shared" si="46"/>
        <v>5.5120615095222973</v>
      </c>
      <c r="H496">
        <f t="shared" si="47"/>
        <v>7.4541863725593474E-2</v>
      </c>
    </row>
    <row r="497" spans="1:8">
      <c r="A497" s="1">
        <v>5.6</v>
      </c>
      <c r="B497" s="1">
        <v>24.2</v>
      </c>
      <c r="C497">
        <f t="shared" si="42"/>
        <v>135.51999999999998</v>
      </c>
      <c r="D497">
        <f t="shared" si="43"/>
        <v>31.359999999999996</v>
      </c>
      <c r="E497">
        <f t="shared" si="44"/>
        <v>24.988457145595557</v>
      </c>
      <c r="F497">
        <f t="shared" si="45"/>
        <v>0.78845714559555802</v>
      </c>
      <c r="G497">
        <f t="shared" si="46"/>
        <v>0.62166467044069496</v>
      </c>
      <c r="H497">
        <f t="shared" si="47"/>
        <v>3.2580873784940415E-2</v>
      </c>
    </row>
    <row r="498" spans="1:8">
      <c r="A498" s="1">
        <v>3.7</v>
      </c>
      <c r="B498" s="1">
        <v>27.2</v>
      </c>
      <c r="C498">
        <f t="shared" si="42"/>
        <v>100.64</v>
      </c>
      <c r="D498">
        <f t="shared" si="43"/>
        <v>13.690000000000001</v>
      </c>
      <c r="E498">
        <f t="shared" si="44"/>
        <v>33.000504579945563</v>
      </c>
      <c r="F498">
        <f t="shared" si="45"/>
        <v>5.8005045799455637</v>
      </c>
      <c r="G498">
        <f t="shared" si="46"/>
        <v>33.645853381969459</v>
      </c>
      <c r="H498">
        <f t="shared" si="47"/>
        <v>0.21325384485093984</v>
      </c>
    </row>
    <row r="499" spans="1:8">
      <c r="A499" s="1">
        <v>5.7</v>
      </c>
      <c r="B499" s="1">
        <v>27.1</v>
      </c>
      <c r="C499">
        <f t="shared" si="42"/>
        <v>154.47</v>
      </c>
      <c r="D499">
        <f t="shared" si="43"/>
        <v>32.49</v>
      </c>
      <c r="E499">
        <f t="shared" si="44"/>
        <v>24.5667704385245</v>
      </c>
      <c r="F499">
        <f t="shared" si="45"/>
        <v>2.5332295614755012</v>
      </c>
      <c r="G499">
        <f t="shared" si="46"/>
        <v>6.4172520111333595</v>
      </c>
      <c r="H499">
        <f t="shared" si="47"/>
        <v>9.3477105589501883E-2</v>
      </c>
    </row>
    <row r="500" spans="1:8">
      <c r="A500" s="1">
        <v>2</v>
      </c>
      <c r="B500" s="1">
        <v>40.239699999999999</v>
      </c>
      <c r="C500">
        <f t="shared" si="42"/>
        <v>80.479399999999998</v>
      </c>
      <c r="D500">
        <f t="shared" si="43"/>
        <v>4</v>
      </c>
      <c r="E500">
        <f t="shared" si="44"/>
        <v>40.169178600153458</v>
      </c>
      <c r="F500">
        <f t="shared" si="45"/>
        <v>7.0521399846541044E-2</v>
      </c>
      <c r="G500">
        <f t="shared" si="46"/>
        <v>4.9732678363157189E-3</v>
      </c>
      <c r="H500">
        <f t="shared" si="47"/>
        <v>1.7525329425055617E-3</v>
      </c>
    </row>
    <row r="501" spans="1:8">
      <c r="A501" s="1">
        <v>2</v>
      </c>
      <c r="B501" s="1">
        <v>38</v>
      </c>
      <c r="C501">
        <f t="shared" si="42"/>
        <v>76</v>
      </c>
      <c r="D501">
        <f t="shared" si="43"/>
        <v>4</v>
      </c>
      <c r="E501">
        <f t="shared" si="44"/>
        <v>40.169178600153458</v>
      </c>
      <c r="F501">
        <f t="shared" si="45"/>
        <v>2.1691786001534581</v>
      </c>
      <c r="G501">
        <f t="shared" si="46"/>
        <v>4.7053357993637164</v>
      </c>
      <c r="H501">
        <f t="shared" si="47"/>
        <v>5.7083647372459426E-2</v>
      </c>
    </row>
    <row r="502" spans="1:8">
      <c r="A502" s="1">
        <v>2.4</v>
      </c>
      <c r="B502" s="1">
        <v>39.200000000000003</v>
      </c>
      <c r="C502">
        <f t="shared" si="42"/>
        <v>94.08</v>
      </c>
      <c r="D502">
        <f t="shared" si="43"/>
        <v>5.76</v>
      </c>
      <c r="E502">
        <f t="shared" si="44"/>
        <v>38.482431771869251</v>
      </c>
      <c r="F502">
        <f t="shared" si="45"/>
        <v>0.71756822813075161</v>
      </c>
      <c r="G502">
        <f t="shared" si="46"/>
        <v>0.51490416202270639</v>
      </c>
      <c r="H502">
        <f t="shared" si="47"/>
        <v>1.8305311942111008E-2</v>
      </c>
    </row>
    <row r="503" spans="1:8">
      <c r="A503" s="1">
        <v>2.4</v>
      </c>
      <c r="B503" s="1">
        <v>34.700000000000003</v>
      </c>
      <c r="C503">
        <f t="shared" si="42"/>
        <v>83.28</v>
      </c>
      <c r="D503">
        <f t="shared" si="43"/>
        <v>5.76</v>
      </c>
      <c r="E503">
        <f t="shared" si="44"/>
        <v>38.482431771869251</v>
      </c>
      <c r="F503">
        <f t="shared" si="45"/>
        <v>3.7824317718692484</v>
      </c>
      <c r="G503">
        <f t="shared" si="46"/>
        <v>14.306790108845941</v>
      </c>
      <c r="H503">
        <f t="shared" si="47"/>
        <v>0.10900379746020888</v>
      </c>
    </row>
    <row r="504" spans="1:8">
      <c r="A504" s="1">
        <v>3.7</v>
      </c>
      <c r="B504" s="1">
        <v>28.8</v>
      </c>
      <c r="C504">
        <f t="shared" si="42"/>
        <v>106.56</v>
      </c>
      <c r="D504">
        <f t="shared" si="43"/>
        <v>13.690000000000001</v>
      </c>
      <c r="E504">
        <f t="shared" si="44"/>
        <v>33.000504579945563</v>
      </c>
      <c r="F504">
        <f t="shared" si="45"/>
        <v>4.2005045799455623</v>
      </c>
      <c r="G504">
        <f t="shared" si="46"/>
        <v>17.644238726143644</v>
      </c>
      <c r="H504">
        <f t="shared" si="47"/>
        <v>0.14585085347033203</v>
      </c>
    </row>
    <row r="505" spans="1:8">
      <c r="A505" s="1">
        <v>5.7</v>
      </c>
      <c r="B505" s="1">
        <v>27.1</v>
      </c>
      <c r="C505">
        <f t="shared" si="42"/>
        <v>154.47</v>
      </c>
      <c r="D505">
        <f t="shared" si="43"/>
        <v>32.49</v>
      </c>
      <c r="E505">
        <f t="shared" si="44"/>
        <v>24.5667704385245</v>
      </c>
      <c r="F505">
        <f t="shared" si="45"/>
        <v>2.5332295614755012</v>
      </c>
      <c r="G505">
        <f t="shared" si="46"/>
        <v>6.4172520111333595</v>
      </c>
      <c r="H505">
        <f t="shared" si="47"/>
        <v>9.3477105589501883E-2</v>
      </c>
    </row>
    <row r="506" spans="1:8">
      <c r="A506" s="1">
        <v>3.7</v>
      </c>
      <c r="B506" s="1">
        <v>30.5</v>
      </c>
      <c r="C506">
        <f t="shared" si="42"/>
        <v>112.85000000000001</v>
      </c>
      <c r="D506">
        <f t="shared" si="43"/>
        <v>13.690000000000001</v>
      </c>
      <c r="E506">
        <f t="shared" si="44"/>
        <v>33.000504579945563</v>
      </c>
      <c r="F506">
        <f t="shared" si="45"/>
        <v>2.500504579945563</v>
      </c>
      <c r="G506">
        <f t="shared" si="46"/>
        <v>6.2525231543287365</v>
      </c>
      <c r="H506">
        <f t="shared" si="47"/>
        <v>8.1983756719526651E-2</v>
      </c>
    </row>
    <row r="507" spans="1:8">
      <c r="A507" s="1">
        <v>2</v>
      </c>
      <c r="B507" s="1">
        <v>40.239699999999999</v>
      </c>
      <c r="C507">
        <f t="shared" si="42"/>
        <v>80.479399999999998</v>
      </c>
      <c r="D507">
        <f t="shared" si="43"/>
        <v>4</v>
      </c>
      <c r="E507">
        <f t="shared" si="44"/>
        <v>40.169178600153458</v>
      </c>
      <c r="F507">
        <f t="shared" si="45"/>
        <v>7.0521399846541044E-2</v>
      </c>
      <c r="G507">
        <f t="shared" si="46"/>
        <v>4.9732678363157189E-3</v>
      </c>
      <c r="H507">
        <f t="shared" si="47"/>
        <v>1.7525329425055617E-3</v>
      </c>
    </row>
    <row r="508" spans="1:8">
      <c r="A508" s="1">
        <v>2</v>
      </c>
      <c r="B508" s="1">
        <v>38</v>
      </c>
      <c r="C508">
        <f t="shared" si="42"/>
        <v>76</v>
      </c>
      <c r="D508">
        <f t="shared" si="43"/>
        <v>4</v>
      </c>
      <c r="E508">
        <f t="shared" si="44"/>
        <v>40.169178600153458</v>
      </c>
      <c r="F508">
        <f t="shared" si="45"/>
        <v>2.1691786001534581</v>
      </c>
      <c r="G508">
        <f t="shared" si="46"/>
        <v>4.7053357993637164</v>
      </c>
      <c r="H508">
        <f t="shared" si="47"/>
        <v>5.7083647372459426E-2</v>
      </c>
    </row>
    <row r="509" spans="1:8">
      <c r="A509" s="1">
        <v>2.4</v>
      </c>
      <c r="B509" s="1">
        <v>39.200000000000003</v>
      </c>
      <c r="C509">
        <f t="shared" si="42"/>
        <v>94.08</v>
      </c>
      <c r="D509">
        <f t="shared" si="43"/>
        <v>5.76</v>
      </c>
      <c r="E509">
        <f t="shared" si="44"/>
        <v>38.482431771869251</v>
      </c>
      <c r="F509">
        <f t="shared" si="45"/>
        <v>0.71756822813075161</v>
      </c>
      <c r="G509">
        <f t="shared" si="46"/>
        <v>0.51490416202270639</v>
      </c>
      <c r="H509">
        <f t="shared" si="47"/>
        <v>1.8305311942111008E-2</v>
      </c>
    </row>
    <row r="510" spans="1:8">
      <c r="A510" s="1">
        <v>2.4</v>
      </c>
      <c r="B510" s="1">
        <v>34.700000000000003</v>
      </c>
      <c r="C510">
        <f t="shared" si="42"/>
        <v>83.28</v>
      </c>
      <c r="D510">
        <f t="shared" si="43"/>
        <v>5.76</v>
      </c>
      <c r="E510">
        <f t="shared" si="44"/>
        <v>38.482431771869251</v>
      </c>
      <c r="F510">
        <f t="shared" si="45"/>
        <v>3.7824317718692484</v>
      </c>
      <c r="G510">
        <f t="shared" si="46"/>
        <v>14.306790108845941</v>
      </c>
      <c r="H510">
        <f t="shared" si="47"/>
        <v>0.10900379746020888</v>
      </c>
    </row>
    <row r="511" spans="1:8">
      <c r="A511" s="1">
        <v>3.8</v>
      </c>
      <c r="B511" s="1">
        <v>28.2</v>
      </c>
      <c r="C511">
        <f t="shared" si="42"/>
        <v>107.16</v>
      </c>
      <c r="D511">
        <f t="shared" si="43"/>
        <v>14.44</v>
      </c>
      <c r="E511">
        <f t="shared" si="44"/>
        <v>32.578817872874509</v>
      </c>
      <c r="F511">
        <f t="shared" si="45"/>
        <v>4.3788178728745102</v>
      </c>
      <c r="G511">
        <f t="shared" si="46"/>
        <v>19.174045963805249</v>
      </c>
      <c r="H511">
        <f t="shared" si="47"/>
        <v>0.15527722953455711</v>
      </c>
    </row>
    <row r="512" spans="1:8">
      <c r="A512" s="1">
        <v>3.8</v>
      </c>
      <c r="B512" s="1">
        <v>29.5</v>
      </c>
      <c r="C512">
        <f t="shared" si="42"/>
        <v>112.1</v>
      </c>
      <c r="D512">
        <f t="shared" si="43"/>
        <v>14.44</v>
      </c>
      <c r="E512">
        <f t="shared" si="44"/>
        <v>32.578817872874509</v>
      </c>
      <c r="F512">
        <f t="shared" si="45"/>
        <v>3.0788178728745095</v>
      </c>
      <c r="G512">
        <f t="shared" si="46"/>
        <v>9.4791194943315187</v>
      </c>
      <c r="H512">
        <f t="shared" si="47"/>
        <v>0.10436670755506812</v>
      </c>
    </row>
    <row r="513" spans="1:8">
      <c r="A513" s="1">
        <v>4.5999999999999996</v>
      </c>
      <c r="B513" s="1">
        <v>29.9</v>
      </c>
      <c r="C513">
        <f t="shared" si="42"/>
        <v>137.54</v>
      </c>
      <c r="D513">
        <f t="shared" si="43"/>
        <v>21.159999999999997</v>
      </c>
      <c r="E513">
        <f t="shared" si="44"/>
        <v>29.205324216306085</v>
      </c>
      <c r="F513">
        <f t="shared" si="45"/>
        <v>0.69467578369391347</v>
      </c>
      <c r="G513">
        <f t="shared" si="46"/>
        <v>0.48257444445075287</v>
      </c>
      <c r="H513">
        <f t="shared" si="47"/>
        <v>2.3233303802472023E-2</v>
      </c>
    </row>
    <row r="514" spans="1:8">
      <c r="A514" s="1">
        <v>2</v>
      </c>
      <c r="B514" s="1">
        <v>34.5</v>
      </c>
      <c r="C514">
        <f t="shared" si="42"/>
        <v>69</v>
      </c>
      <c r="D514">
        <f t="shared" si="43"/>
        <v>4</v>
      </c>
      <c r="E514">
        <f t="shared" si="44"/>
        <v>40.169178600153458</v>
      </c>
      <c r="F514">
        <f t="shared" si="45"/>
        <v>5.6691786001534581</v>
      </c>
      <c r="G514">
        <f t="shared" si="46"/>
        <v>32.139586000437923</v>
      </c>
      <c r="H514">
        <f t="shared" si="47"/>
        <v>0.16432401739575242</v>
      </c>
    </row>
    <row r="515" spans="1:8">
      <c r="A515" s="1">
        <v>2</v>
      </c>
      <c r="B515" s="1">
        <v>35.299999999999997</v>
      </c>
      <c r="C515">
        <f t="shared" ref="C515:C578" si="48">A515*B515</f>
        <v>70.599999999999994</v>
      </c>
      <c r="D515">
        <f t="shared" ref="D515:D578" si="49">A515^2</f>
        <v>4</v>
      </c>
      <c r="E515">
        <f t="shared" ref="E515:E578" si="50">$J$25+($J$24*A515)</f>
        <v>40.169178600153458</v>
      </c>
      <c r="F515">
        <f t="shared" ref="F515:F578" si="51">ABS(B515-E515)</f>
        <v>4.8691786001534609</v>
      </c>
      <c r="G515">
        <f t="shared" ref="G515:G578" si="52">F515^2</f>
        <v>23.708900240192417</v>
      </c>
      <c r="H515">
        <f t="shared" ref="H515:H578" si="53">F515/B515</f>
        <v>0.13793707082587708</v>
      </c>
    </row>
    <row r="516" spans="1:8">
      <c r="A516" s="1">
        <v>2.7</v>
      </c>
      <c r="B516" s="1">
        <v>32.700000000000003</v>
      </c>
      <c r="C516">
        <f t="shared" si="48"/>
        <v>88.29000000000002</v>
      </c>
      <c r="D516">
        <f t="shared" si="49"/>
        <v>7.2900000000000009</v>
      </c>
      <c r="E516">
        <f t="shared" si="50"/>
        <v>37.217371650656091</v>
      </c>
      <c r="F516">
        <f t="shared" si="51"/>
        <v>4.5173716506560879</v>
      </c>
      <c r="G516">
        <f t="shared" si="52"/>
        <v>20.406646630151307</v>
      </c>
      <c r="H516">
        <f t="shared" si="53"/>
        <v>0.13814592203841247</v>
      </c>
    </row>
    <row r="517" spans="1:8">
      <c r="A517" s="1">
        <v>3.5</v>
      </c>
      <c r="B517" s="1">
        <v>34.5</v>
      </c>
      <c r="C517">
        <f t="shared" si="48"/>
        <v>120.75</v>
      </c>
      <c r="D517">
        <f t="shared" si="49"/>
        <v>12.25</v>
      </c>
      <c r="E517">
        <f t="shared" si="50"/>
        <v>33.843877994087663</v>
      </c>
      <c r="F517">
        <f t="shared" si="51"/>
        <v>0.65612200591233716</v>
      </c>
      <c r="G517">
        <f t="shared" si="52"/>
        <v>0.430496086642429</v>
      </c>
      <c r="H517">
        <f t="shared" si="53"/>
        <v>1.9018029156879338E-2</v>
      </c>
    </row>
    <row r="518" spans="1:8">
      <c r="A518" s="1">
        <v>3.5</v>
      </c>
      <c r="B518" s="1">
        <v>39.0959</v>
      </c>
      <c r="C518">
        <f t="shared" si="48"/>
        <v>136.83564999999999</v>
      </c>
      <c r="D518">
        <f t="shared" si="49"/>
        <v>12.25</v>
      </c>
      <c r="E518">
        <f t="shared" si="50"/>
        <v>33.843877994087663</v>
      </c>
      <c r="F518">
        <f t="shared" si="51"/>
        <v>5.2520220059123375</v>
      </c>
      <c r="G518">
        <f t="shared" si="52"/>
        <v>27.583735150587454</v>
      </c>
      <c r="H518">
        <f t="shared" si="53"/>
        <v>0.13433689992844103</v>
      </c>
    </row>
    <row r="519" spans="1:8">
      <c r="A519" s="1">
        <v>3.5</v>
      </c>
      <c r="B519" s="1">
        <v>32.200000000000003</v>
      </c>
      <c r="C519">
        <f t="shared" si="48"/>
        <v>112.70000000000002</v>
      </c>
      <c r="D519">
        <f t="shared" si="49"/>
        <v>12.25</v>
      </c>
      <c r="E519">
        <f t="shared" si="50"/>
        <v>33.843877994087663</v>
      </c>
      <c r="F519">
        <f t="shared" si="51"/>
        <v>1.64387799408766</v>
      </c>
      <c r="G519">
        <f t="shared" si="52"/>
        <v>2.7023348594456689</v>
      </c>
      <c r="H519">
        <f t="shared" si="53"/>
        <v>5.1052111617629188E-2</v>
      </c>
    </row>
    <row r="520" spans="1:8">
      <c r="A520" s="1">
        <v>3.5</v>
      </c>
      <c r="B520" s="1">
        <v>34.200000000000003</v>
      </c>
      <c r="C520">
        <f t="shared" si="48"/>
        <v>119.70000000000002</v>
      </c>
      <c r="D520">
        <f t="shared" si="49"/>
        <v>12.25</v>
      </c>
      <c r="E520">
        <f t="shared" si="50"/>
        <v>33.843877994087663</v>
      </c>
      <c r="F520">
        <f t="shared" si="51"/>
        <v>0.35612200591234</v>
      </c>
      <c r="G520">
        <f t="shared" si="52"/>
        <v>0.12682288309502873</v>
      </c>
      <c r="H520">
        <f t="shared" si="53"/>
        <v>1.0412924149483626E-2</v>
      </c>
    </row>
    <row r="521" spans="1:8">
      <c r="A521" s="1">
        <v>5.4</v>
      </c>
      <c r="B521" s="1">
        <v>27</v>
      </c>
      <c r="C521">
        <f t="shared" si="48"/>
        <v>145.80000000000001</v>
      </c>
      <c r="D521">
        <f t="shared" si="49"/>
        <v>29.160000000000004</v>
      </c>
      <c r="E521">
        <f t="shared" si="50"/>
        <v>25.831830559737661</v>
      </c>
      <c r="F521">
        <f t="shared" si="51"/>
        <v>1.1681694402623393</v>
      </c>
      <c r="G521">
        <f t="shared" si="52"/>
        <v>1.364619841162827</v>
      </c>
      <c r="H521">
        <f t="shared" si="53"/>
        <v>4.3265534824531084E-2</v>
      </c>
    </row>
    <row r="522" spans="1:8">
      <c r="A522" s="1">
        <v>2.2999999999999998</v>
      </c>
      <c r="B522" s="1">
        <v>34.700000000000003</v>
      </c>
      <c r="C522">
        <f t="shared" si="48"/>
        <v>79.81</v>
      </c>
      <c r="D522">
        <f t="shared" si="49"/>
        <v>5.2899999999999991</v>
      </c>
      <c r="E522">
        <f t="shared" si="50"/>
        <v>38.904118478940305</v>
      </c>
      <c r="F522">
        <f t="shared" si="51"/>
        <v>4.2041184789403019</v>
      </c>
      <c r="G522">
        <f t="shared" si="52"/>
        <v>17.674612184967316</v>
      </c>
      <c r="H522">
        <f t="shared" si="53"/>
        <v>0.12115615213084442</v>
      </c>
    </row>
    <row r="523" spans="1:8">
      <c r="A523" s="1">
        <v>2.5</v>
      </c>
      <c r="B523" s="1">
        <v>38.6</v>
      </c>
      <c r="C523">
        <f t="shared" si="48"/>
        <v>96.5</v>
      </c>
      <c r="D523">
        <f t="shared" si="49"/>
        <v>6.25</v>
      </c>
      <c r="E523">
        <f t="shared" si="50"/>
        <v>38.060745064798198</v>
      </c>
      <c r="F523">
        <f t="shared" si="51"/>
        <v>0.53925493520180368</v>
      </c>
      <c r="G523">
        <f t="shared" si="52"/>
        <v>0.2907958851395015</v>
      </c>
      <c r="H523">
        <f t="shared" si="53"/>
        <v>1.3970335108855017E-2</v>
      </c>
    </row>
    <row r="524" spans="1:8">
      <c r="A524" s="1">
        <v>3.7</v>
      </c>
      <c r="B524" s="1">
        <v>30.5</v>
      </c>
      <c r="C524">
        <f t="shared" si="48"/>
        <v>112.85000000000001</v>
      </c>
      <c r="D524">
        <f t="shared" si="49"/>
        <v>13.690000000000001</v>
      </c>
      <c r="E524">
        <f t="shared" si="50"/>
        <v>33.000504579945563</v>
      </c>
      <c r="F524">
        <f t="shared" si="51"/>
        <v>2.500504579945563</v>
      </c>
      <c r="G524">
        <f t="shared" si="52"/>
        <v>6.2525231543287365</v>
      </c>
      <c r="H524">
        <f t="shared" si="53"/>
        <v>8.1983756719526651E-2</v>
      </c>
    </row>
    <row r="525" spans="1:8">
      <c r="A525" s="1">
        <v>2.5</v>
      </c>
      <c r="B525" s="1">
        <v>38.6</v>
      </c>
      <c r="C525">
        <f t="shared" si="48"/>
        <v>96.5</v>
      </c>
      <c r="D525">
        <f t="shared" si="49"/>
        <v>6.25</v>
      </c>
      <c r="E525">
        <f t="shared" si="50"/>
        <v>38.060745064798198</v>
      </c>
      <c r="F525">
        <f t="shared" si="51"/>
        <v>0.53925493520180368</v>
      </c>
      <c r="G525">
        <f t="shared" si="52"/>
        <v>0.2907958851395015</v>
      </c>
      <c r="H525">
        <f t="shared" si="53"/>
        <v>1.3970335108855017E-2</v>
      </c>
    </row>
    <row r="526" spans="1:8">
      <c r="A526" s="1">
        <v>2.5</v>
      </c>
      <c r="B526" s="1">
        <v>39.200000000000003</v>
      </c>
      <c r="C526">
        <f t="shared" si="48"/>
        <v>98</v>
      </c>
      <c r="D526">
        <f t="shared" si="49"/>
        <v>6.25</v>
      </c>
      <c r="E526">
        <f t="shared" si="50"/>
        <v>38.060745064798198</v>
      </c>
      <c r="F526">
        <f t="shared" si="51"/>
        <v>1.1392549352018051</v>
      </c>
      <c r="G526">
        <f t="shared" si="52"/>
        <v>1.297901807381669</v>
      </c>
      <c r="H526">
        <f t="shared" si="53"/>
        <v>2.9062625898005231E-2</v>
      </c>
    </row>
    <row r="527" spans="1:8">
      <c r="A527" s="1">
        <v>3</v>
      </c>
      <c r="B527" s="1">
        <v>34.799999999999997</v>
      </c>
      <c r="C527">
        <f t="shared" si="48"/>
        <v>104.39999999999999</v>
      </c>
      <c r="D527">
        <f t="shared" si="49"/>
        <v>9</v>
      </c>
      <c r="E527">
        <f t="shared" si="50"/>
        <v>35.95231152944293</v>
      </c>
      <c r="F527">
        <f t="shared" si="51"/>
        <v>1.1523115294429331</v>
      </c>
      <c r="G527">
        <f t="shared" si="52"/>
        <v>1.3278218608871117</v>
      </c>
      <c r="H527">
        <f t="shared" si="53"/>
        <v>3.3112400271348659E-2</v>
      </c>
    </row>
    <row r="528" spans="1:8">
      <c r="A528" s="1">
        <v>2.5</v>
      </c>
      <c r="B528" s="1">
        <v>42.9</v>
      </c>
      <c r="C528">
        <f t="shared" si="48"/>
        <v>107.25</v>
      </c>
      <c r="D528">
        <f t="shared" si="49"/>
        <v>6.25</v>
      </c>
      <c r="E528">
        <f t="shared" si="50"/>
        <v>38.060745064798198</v>
      </c>
      <c r="F528">
        <f t="shared" si="51"/>
        <v>4.8392549352018008</v>
      </c>
      <c r="G528">
        <f t="shared" si="52"/>
        <v>23.418388327874986</v>
      </c>
      <c r="H528">
        <f t="shared" si="53"/>
        <v>0.11280314534269932</v>
      </c>
    </row>
    <row r="529" spans="1:8">
      <c r="A529" s="1">
        <v>3.5</v>
      </c>
      <c r="B529" s="1">
        <v>30.6</v>
      </c>
      <c r="C529">
        <f t="shared" si="48"/>
        <v>107.10000000000001</v>
      </c>
      <c r="D529">
        <f t="shared" si="49"/>
        <v>12.25</v>
      </c>
      <c r="E529">
        <f t="shared" si="50"/>
        <v>33.843877994087663</v>
      </c>
      <c r="F529">
        <f t="shared" si="51"/>
        <v>3.2438779940876614</v>
      </c>
      <c r="G529">
        <f t="shared" si="52"/>
        <v>10.522744440526189</v>
      </c>
      <c r="H529">
        <f t="shared" si="53"/>
        <v>0.10600908477410657</v>
      </c>
    </row>
    <row r="530" spans="1:8">
      <c r="A530" s="1">
        <v>3.5</v>
      </c>
      <c r="B530" s="1">
        <v>28.7</v>
      </c>
      <c r="C530">
        <f t="shared" si="48"/>
        <v>100.45</v>
      </c>
      <c r="D530">
        <f t="shared" si="49"/>
        <v>12.25</v>
      </c>
      <c r="E530">
        <f t="shared" si="50"/>
        <v>33.843877994087663</v>
      </c>
      <c r="F530">
        <f t="shared" si="51"/>
        <v>5.1438779940876636</v>
      </c>
      <c r="G530">
        <f t="shared" si="52"/>
        <v>26.459480818059326</v>
      </c>
      <c r="H530">
        <f t="shared" si="53"/>
        <v>0.17922919840026702</v>
      </c>
    </row>
    <row r="531" spans="1:8">
      <c r="A531" s="1">
        <v>2.5</v>
      </c>
      <c r="B531" s="1">
        <v>39.200000000000003</v>
      </c>
      <c r="C531">
        <f t="shared" si="48"/>
        <v>98</v>
      </c>
      <c r="D531">
        <f t="shared" si="49"/>
        <v>6.25</v>
      </c>
      <c r="E531">
        <f t="shared" si="50"/>
        <v>38.060745064798198</v>
      </c>
      <c r="F531">
        <f t="shared" si="51"/>
        <v>1.1392549352018051</v>
      </c>
      <c r="G531">
        <f t="shared" si="52"/>
        <v>1.297901807381669</v>
      </c>
      <c r="H531">
        <f t="shared" si="53"/>
        <v>2.9062625898005231E-2</v>
      </c>
    </row>
    <row r="532" spans="1:8">
      <c r="A532" s="1">
        <v>3</v>
      </c>
      <c r="B532" s="1">
        <v>34.799999999999997</v>
      </c>
      <c r="C532">
        <f t="shared" si="48"/>
        <v>104.39999999999999</v>
      </c>
      <c r="D532">
        <f t="shared" si="49"/>
        <v>9</v>
      </c>
      <c r="E532">
        <f t="shared" si="50"/>
        <v>35.95231152944293</v>
      </c>
      <c r="F532">
        <f t="shared" si="51"/>
        <v>1.1523115294429331</v>
      </c>
      <c r="G532">
        <f t="shared" si="52"/>
        <v>1.3278218608871117</v>
      </c>
      <c r="H532">
        <f t="shared" si="53"/>
        <v>3.3112400271348659E-2</v>
      </c>
    </row>
    <row r="533" spans="1:8">
      <c r="A533" s="1">
        <v>2.5</v>
      </c>
      <c r="B533" s="1">
        <v>42.9</v>
      </c>
      <c r="C533">
        <f t="shared" si="48"/>
        <v>107.25</v>
      </c>
      <c r="D533">
        <f t="shared" si="49"/>
        <v>6.25</v>
      </c>
      <c r="E533">
        <f t="shared" si="50"/>
        <v>38.060745064798198</v>
      </c>
      <c r="F533">
        <f t="shared" si="51"/>
        <v>4.8392549352018008</v>
      </c>
      <c r="G533">
        <f t="shared" si="52"/>
        <v>23.418388327874986</v>
      </c>
      <c r="H533">
        <f t="shared" si="53"/>
        <v>0.11280314534269932</v>
      </c>
    </row>
    <row r="534" spans="1:8">
      <c r="A534" s="1">
        <v>4</v>
      </c>
      <c r="B534" s="1">
        <v>27.8</v>
      </c>
      <c r="C534">
        <f t="shared" si="48"/>
        <v>111.2</v>
      </c>
      <c r="D534">
        <f t="shared" si="49"/>
        <v>16</v>
      </c>
      <c r="E534">
        <f t="shared" si="50"/>
        <v>31.735444458732402</v>
      </c>
      <c r="F534">
        <f t="shared" si="51"/>
        <v>3.9354444587324018</v>
      </c>
      <c r="G534">
        <f t="shared" si="52"/>
        <v>15.487723087767566</v>
      </c>
      <c r="H534">
        <f t="shared" si="53"/>
        <v>0.14156275031411517</v>
      </c>
    </row>
    <row r="535" spans="1:8">
      <c r="A535" s="1">
        <v>4.5999999999999996</v>
      </c>
      <c r="B535" s="1">
        <v>29</v>
      </c>
      <c r="C535">
        <f t="shared" si="48"/>
        <v>133.39999999999998</v>
      </c>
      <c r="D535">
        <f t="shared" si="49"/>
        <v>21.159999999999997</v>
      </c>
      <c r="E535">
        <f t="shared" si="50"/>
        <v>29.205324216306085</v>
      </c>
      <c r="F535">
        <f t="shared" si="51"/>
        <v>0.20532421630608511</v>
      </c>
      <c r="G535">
        <f t="shared" si="52"/>
        <v>4.2158033801708024E-2</v>
      </c>
      <c r="H535">
        <f t="shared" si="53"/>
        <v>7.0801453898650035E-3</v>
      </c>
    </row>
    <row r="536" spans="1:8">
      <c r="A536" s="1">
        <v>2.4</v>
      </c>
      <c r="B536" s="1">
        <v>37.976399999999998</v>
      </c>
      <c r="C536">
        <f t="shared" si="48"/>
        <v>91.143359999999987</v>
      </c>
      <c r="D536">
        <f t="shared" si="49"/>
        <v>5.76</v>
      </c>
      <c r="E536">
        <f t="shared" si="50"/>
        <v>38.482431771869251</v>
      </c>
      <c r="F536">
        <f t="shared" si="51"/>
        <v>0.50603177186925308</v>
      </c>
      <c r="G536">
        <f t="shared" si="52"/>
        <v>0.25606815414113582</v>
      </c>
      <c r="H536">
        <f t="shared" si="53"/>
        <v>1.3324901040363307E-2</v>
      </c>
    </row>
    <row r="537" spans="1:8">
      <c r="A537" s="1">
        <v>3</v>
      </c>
      <c r="B537" s="1">
        <v>35.288699999999999</v>
      </c>
      <c r="C537">
        <f t="shared" si="48"/>
        <v>105.86609999999999</v>
      </c>
      <c r="D537">
        <f t="shared" si="49"/>
        <v>9</v>
      </c>
      <c r="E537">
        <f t="shared" si="50"/>
        <v>35.95231152944293</v>
      </c>
      <c r="F537">
        <f t="shared" si="51"/>
        <v>0.66361152944293167</v>
      </c>
      <c r="G537">
        <f t="shared" si="52"/>
        <v>0.44038026200958696</v>
      </c>
      <c r="H537">
        <f t="shared" si="53"/>
        <v>1.8805213267786336E-2</v>
      </c>
    </row>
    <row r="538" spans="1:8">
      <c r="A538" s="1">
        <v>3.8</v>
      </c>
      <c r="B538" s="1">
        <v>29.809899999999999</v>
      </c>
      <c r="C538">
        <f t="shared" si="48"/>
        <v>113.27761999999998</v>
      </c>
      <c r="D538">
        <f t="shared" si="49"/>
        <v>14.44</v>
      </c>
      <c r="E538">
        <f t="shared" si="50"/>
        <v>32.578817872874509</v>
      </c>
      <c r="F538">
        <f t="shared" si="51"/>
        <v>2.7689178728745105</v>
      </c>
      <c r="G538">
        <f t="shared" si="52"/>
        <v>7.6669061867239039</v>
      </c>
      <c r="H538">
        <f t="shared" si="53"/>
        <v>9.2885849092902373E-2</v>
      </c>
    </row>
    <row r="539" spans="1:8">
      <c r="A539" s="1">
        <v>5.6</v>
      </c>
      <c r="B539" s="1">
        <v>24.947700000000001</v>
      </c>
      <c r="C539">
        <f t="shared" si="48"/>
        <v>139.70712</v>
      </c>
      <c r="D539">
        <f t="shared" si="49"/>
        <v>31.359999999999996</v>
      </c>
      <c r="E539">
        <f t="shared" si="50"/>
        <v>24.988457145595557</v>
      </c>
      <c r="F539">
        <f t="shared" si="51"/>
        <v>4.075714559555621E-2</v>
      </c>
      <c r="G539">
        <f t="shared" si="52"/>
        <v>1.661144917097367E-3</v>
      </c>
      <c r="H539">
        <f t="shared" si="53"/>
        <v>1.6337035316103773E-3</v>
      </c>
    </row>
    <row r="540" spans="1:8">
      <c r="A540" s="1">
        <v>5.6</v>
      </c>
      <c r="B540" s="1">
        <v>25.1952</v>
      </c>
      <c r="C540">
        <f t="shared" si="48"/>
        <v>141.09312</v>
      </c>
      <c r="D540">
        <f t="shared" si="49"/>
        <v>31.359999999999996</v>
      </c>
      <c r="E540">
        <f t="shared" si="50"/>
        <v>24.988457145595557</v>
      </c>
      <c r="F540">
        <f t="shared" si="51"/>
        <v>0.20674285440444251</v>
      </c>
      <c r="G540">
        <f t="shared" si="52"/>
        <v>4.2742607847296513E-2</v>
      </c>
      <c r="H540">
        <f t="shared" si="53"/>
        <v>8.2056445038913173E-3</v>
      </c>
    </row>
    <row r="541" spans="1:8">
      <c r="A541" s="1">
        <v>3.5</v>
      </c>
      <c r="B541" s="1">
        <v>32.407600000000002</v>
      </c>
      <c r="C541">
        <f t="shared" si="48"/>
        <v>113.42660000000001</v>
      </c>
      <c r="D541">
        <f t="shared" si="49"/>
        <v>12.25</v>
      </c>
      <c r="E541">
        <f t="shared" si="50"/>
        <v>33.843877994087663</v>
      </c>
      <c r="F541">
        <f t="shared" si="51"/>
        <v>1.4362779940876607</v>
      </c>
      <c r="G541">
        <f t="shared" si="52"/>
        <v>2.0628944763004742</v>
      </c>
      <c r="H541">
        <f t="shared" si="53"/>
        <v>4.4319171863626453E-2</v>
      </c>
    </row>
    <row r="542" spans="1:8">
      <c r="A542" s="1">
        <v>4</v>
      </c>
      <c r="B542" s="1">
        <v>29.9</v>
      </c>
      <c r="C542">
        <f t="shared" si="48"/>
        <v>119.6</v>
      </c>
      <c r="D542">
        <f t="shared" si="49"/>
        <v>16</v>
      </c>
      <c r="E542">
        <f t="shared" si="50"/>
        <v>31.735444458732402</v>
      </c>
      <c r="F542">
        <f t="shared" si="51"/>
        <v>1.8354444587324039</v>
      </c>
      <c r="G542">
        <f t="shared" si="52"/>
        <v>3.368856361091487</v>
      </c>
      <c r="H542">
        <f t="shared" si="53"/>
        <v>6.1386102298742612E-2</v>
      </c>
    </row>
    <row r="543" spans="1:8">
      <c r="A543" s="1">
        <v>4</v>
      </c>
      <c r="B543" s="1">
        <v>30.9375</v>
      </c>
      <c r="C543">
        <f t="shared" si="48"/>
        <v>123.75</v>
      </c>
      <c r="D543">
        <f t="shared" si="49"/>
        <v>16</v>
      </c>
      <c r="E543">
        <f t="shared" si="50"/>
        <v>31.735444458732402</v>
      </c>
      <c r="F543">
        <f t="shared" si="51"/>
        <v>0.7979444587324025</v>
      </c>
      <c r="G543">
        <f t="shared" si="52"/>
        <v>0.63671535922174682</v>
      </c>
      <c r="H543">
        <f t="shared" si="53"/>
        <v>2.5792144120643314E-2</v>
      </c>
    </row>
    <row r="544" spans="1:8">
      <c r="A544" s="1">
        <v>2.5</v>
      </c>
      <c r="B544" s="1">
        <v>38.029899999999998</v>
      </c>
      <c r="C544">
        <f t="shared" si="48"/>
        <v>95.074749999999995</v>
      </c>
      <c r="D544">
        <f t="shared" si="49"/>
        <v>6.25</v>
      </c>
      <c r="E544">
        <f t="shared" si="50"/>
        <v>38.060745064798198</v>
      </c>
      <c r="F544">
        <f t="shared" si="51"/>
        <v>3.0845064798199928E-2</v>
      </c>
      <c r="G544">
        <f t="shared" si="52"/>
        <v>9.5141802240515238E-4</v>
      </c>
      <c r="H544">
        <f t="shared" si="53"/>
        <v>8.1107404432301765E-4</v>
      </c>
    </row>
    <row r="545" spans="1:8">
      <c r="A545" s="1">
        <v>4</v>
      </c>
      <c r="B545" s="1">
        <v>28.0488</v>
      </c>
      <c r="C545">
        <f t="shared" si="48"/>
        <v>112.1952</v>
      </c>
      <c r="D545">
        <f t="shared" si="49"/>
        <v>16</v>
      </c>
      <c r="E545">
        <f t="shared" si="50"/>
        <v>31.735444458732402</v>
      </c>
      <c r="F545">
        <f t="shared" si="51"/>
        <v>3.6866444587324025</v>
      </c>
      <c r="G545">
        <f t="shared" si="52"/>
        <v>13.59134736510233</v>
      </c>
      <c r="H545">
        <f t="shared" si="53"/>
        <v>0.13143679796399141</v>
      </c>
    </row>
    <row r="546" spans="1:8">
      <c r="A546" s="1">
        <v>4</v>
      </c>
      <c r="B546" s="1">
        <v>28.654900000000001</v>
      </c>
      <c r="C546">
        <f t="shared" si="48"/>
        <v>114.61960000000001</v>
      </c>
      <c r="D546">
        <f t="shared" si="49"/>
        <v>16</v>
      </c>
      <c r="E546">
        <f t="shared" si="50"/>
        <v>31.735444458732402</v>
      </c>
      <c r="F546">
        <f t="shared" si="51"/>
        <v>3.0805444587324011</v>
      </c>
      <c r="G546">
        <f t="shared" si="52"/>
        <v>9.4897541622269017</v>
      </c>
      <c r="H546">
        <f t="shared" si="53"/>
        <v>0.10750498025581666</v>
      </c>
    </row>
    <row r="547" spans="1:8">
      <c r="A547" s="1">
        <v>3.6</v>
      </c>
      <c r="B547" s="1">
        <v>33</v>
      </c>
      <c r="C547">
        <f t="shared" si="48"/>
        <v>118.8</v>
      </c>
      <c r="D547">
        <f t="shared" si="49"/>
        <v>12.96</v>
      </c>
      <c r="E547">
        <f t="shared" si="50"/>
        <v>33.422191287016616</v>
      </c>
      <c r="F547">
        <f t="shared" si="51"/>
        <v>0.42219128701661646</v>
      </c>
      <c r="G547">
        <f t="shared" si="52"/>
        <v>0.17824548283274702</v>
      </c>
      <c r="H547">
        <f t="shared" si="53"/>
        <v>1.2793675364139893E-2</v>
      </c>
    </row>
    <row r="548" spans="1:8">
      <c r="A548" s="1">
        <v>2.4</v>
      </c>
      <c r="B548" s="1">
        <v>37</v>
      </c>
      <c r="C548">
        <f t="shared" si="48"/>
        <v>88.8</v>
      </c>
      <c r="D548">
        <f t="shared" si="49"/>
        <v>5.76</v>
      </c>
      <c r="E548">
        <f t="shared" si="50"/>
        <v>38.482431771869251</v>
      </c>
      <c r="F548">
        <f t="shared" si="51"/>
        <v>1.4824317718692512</v>
      </c>
      <c r="G548">
        <f t="shared" si="52"/>
        <v>2.1976039582474076</v>
      </c>
      <c r="H548">
        <f t="shared" si="53"/>
        <v>4.0065723564033817E-2</v>
      </c>
    </row>
    <row r="549" spans="1:8">
      <c r="A549" s="1">
        <v>3.6</v>
      </c>
      <c r="B549" s="1">
        <v>33</v>
      </c>
      <c r="C549">
        <f t="shared" si="48"/>
        <v>118.8</v>
      </c>
      <c r="D549">
        <f t="shared" si="49"/>
        <v>12.96</v>
      </c>
      <c r="E549">
        <f t="shared" si="50"/>
        <v>33.422191287016616</v>
      </c>
      <c r="F549">
        <f t="shared" si="51"/>
        <v>0.42219128701661646</v>
      </c>
      <c r="G549">
        <f t="shared" si="52"/>
        <v>0.17824548283274702</v>
      </c>
      <c r="H549">
        <f t="shared" si="53"/>
        <v>1.2793675364139893E-2</v>
      </c>
    </row>
    <row r="550" spans="1:8">
      <c r="A550" s="1">
        <v>3.6</v>
      </c>
      <c r="B550" s="1">
        <v>33.200000000000003</v>
      </c>
      <c r="C550">
        <f t="shared" si="48"/>
        <v>119.52000000000001</v>
      </c>
      <c r="D550">
        <f t="shared" si="49"/>
        <v>12.96</v>
      </c>
      <c r="E550">
        <f t="shared" si="50"/>
        <v>33.422191287016616</v>
      </c>
      <c r="F550">
        <f t="shared" si="51"/>
        <v>0.22219128701661361</v>
      </c>
      <c r="G550">
        <f t="shared" si="52"/>
        <v>4.9368968026099171E-2</v>
      </c>
      <c r="H550">
        <f t="shared" si="53"/>
        <v>6.6925086450787229E-3</v>
      </c>
    </row>
    <row r="551" spans="1:8">
      <c r="A551" s="1">
        <v>2.4</v>
      </c>
      <c r="B551" s="1">
        <v>45.3</v>
      </c>
      <c r="C551">
        <f t="shared" si="48"/>
        <v>108.71999999999998</v>
      </c>
      <c r="D551">
        <f t="shared" si="49"/>
        <v>5.76</v>
      </c>
      <c r="E551">
        <f t="shared" si="50"/>
        <v>38.482431771869251</v>
      </c>
      <c r="F551">
        <f t="shared" si="51"/>
        <v>6.8175682281307459</v>
      </c>
      <c r="G551">
        <f t="shared" si="52"/>
        <v>46.479236545217802</v>
      </c>
      <c r="H551">
        <f t="shared" si="53"/>
        <v>0.15049819488147342</v>
      </c>
    </row>
    <row r="552" spans="1:8">
      <c r="A552" s="1">
        <v>2.4</v>
      </c>
      <c r="B552" s="1">
        <v>35.810299999999998</v>
      </c>
      <c r="C552">
        <f t="shared" si="48"/>
        <v>85.94471999999999</v>
      </c>
      <c r="D552">
        <f t="shared" si="49"/>
        <v>5.76</v>
      </c>
      <c r="E552">
        <f t="shared" si="50"/>
        <v>38.482431771869251</v>
      </c>
      <c r="F552">
        <f t="shared" si="51"/>
        <v>2.6721317718692532</v>
      </c>
      <c r="G552">
        <f t="shared" si="52"/>
        <v>7.140288206233115</v>
      </c>
      <c r="H552">
        <f t="shared" si="53"/>
        <v>7.4619083667806563E-2</v>
      </c>
    </row>
    <row r="553" spans="1:8">
      <c r="A553" s="1">
        <v>2.4</v>
      </c>
      <c r="B553" s="1">
        <v>34.283099999999997</v>
      </c>
      <c r="C553">
        <f t="shared" si="48"/>
        <v>82.279439999999994</v>
      </c>
      <c r="D553">
        <f t="shared" si="49"/>
        <v>5.76</v>
      </c>
      <c r="E553">
        <f t="shared" si="50"/>
        <v>38.482431771869251</v>
      </c>
      <c r="F553">
        <f t="shared" si="51"/>
        <v>4.1993317718692538</v>
      </c>
      <c r="G553">
        <f t="shared" si="52"/>
        <v>17.634387330230567</v>
      </c>
      <c r="H553">
        <f t="shared" si="53"/>
        <v>0.12248984986390536</v>
      </c>
    </row>
    <row r="554" spans="1:8">
      <c r="A554" s="1">
        <v>3.2</v>
      </c>
      <c r="B554" s="1">
        <v>33.762799999999999</v>
      </c>
      <c r="C554">
        <f t="shared" si="48"/>
        <v>108.04096</v>
      </c>
      <c r="D554">
        <f t="shared" si="49"/>
        <v>10.240000000000002</v>
      </c>
      <c r="E554">
        <f t="shared" si="50"/>
        <v>35.108938115300823</v>
      </c>
      <c r="F554">
        <f t="shared" si="51"/>
        <v>1.3461381153008247</v>
      </c>
      <c r="G554">
        <f t="shared" si="52"/>
        <v>1.8120878254656565</v>
      </c>
      <c r="H554">
        <f t="shared" si="53"/>
        <v>3.9870452548391271E-2</v>
      </c>
    </row>
    <row r="555" spans="1:8">
      <c r="A555" s="1">
        <v>2.7</v>
      </c>
      <c r="B555" s="1">
        <v>31.7</v>
      </c>
      <c r="C555">
        <f t="shared" si="48"/>
        <v>85.59</v>
      </c>
      <c r="D555">
        <f t="shared" si="49"/>
        <v>7.2900000000000009</v>
      </c>
      <c r="E555">
        <f t="shared" si="50"/>
        <v>37.217371650656091</v>
      </c>
      <c r="F555">
        <f t="shared" si="51"/>
        <v>5.5173716506560915</v>
      </c>
      <c r="G555">
        <f t="shared" si="52"/>
        <v>30.441389931463522</v>
      </c>
      <c r="H555">
        <f t="shared" si="53"/>
        <v>0.17404957888505021</v>
      </c>
    </row>
    <row r="556" spans="1:8">
      <c r="A556" s="1">
        <v>4</v>
      </c>
      <c r="B556" s="1">
        <v>31.4</v>
      </c>
      <c r="C556">
        <f t="shared" si="48"/>
        <v>125.6</v>
      </c>
      <c r="D556">
        <f t="shared" si="49"/>
        <v>16</v>
      </c>
      <c r="E556">
        <f t="shared" si="50"/>
        <v>31.735444458732402</v>
      </c>
      <c r="F556">
        <f t="shared" si="51"/>
        <v>0.33544445873240392</v>
      </c>
      <c r="G556">
        <f t="shared" si="52"/>
        <v>0.11252298489427544</v>
      </c>
      <c r="H556">
        <f t="shared" si="53"/>
        <v>1.068294454561796E-2</v>
      </c>
    </row>
    <row r="557" spans="1:8">
      <c r="A557" s="1">
        <v>4</v>
      </c>
      <c r="B557" s="1">
        <v>30.2</v>
      </c>
      <c r="C557">
        <f t="shared" si="48"/>
        <v>120.8</v>
      </c>
      <c r="D557">
        <f t="shared" si="49"/>
        <v>16</v>
      </c>
      <c r="E557">
        <f t="shared" si="50"/>
        <v>31.735444458732402</v>
      </c>
      <c r="F557">
        <f t="shared" si="51"/>
        <v>1.5354444587324032</v>
      </c>
      <c r="G557">
        <f t="shared" si="52"/>
        <v>2.3575896858520426</v>
      </c>
      <c r="H557">
        <f t="shared" si="53"/>
        <v>5.0842531746106069E-2</v>
      </c>
    </row>
    <row r="558" spans="1:8">
      <c r="A558" s="1">
        <v>2.7</v>
      </c>
      <c r="B558" s="1">
        <v>37.799999999999997</v>
      </c>
      <c r="C558">
        <f t="shared" si="48"/>
        <v>102.06</v>
      </c>
      <c r="D558">
        <f t="shared" si="49"/>
        <v>7.2900000000000009</v>
      </c>
      <c r="E558">
        <f t="shared" si="50"/>
        <v>37.217371650656091</v>
      </c>
      <c r="F558">
        <f t="shared" si="51"/>
        <v>0.58262834934390639</v>
      </c>
      <c r="G558">
        <f t="shared" si="52"/>
        <v>0.33945579345920501</v>
      </c>
      <c r="H558">
        <f t="shared" si="53"/>
        <v>1.541344839534144E-2</v>
      </c>
    </row>
    <row r="559" spans="1:8">
      <c r="A559" s="1">
        <v>3.5</v>
      </c>
      <c r="B559" s="1">
        <v>33.1</v>
      </c>
      <c r="C559">
        <f t="shared" si="48"/>
        <v>115.85000000000001</v>
      </c>
      <c r="D559">
        <f t="shared" si="49"/>
        <v>12.25</v>
      </c>
      <c r="E559">
        <f t="shared" si="50"/>
        <v>33.843877994087663</v>
      </c>
      <c r="F559">
        <f t="shared" si="51"/>
        <v>0.74387799408766142</v>
      </c>
      <c r="G559">
        <f t="shared" si="52"/>
        <v>0.55335447008788285</v>
      </c>
      <c r="H559">
        <f t="shared" si="53"/>
        <v>2.2473655410503366E-2</v>
      </c>
    </row>
    <row r="560" spans="1:8">
      <c r="A560" s="1">
        <v>2.5</v>
      </c>
      <c r="B560" s="1">
        <v>39.700000000000003</v>
      </c>
      <c r="C560">
        <f t="shared" si="48"/>
        <v>99.25</v>
      </c>
      <c r="D560">
        <f t="shared" si="49"/>
        <v>6.25</v>
      </c>
      <c r="E560">
        <f t="shared" si="50"/>
        <v>38.060745064798198</v>
      </c>
      <c r="F560">
        <f t="shared" si="51"/>
        <v>1.6392549352018051</v>
      </c>
      <c r="G560">
        <f t="shared" si="52"/>
        <v>2.6871567425834741</v>
      </c>
      <c r="H560">
        <f t="shared" si="53"/>
        <v>4.1291056302312466E-2</v>
      </c>
    </row>
    <row r="561" spans="1:8">
      <c r="A561" s="1">
        <v>3.5</v>
      </c>
      <c r="B561" s="1">
        <v>37.349899999999998</v>
      </c>
      <c r="C561">
        <f t="shared" si="48"/>
        <v>130.72465</v>
      </c>
      <c r="D561">
        <f t="shared" si="49"/>
        <v>12.25</v>
      </c>
      <c r="E561">
        <f t="shared" si="50"/>
        <v>33.843877994087663</v>
      </c>
      <c r="F561">
        <f t="shared" si="51"/>
        <v>3.5060220059123353</v>
      </c>
      <c r="G561">
        <f t="shared" si="52"/>
        <v>12.292190305941554</v>
      </c>
      <c r="H561">
        <f t="shared" si="53"/>
        <v>9.3869649073018549E-2</v>
      </c>
    </row>
    <row r="562" spans="1:8">
      <c r="A562" s="1">
        <v>4.5999999999999996</v>
      </c>
      <c r="B562" s="1">
        <v>26.548400000000001</v>
      </c>
      <c r="C562">
        <f t="shared" si="48"/>
        <v>122.12263999999999</v>
      </c>
      <c r="D562">
        <f t="shared" si="49"/>
        <v>21.159999999999997</v>
      </c>
      <c r="E562">
        <f t="shared" si="50"/>
        <v>29.205324216306085</v>
      </c>
      <c r="F562">
        <f t="shared" si="51"/>
        <v>2.6569242163060842</v>
      </c>
      <c r="G562">
        <f t="shared" si="52"/>
        <v>7.0592462911937002</v>
      </c>
      <c r="H562">
        <f t="shared" si="53"/>
        <v>0.10007850628686038</v>
      </c>
    </row>
    <row r="563" spans="1:8">
      <c r="A563" s="1">
        <v>5.7</v>
      </c>
      <c r="B563" s="1">
        <v>25.617899999999999</v>
      </c>
      <c r="C563">
        <f t="shared" si="48"/>
        <v>146.02203</v>
      </c>
      <c r="D563">
        <f t="shared" si="49"/>
        <v>32.49</v>
      </c>
      <c r="E563">
        <f t="shared" si="50"/>
        <v>24.5667704385245</v>
      </c>
      <c r="F563">
        <f t="shared" si="51"/>
        <v>1.0511295614754985</v>
      </c>
      <c r="G563">
        <f t="shared" si="52"/>
        <v>1.1048733550076739</v>
      </c>
      <c r="H563">
        <f t="shared" si="53"/>
        <v>4.1031058809484718E-2</v>
      </c>
    </row>
    <row r="564" spans="1:8">
      <c r="A564" s="1">
        <v>2.7</v>
      </c>
      <c r="B564" s="1">
        <v>40.6</v>
      </c>
      <c r="C564">
        <f t="shared" si="48"/>
        <v>109.62</v>
      </c>
      <c r="D564">
        <f t="shared" si="49"/>
        <v>7.2900000000000009</v>
      </c>
      <c r="E564">
        <f t="shared" si="50"/>
        <v>37.217371650656091</v>
      </c>
      <c r="F564">
        <f t="shared" si="51"/>
        <v>3.3826283493439107</v>
      </c>
      <c r="G564">
        <f t="shared" si="52"/>
        <v>11.44217454978511</v>
      </c>
      <c r="H564">
        <f t="shared" si="53"/>
        <v>8.3315969195662823E-2</v>
      </c>
    </row>
    <row r="565" spans="1:8">
      <c r="A565" s="1">
        <v>3.5</v>
      </c>
      <c r="B565" s="1">
        <v>36.6</v>
      </c>
      <c r="C565">
        <f t="shared" si="48"/>
        <v>128.1</v>
      </c>
      <c r="D565">
        <f t="shared" si="49"/>
        <v>12.25</v>
      </c>
      <c r="E565">
        <f t="shared" si="50"/>
        <v>33.843877994087663</v>
      </c>
      <c r="F565">
        <f t="shared" si="51"/>
        <v>2.7561220059123386</v>
      </c>
      <c r="G565">
        <f t="shared" si="52"/>
        <v>7.596208511474253</v>
      </c>
      <c r="H565">
        <f t="shared" si="53"/>
        <v>7.5303879942960061E-2</v>
      </c>
    </row>
    <row r="566" spans="1:8">
      <c r="A566" s="1">
        <v>2</v>
      </c>
      <c r="B566" s="1">
        <v>34.1</v>
      </c>
      <c r="C566">
        <f t="shared" si="48"/>
        <v>68.2</v>
      </c>
      <c r="D566">
        <f t="shared" si="49"/>
        <v>4</v>
      </c>
      <c r="E566">
        <f t="shared" si="50"/>
        <v>40.169178600153458</v>
      </c>
      <c r="F566">
        <f t="shared" si="51"/>
        <v>6.0691786001534567</v>
      </c>
      <c r="G566">
        <f t="shared" si="52"/>
        <v>36.834928880560675</v>
      </c>
      <c r="H566">
        <f t="shared" si="53"/>
        <v>0.1779817771305999</v>
      </c>
    </row>
    <row r="567" spans="1:8">
      <c r="A567" s="1">
        <v>2</v>
      </c>
      <c r="B567" s="1">
        <v>36.200000000000003</v>
      </c>
      <c r="C567">
        <f t="shared" si="48"/>
        <v>72.400000000000006</v>
      </c>
      <c r="D567">
        <f t="shared" si="49"/>
        <v>4</v>
      </c>
      <c r="E567">
        <f t="shared" si="50"/>
        <v>40.169178600153458</v>
      </c>
      <c r="F567">
        <f t="shared" si="51"/>
        <v>3.9691786001534552</v>
      </c>
      <c r="G567">
        <f t="shared" si="52"/>
        <v>15.754378759916143</v>
      </c>
      <c r="H567">
        <f t="shared" si="53"/>
        <v>0.10964581768379709</v>
      </c>
    </row>
    <row r="568" spans="1:8">
      <c r="A568" s="1">
        <v>3.2</v>
      </c>
      <c r="B568" s="1">
        <v>36.4</v>
      </c>
      <c r="C568">
        <f t="shared" si="48"/>
        <v>116.48</v>
      </c>
      <c r="D568">
        <f t="shared" si="49"/>
        <v>10.240000000000002</v>
      </c>
      <c r="E568">
        <f t="shared" si="50"/>
        <v>35.108938115300823</v>
      </c>
      <c r="F568">
        <f t="shared" si="51"/>
        <v>1.2910618846991753</v>
      </c>
      <c r="G568">
        <f t="shared" si="52"/>
        <v>1.6668407901229865</v>
      </c>
      <c r="H568">
        <f t="shared" si="53"/>
        <v>3.5468733096131189E-2</v>
      </c>
    </row>
    <row r="569" spans="1:8">
      <c r="A569" s="1">
        <v>3.2</v>
      </c>
      <c r="B569" s="1">
        <v>29.7</v>
      </c>
      <c r="C569">
        <f t="shared" si="48"/>
        <v>95.04</v>
      </c>
      <c r="D569">
        <f t="shared" si="49"/>
        <v>10.240000000000002</v>
      </c>
      <c r="E569">
        <f t="shared" si="50"/>
        <v>35.108938115300823</v>
      </c>
      <c r="F569">
        <f t="shared" si="51"/>
        <v>5.408938115300824</v>
      </c>
      <c r="G569">
        <f t="shared" si="52"/>
        <v>29.256611535154029</v>
      </c>
      <c r="H569">
        <f t="shared" si="53"/>
        <v>0.18211912846130721</v>
      </c>
    </row>
    <row r="570" spans="1:8">
      <c r="A570" s="1">
        <v>3.5</v>
      </c>
      <c r="B570" s="1">
        <v>28.7</v>
      </c>
      <c r="C570">
        <f t="shared" si="48"/>
        <v>100.45</v>
      </c>
      <c r="D570">
        <f t="shared" si="49"/>
        <v>12.25</v>
      </c>
      <c r="E570">
        <f t="shared" si="50"/>
        <v>33.843877994087663</v>
      </c>
      <c r="F570">
        <f t="shared" si="51"/>
        <v>5.1438779940876636</v>
      </c>
      <c r="G570">
        <f t="shared" si="52"/>
        <v>26.459480818059326</v>
      </c>
      <c r="H570">
        <f t="shared" si="53"/>
        <v>0.17922919840026702</v>
      </c>
    </row>
    <row r="571" spans="1:8">
      <c r="A571" s="1">
        <v>2.2999999999999998</v>
      </c>
      <c r="B571" s="1">
        <v>31.9</v>
      </c>
      <c r="C571">
        <f t="shared" si="48"/>
        <v>73.36999999999999</v>
      </c>
      <c r="D571">
        <f t="shared" si="49"/>
        <v>5.2899999999999991</v>
      </c>
      <c r="E571">
        <f t="shared" si="50"/>
        <v>38.904118478940305</v>
      </c>
      <c r="F571">
        <f t="shared" si="51"/>
        <v>7.0041184789403061</v>
      </c>
      <c r="G571">
        <f t="shared" si="52"/>
        <v>49.057675667033067</v>
      </c>
      <c r="H571">
        <f t="shared" si="53"/>
        <v>0.21956484260000961</v>
      </c>
    </row>
    <row r="572" spans="1:8">
      <c r="A572" s="1">
        <v>3.7</v>
      </c>
      <c r="B572" s="1">
        <v>31.6</v>
      </c>
      <c r="C572">
        <f t="shared" si="48"/>
        <v>116.92000000000002</v>
      </c>
      <c r="D572">
        <f t="shared" si="49"/>
        <v>13.690000000000001</v>
      </c>
      <c r="E572">
        <f t="shared" si="50"/>
        <v>33.000504579945563</v>
      </c>
      <c r="F572">
        <f t="shared" si="51"/>
        <v>1.4005045799455615</v>
      </c>
      <c r="G572">
        <f t="shared" si="52"/>
        <v>1.9614130784484938</v>
      </c>
      <c r="H572">
        <f t="shared" si="53"/>
        <v>4.431976518815068E-2</v>
      </c>
    </row>
    <row r="573" spans="1:8">
      <c r="A573" s="1">
        <v>3.2</v>
      </c>
      <c r="B573" s="1">
        <v>30.7</v>
      </c>
      <c r="C573">
        <f t="shared" si="48"/>
        <v>98.240000000000009</v>
      </c>
      <c r="D573">
        <f t="shared" si="49"/>
        <v>10.240000000000002</v>
      </c>
      <c r="E573">
        <f t="shared" si="50"/>
        <v>35.108938115300823</v>
      </c>
      <c r="F573">
        <f t="shared" si="51"/>
        <v>4.408938115300824</v>
      </c>
      <c r="G573">
        <f t="shared" si="52"/>
        <v>19.438735304552381</v>
      </c>
      <c r="H573">
        <f t="shared" si="53"/>
        <v>0.14361361939090633</v>
      </c>
    </row>
    <row r="574" spans="1:8">
      <c r="A574" s="1">
        <v>3</v>
      </c>
      <c r="B574" s="1">
        <v>33.200000000000003</v>
      </c>
      <c r="C574">
        <f t="shared" si="48"/>
        <v>99.600000000000009</v>
      </c>
      <c r="D574">
        <f t="shared" si="49"/>
        <v>9</v>
      </c>
      <c r="E574">
        <f t="shared" si="50"/>
        <v>35.95231152944293</v>
      </c>
      <c r="F574">
        <f t="shared" si="51"/>
        <v>2.7523115294429275</v>
      </c>
      <c r="G574">
        <f t="shared" si="52"/>
        <v>7.5752187551044665</v>
      </c>
      <c r="H574">
        <f t="shared" si="53"/>
        <v>8.2900949682015876E-2</v>
      </c>
    </row>
    <row r="575" spans="1:8">
      <c r="A575" s="1">
        <v>3.6</v>
      </c>
      <c r="B575" s="1">
        <v>26.1066</v>
      </c>
      <c r="C575">
        <f t="shared" si="48"/>
        <v>93.983760000000004</v>
      </c>
      <c r="D575">
        <f t="shared" si="49"/>
        <v>12.96</v>
      </c>
      <c r="E575">
        <f t="shared" si="50"/>
        <v>33.422191287016616</v>
      </c>
      <c r="F575">
        <f t="shared" si="51"/>
        <v>7.3155912870166162</v>
      </c>
      <c r="G575">
        <f t="shared" si="52"/>
        <v>53.517875878673429</v>
      </c>
      <c r="H575">
        <f t="shared" si="53"/>
        <v>0.28021999368039563</v>
      </c>
    </row>
    <row r="576" spans="1:8">
      <c r="A576" s="1">
        <v>4.2</v>
      </c>
      <c r="B576" s="1">
        <v>24.6</v>
      </c>
      <c r="C576">
        <f t="shared" si="48"/>
        <v>103.32000000000001</v>
      </c>
      <c r="D576">
        <f t="shared" si="49"/>
        <v>17.64</v>
      </c>
      <c r="E576">
        <f t="shared" si="50"/>
        <v>30.892071044590296</v>
      </c>
      <c r="F576">
        <f t="shared" si="51"/>
        <v>6.2920710445902941</v>
      </c>
      <c r="G576">
        <f t="shared" si="52"/>
        <v>39.590158030171594</v>
      </c>
      <c r="H576">
        <f t="shared" si="53"/>
        <v>0.25577524571505261</v>
      </c>
    </row>
    <row r="577" spans="1:8">
      <c r="A577" s="1">
        <v>4.4000000000000004</v>
      </c>
      <c r="B577" s="1">
        <v>26.6</v>
      </c>
      <c r="C577">
        <f t="shared" si="48"/>
        <v>117.04000000000002</v>
      </c>
      <c r="D577">
        <f t="shared" si="49"/>
        <v>19.360000000000003</v>
      </c>
      <c r="E577">
        <f t="shared" si="50"/>
        <v>30.048697630448189</v>
      </c>
      <c r="F577">
        <f t="shared" si="51"/>
        <v>3.4486976304481871</v>
      </c>
      <c r="G577">
        <f t="shared" si="52"/>
        <v>11.89351534625894</v>
      </c>
      <c r="H577">
        <f t="shared" si="53"/>
        <v>0.12965028685895438</v>
      </c>
    </row>
    <row r="578" spans="1:8">
      <c r="A578" s="1">
        <v>3</v>
      </c>
      <c r="B578" s="1">
        <v>33</v>
      </c>
      <c r="C578">
        <f t="shared" si="48"/>
        <v>99</v>
      </c>
      <c r="D578">
        <f t="shared" si="49"/>
        <v>9</v>
      </c>
      <c r="E578">
        <f t="shared" si="50"/>
        <v>35.95231152944293</v>
      </c>
      <c r="F578">
        <f t="shared" si="51"/>
        <v>2.9523115294429303</v>
      </c>
      <c r="G578">
        <f t="shared" si="52"/>
        <v>8.7161433668816546</v>
      </c>
      <c r="H578">
        <f t="shared" si="53"/>
        <v>8.9463985740694862E-2</v>
      </c>
    </row>
    <row r="579" spans="1:8">
      <c r="A579" s="1">
        <v>3</v>
      </c>
      <c r="B579" s="1">
        <v>33.6</v>
      </c>
      <c r="C579">
        <f t="shared" ref="C579:C642" si="54">A579*B579</f>
        <v>100.80000000000001</v>
      </c>
      <c r="D579">
        <f t="shared" ref="D579:D642" si="55">A579^2</f>
        <v>9</v>
      </c>
      <c r="E579">
        <f t="shared" ref="E579:E642" si="56">$J$25+($J$24*A579)</f>
        <v>35.95231152944293</v>
      </c>
      <c r="F579">
        <f t="shared" ref="F579:F642" si="57">ABS(B579-E579)</f>
        <v>2.3523115294429289</v>
      </c>
      <c r="G579">
        <f t="shared" ref="G579:G642" si="58">F579^2</f>
        <v>5.5333695315501314</v>
      </c>
      <c r="H579">
        <f t="shared" ref="H579:H642" si="59">F579/B579</f>
        <v>7.0009271709610979E-2</v>
      </c>
    </row>
    <row r="580" spans="1:8">
      <c r="A580" s="1">
        <v>3</v>
      </c>
      <c r="B580" s="1">
        <v>29.6</v>
      </c>
      <c r="C580">
        <f t="shared" si="54"/>
        <v>88.800000000000011</v>
      </c>
      <c r="D580">
        <f t="shared" si="55"/>
        <v>9</v>
      </c>
      <c r="E580">
        <f t="shared" si="56"/>
        <v>35.95231152944293</v>
      </c>
      <c r="F580">
        <f t="shared" si="57"/>
        <v>6.3523115294429289</v>
      </c>
      <c r="G580">
        <f t="shared" si="58"/>
        <v>40.35186176709356</v>
      </c>
      <c r="H580">
        <f t="shared" si="59"/>
        <v>0.21460511923793676</v>
      </c>
    </row>
    <row r="581" spans="1:8">
      <c r="A581" s="1">
        <v>3</v>
      </c>
      <c r="B581" s="1">
        <v>36.558999999999997</v>
      </c>
      <c r="C581">
        <f t="shared" si="54"/>
        <v>109.67699999999999</v>
      </c>
      <c r="D581">
        <f t="shared" si="55"/>
        <v>9</v>
      </c>
      <c r="E581">
        <f t="shared" si="56"/>
        <v>35.95231152944293</v>
      </c>
      <c r="F581">
        <f t="shared" si="57"/>
        <v>0.60668847055706721</v>
      </c>
      <c r="G581">
        <f t="shared" si="58"/>
        <v>0.36807090030687339</v>
      </c>
      <c r="H581">
        <f t="shared" si="59"/>
        <v>1.6594777498210214E-2</v>
      </c>
    </row>
    <row r="582" spans="1:8">
      <c r="A582" s="1">
        <v>4.8</v>
      </c>
      <c r="B582" s="1">
        <v>26.794599999999999</v>
      </c>
      <c r="C582">
        <f t="shared" si="54"/>
        <v>128.61408</v>
      </c>
      <c r="D582">
        <f t="shared" si="55"/>
        <v>23.04</v>
      </c>
      <c r="E582">
        <f t="shared" si="56"/>
        <v>28.361950802163978</v>
      </c>
      <c r="F582">
        <f t="shared" si="57"/>
        <v>1.567350802163979</v>
      </c>
      <c r="G582">
        <f t="shared" si="58"/>
        <v>2.4565885370440688</v>
      </c>
      <c r="H582">
        <f t="shared" si="59"/>
        <v>5.8495025197762951E-2</v>
      </c>
    </row>
    <row r="583" spans="1:8">
      <c r="A583" s="1">
        <v>4.4000000000000004</v>
      </c>
      <c r="B583" s="1">
        <v>23.152100000000001</v>
      </c>
      <c r="C583">
        <f t="shared" si="54"/>
        <v>101.86924</v>
      </c>
      <c r="D583">
        <f t="shared" si="55"/>
        <v>19.360000000000003</v>
      </c>
      <c r="E583">
        <f t="shared" si="56"/>
        <v>30.048697630448189</v>
      </c>
      <c r="F583">
        <f t="shared" si="57"/>
        <v>6.8965976304481877</v>
      </c>
      <c r="G583">
        <f t="shared" si="58"/>
        <v>47.563058876303558</v>
      </c>
      <c r="H583">
        <f t="shared" si="59"/>
        <v>0.29788216319246147</v>
      </c>
    </row>
    <row r="584" spans="1:8">
      <c r="A584" s="1">
        <v>3</v>
      </c>
      <c r="B584" s="1">
        <v>29.5</v>
      </c>
      <c r="C584">
        <f t="shared" si="54"/>
        <v>88.5</v>
      </c>
      <c r="D584">
        <f t="shared" si="55"/>
        <v>9</v>
      </c>
      <c r="E584">
        <f t="shared" si="56"/>
        <v>35.95231152944293</v>
      </c>
      <c r="F584">
        <f t="shared" si="57"/>
        <v>6.4523115294429303</v>
      </c>
      <c r="G584">
        <f t="shared" si="58"/>
        <v>41.632324072982165</v>
      </c>
      <c r="H584">
        <f t="shared" si="59"/>
        <v>0.218722424726879</v>
      </c>
    </row>
    <row r="585" spans="1:8">
      <c r="A585" s="1">
        <v>4.4000000000000004</v>
      </c>
      <c r="B585" s="1">
        <v>24.9</v>
      </c>
      <c r="C585">
        <f t="shared" si="54"/>
        <v>109.56</v>
      </c>
      <c r="D585">
        <f t="shared" si="55"/>
        <v>19.360000000000003</v>
      </c>
      <c r="E585">
        <f t="shared" si="56"/>
        <v>30.048697630448189</v>
      </c>
      <c r="F585">
        <f t="shared" si="57"/>
        <v>5.14869763044819</v>
      </c>
      <c r="G585">
        <f t="shared" si="58"/>
        <v>26.509087289782805</v>
      </c>
      <c r="H585">
        <f t="shared" si="59"/>
        <v>0.20677500523888315</v>
      </c>
    </row>
    <row r="586" spans="1:8">
      <c r="A586" s="1">
        <v>4.4000000000000004</v>
      </c>
      <c r="B586" s="1">
        <v>23.152100000000001</v>
      </c>
      <c r="C586">
        <f t="shared" si="54"/>
        <v>101.86924</v>
      </c>
      <c r="D586">
        <f t="shared" si="55"/>
        <v>19.360000000000003</v>
      </c>
      <c r="E586">
        <f t="shared" si="56"/>
        <v>30.048697630448189</v>
      </c>
      <c r="F586">
        <f t="shared" si="57"/>
        <v>6.8965976304481877</v>
      </c>
      <c r="G586">
        <f t="shared" si="58"/>
        <v>47.563058876303558</v>
      </c>
      <c r="H586">
        <f t="shared" si="59"/>
        <v>0.29788216319246147</v>
      </c>
    </row>
    <row r="587" spans="1:8">
      <c r="A587" s="1">
        <v>3.6</v>
      </c>
      <c r="B587" s="1">
        <v>30.9</v>
      </c>
      <c r="C587">
        <f t="shared" si="54"/>
        <v>111.24</v>
      </c>
      <c r="D587">
        <f t="shared" si="55"/>
        <v>12.96</v>
      </c>
      <c r="E587">
        <f t="shared" si="56"/>
        <v>33.422191287016616</v>
      </c>
      <c r="F587">
        <f t="shared" si="57"/>
        <v>2.5221912870166179</v>
      </c>
      <c r="G587">
        <f t="shared" si="58"/>
        <v>6.3614488883025437</v>
      </c>
      <c r="H587">
        <f t="shared" si="59"/>
        <v>8.1624313495683429E-2</v>
      </c>
    </row>
    <row r="588" spans="1:8">
      <c r="A588" s="1">
        <v>6.2</v>
      </c>
      <c r="B588" s="1">
        <v>27.4</v>
      </c>
      <c r="C588">
        <f t="shared" si="54"/>
        <v>169.88</v>
      </c>
      <c r="D588">
        <f t="shared" si="55"/>
        <v>38.440000000000005</v>
      </c>
      <c r="E588">
        <f t="shared" si="56"/>
        <v>22.458336903169236</v>
      </c>
      <c r="F588">
        <f t="shared" si="57"/>
        <v>4.9416630968307622</v>
      </c>
      <c r="G588">
        <f t="shared" si="58"/>
        <v>24.420034162579</v>
      </c>
      <c r="H588">
        <f t="shared" si="59"/>
        <v>0.18035266776754608</v>
      </c>
    </row>
    <row r="589" spans="1:8">
      <c r="A589" s="1">
        <v>2.8</v>
      </c>
      <c r="B589" s="1">
        <v>30.299299999999999</v>
      </c>
      <c r="C589">
        <f t="shared" si="54"/>
        <v>84.838039999999992</v>
      </c>
      <c r="D589">
        <f t="shared" si="55"/>
        <v>7.839999999999999</v>
      </c>
      <c r="E589">
        <f t="shared" si="56"/>
        <v>36.795684943585037</v>
      </c>
      <c r="F589">
        <f t="shared" si="57"/>
        <v>6.4963849435850385</v>
      </c>
      <c r="G589">
        <f t="shared" si="58"/>
        <v>42.203017335238385</v>
      </c>
      <c r="H589">
        <f t="shared" si="59"/>
        <v>0.21440709665190413</v>
      </c>
    </row>
    <row r="590" spans="1:8">
      <c r="A590" s="1">
        <v>3</v>
      </c>
      <c r="B590" s="1">
        <v>31.3</v>
      </c>
      <c r="C590">
        <f t="shared" si="54"/>
        <v>93.9</v>
      </c>
      <c r="D590">
        <f t="shared" si="55"/>
        <v>9</v>
      </c>
      <c r="E590">
        <f t="shared" si="56"/>
        <v>35.95231152944293</v>
      </c>
      <c r="F590">
        <f t="shared" si="57"/>
        <v>4.6523115294429296</v>
      </c>
      <c r="G590">
        <f t="shared" si="58"/>
        <v>21.644002566987609</v>
      </c>
      <c r="H590">
        <f t="shared" si="59"/>
        <v>0.14863615110041309</v>
      </c>
    </row>
    <row r="591" spans="1:8">
      <c r="A591" s="1">
        <v>2.4</v>
      </c>
      <c r="B591" s="1">
        <v>40.299999999999997</v>
      </c>
      <c r="C591">
        <f t="shared" si="54"/>
        <v>96.719999999999985</v>
      </c>
      <c r="D591">
        <f t="shared" si="55"/>
        <v>5.76</v>
      </c>
      <c r="E591">
        <f t="shared" si="56"/>
        <v>38.482431771869251</v>
      </c>
      <c r="F591">
        <f t="shared" si="57"/>
        <v>1.8175682281307459</v>
      </c>
      <c r="G591">
        <f t="shared" si="58"/>
        <v>3.3035542639103395</v>
      </c>
      <c r="H591">
        <f t="shared" si="59"/>
        <v>4.510094858885226E-2</v>
      </c>
    </row>
    <row r="592" spans="1:8">
      <c r="A592" s="1">
        <v>3</v>
      </c>
      <c r="B592" s="1">
        <v>33.1</v>
      </c>
      <c r="C592">
        <f t="shared" si="54"/>
        <v>99.300000000000011</v>
      </c>
      <c r="D592">
        <f t="shared" si="55"/>
        <v>9</v>
      </c>
      <c r="E592">
        <f t="shared" si="56"/>
        <v>35.95231152944293</v>
      </c>
      <c r="F592">
        <f t="shared" si="57"/>
        <v>2.8523115294429289</v>
      </c>
      <c r="G592">
        <f t="shared" si="58"/>
        <v>8.1356810609930594</v>
      </c>
      <c r="H592">
        <f t="shared" si="59"/>
        <v>8.61725537596051E-2</v>
      </c>
    </row>
    <row r="593" spans="1:8">
      <c r="A593" s="1">
        <v>5.3</v>
      </c>
      <c r="B593" s="1">
        <v>29</v>
      </c>
      <c r="C593">
        <f t="shared" si="54"/>
        <v>153.69999999999999</v>
      </c>
      <c r="D593">
        <f t="shared" si="55"/>
        <v>28.09</v>
      </c>
      <c r="E593">
        <f t="shared" si="56"/>
        <v>26.253517266808714</v>
      </c>
      <c r="F593">
        <f t="shared" si="57"/>
        <v>2.7464827331912858</v>
      </c>
      <c r="G593">
        <f t="shared" si="58"/>
        <v>7.5431674037178755</v>
      </c>
      <c r="H593">
        <f t="shared" si="59"/>
        <v>9.4706301144527091E-2</v>
      </c>
    </row>
    <row r="594" spans="1:8">
      <c r="A594" s="1">
        <v>6</v>
      </c>
      <c r="B594" s="1">
        <v>30.299900000000001</v>
      </c>
      <c r="C594">
        <f t="shared" si="54"/>
        <v>181.79939999999999</v>
      </c>
      <c r="D594">
        <f t="shared" si="55"/>
        <v>36</v>
      </c>
      <c r="E594">
        <f t="shared" si="56"/>
        <v>23.301710317311343</v>
      </c>
      <c r="F594">
        <f t="shared" si="57"/>
        <v>6.9981896826886576</v>
      </c>
      <c r="G594">
        <f t="shared" si="58"/>
        <v>48.974658834889972</v>
      </c>
      <c r="H594">
        <f t="shared" si="59"/>
        <v>0.23096411812212772</v>
      </c>
    </row>
    <row r="595" spans="1:8">
      <c r="A595" s="1">
        <v>3.6</v>
      </c>
      <c r="B595" s="1">
        <v>31.6</v>
      </c>
      <c r="C595">
        <f t="shared" si="54"/>
        <v>113.76</v>
      </c>
      <c r="D595">
        <f t="shared" si="55"/>
        <v>12.96</v>
      </c>
      <c r="E595">
        <f t="shared" si="56"/>
        <v>33.422191287016616</v>
      </c>
      <c r="F595">
        <f t="shared" si="57"/>
        <v>1.822191287016615</v>
      </c>
      <c r="G595">
        <f t="shared" si="58"/>
        <v>3.320381086479268</v>
      </c>
      <c r="H595">
        <f t="shared" si="59"/>
        <v>5.7664281234703005E-2</v>
      </c>
    </row>
    <row r="596" spans="1:8">
      <c r="A596" s="1">
        <v>3.5</v>
      </c>
      <c r="B596" s="1">
        <v>31.9</v>
      </c>
      <c r="C596">
        <f t="shared" si="54"/>
        <v>111.64999999999999</v>
      </c>
      <c r="D596">
        <f t="shared" si="55"/>
        <v>12.25</v>
      </c>
      <c r="E596">
        <f t="shared" si="56"/>
        <v>33.843877994087663</v>
      </c>
      <c r="F596">
        <f t="shared" si="57"/>
        <v>1.9438779940876643</v>
      </c>
      <c r="G596">
        <f t="shared" si="58"/>
        <v>3.7786616558982815</v>
      </c>
      <c r="H596">
        <f t="shared" si="59"/>
        <v>6.0936614234723019E-2</v>
      </c>
    </row>
    <row r="597" spans="1:8">
      <c r="A597" s="1">
        <v>3.7</v>
      </c>
      <c r="B597" s="1">
        <v>28.5</v>
      </c>
      <c r="C597">
        <f t="shared" si="54"/>
        <v>105.45</v>
      </c>
      <c r="D597">
        <f t="shared" si="55"/>
        <v>13.690000000000001</v>
      </c>
      <c r="E597">
        <f t="shared" si="56"/>
        <v>33.000504579945563</v>
      </c>
      <c r="F597">
        <f t="shared" si="57"/>
        <v>4.500504579945563</v>
      </c>
      <c r="G597">
        <f t="shared" si="58"/>
        <v>20.254541474110987</v>
      </c>
      <c r="H597">
        <f t="shared" si="59"/>
        <v>0.15791244140159871</v>
      </c>
    </row>
    <row r="598" spans="1:8">
      <c r="A598" s="1">
        <v>4</v>
      </c>
      <c r="B598" s="1">
        <v>28.4</v>
      </c>
      <c r="C598">
        <f t="shared" si="54"/>
        <v>113.6</v>
      </c>
      <c r="D598">
        <f t="shared" si="55"/>
        <v>16</v>
      </c>
      <c r="E598">
        <f t="shared" si="56"/>
        <v>31.735444458732402</v>
      </c>
      <c r="F598">
        <f t="shared" si="57"/>
        <v>3.3354444587324039</v>
      </c>
      <c r="G598">
        <f t="shared" si="58"/>
        <v>11.125189737288698</v>
      </c>
      <c r="H598">
        <f t="shared" si="59"/>
        <v>0.11744522742015508</v>
      </c>
    </row>
    <row r="599" spans="1:8">
      <c r="A599" s="1">
        <v>3.5</v>
      </c>
      <c r="B599" s="1">
        <v>31.4</v>
      </c>
      <c r="C599">
        <f t="shared" si="54"/>
        <v>109.89999999999999</v>
      </c>
      <c r="D599">
        <f t="shared" si="55"/>
        <v>12.25</v>
      </c>
      <c r="E599">
        <f t="shared" si="56"/>
        <v>33.843877994087663</v>
      </c>
      <c r="F599">
        <f t="shared" si="57"/>
        <v>2.4438779940876643</v>
      </c>
      <c r="G599">
        <f t="shared" si="58"/>
        <v>5.9725396499859453</v>
      </c>
      <c r="H599">
        <f t="shared" si="59"/>
        <v>7.783050936584919E-2</v>
      </c>
    </row>
    <row r="600" spans="1:8">
      <c r="A600" s="1">
        <v>2.5</v>
      </c>
      <c r="B600" s="1">
        <v>36.030700000000003</v>
      </c>
      <c r="C600">
        <f t="shared" si="54"/>
        <v>90.076750000000004</v>
      </c>
      <c r="D600">
        <f t="shared" si="55"/>
        <v>6.25</v>
      </c>
      <c r="E600">
        <f t="shared" si="56"/>
        <v>38.060745064798198</v>
      </c>
      <c r="F600">
        <f t="shared" si="57"/>
        <v>2.0300450647981947</v>
      </c>
      <c r="G600">
        <f t="shared" si="58"/>
        <v>4.1210829651115066</v>
      </c>
      <c r="H600">
        <f t="shared" si="59"/>
        <v>5.6342093403630639E-2</v>
      </c>
    </row>
    <row r="601" spans="1:8">
      <c r="A601" s="1">
        <v>3</v>
      </c>
      <c r="B601" s="1">
        <v>31.3917</v>
      </c>
      <c r="C601">
        <f t="shared" si="54"/>
        <v>94.1751</v>
      </c>
      <c r="D601">
        <f t="shared" si="55"/>
        <v>9</v>
      </c>
      <c r="E601">
        <f t="shared" si="56"/>
        <v>35.95231152944293</v>
      </c>
      <c r="F601">
        <f t="shared" si="57"/>
        <v>4.5606115294429301</v>
      </c>
      <c r="G601">
        <f t="shared" si="58"/>
        <v>20.799177522487781</v>
      </c>
      <c r="H601">
        <f t="shared" si="59"/>
        <v>0.1452808076479748</v>
      </c>
    </row>
    <row r="602" spans="1:8">
      <c r="A602" s="1">
        <v>2.5</v>
      </c>
      <c r="B602" s="1">
        <v>37.9</v>
      </c>
      <c r="C602">
        <f t="shared" si="54"/>
        <v>94.75</v>
      </c>
      <c r="D602">
        <f t="shared" si="55"/>
        <v>6.25</v>
      </c>
      <c r="E602">
        <f t="shared" si="56"/>
        <v>38.060745064798198</v>
      </c>
      <c r="F602">
        <f t="shared" si="57"/>
        <v>0.16074506479819917</v>
      </c>
      <c r="G602">
        <f t="shared" si="58"/>
        <v>2.583897585697725E-2</v>
      </c>
      <c r="H602">
        <f t="shared" si="59"/>
        <v>4.2412945857044637E-3</v>
      </c>
    </row>
    <row r="603" spans="1:8">
      <c r="A603" s="1">
        <v>5.4</v>
      </c>
      <c r="B603" s="1">
        <v>23.898299999999999</v>
      </c>
      <c r="C603">
        <f t="shared" si="54"/>
        <v>129.05082000000002</v>
      </c>
      <c r="D603">
        <f t="shared" si="55"/>
        <v>29.160000000000004</v>
      </c>
      <c r="E603">
        <f t="shared" si="56"/>
        <v>25.831830559737661</v>
      </c>
      <c r="F603">
        <f t="shared" si="57"/>
        <v>1.9335305597376617</v>
      </c>
      <c r="G603">
        <f t="shared" si="58"/>
        <v>3.7385404254394357</v>
      </c>
      <c r="H603">
        <f t="shared" si="59"/>
        <v>8.0906615103905372E-2</v>
      </c>
    </row>
    <row r="604" spans="1:8">
      <c r="A604" s="1">
        <v>4</v>
      </c>
      <c r="B604" s="1">
        <v>25.753499999999999</v>
      </c>
      <c r="C604">
        <f t="shared" si="54"/>
        <v>103.014</v>
      </c>
      <c r="D604">
        <f t="shared" si="55"/>
        <v>16</v>
      </c>
      <c r="E604">
        <f t="shared" si="56"/>
        <v>31.735444458732402</v>
      </c>
      <c r="F604">
        <f t="shared" si="57"/>
        <v>5.9819444587324035</v>
      </c>
      <c r="G604">
        <f t="shared" si="58"/>
        <v>35.78365950735931</v>
      </c>
      <c r="H604">
        <f t="shared" si="59"/>
        <v>0.2322769510448057</v>
      </c>
    </row>
    <row r="605" spans="1:8">
      <c r="A605" s="1">
        <v>4.5999999999999996</v>
      </c>
      <c r="B605" s="1">
        <v>26.662199999999999</v>
      </c>
      <c r="C605">
        <f t="shared" si="54"/>
        <v>122.64611999999998</v>
      </c>
      <c r="D605">
        <f t="shared" si="55"/>
        <v>21.159999999999997</v>
      </c>
      <c r="E605">
        <f t="shared" si="56"/>
        <v>29.205324216306085</v>
      </c>
      <c r="F605">
        <f t="shared" si="57"/>
        <v>2.5431242163060865</v>
      </c>
      <c r="G605">
        <f t="shared" si="58"/>
        <v>6.4674807795624467</v>
      </c>
      <c r="H605">
        <f t="shared" si="59"/>
        <v>9.5383134786554996E-2</v>
      </c>
    </row>
    <row r="606" spans="1:8">
      <c r="A606" s="1">
        <v>3.5</v>
      </c>
      <c r="B606" s="1">
        <v>30.380500000000001</v>
      </c>
      <c r="C606">
        <f t="shared" si="54"/>
        <v>106.33175</v>
      </c>
      <c r="D606">
        <f t="shared" si="55"/>
        <v>12.25</v>
      </c>
      <c r="E606">
        <f t="shared" si="56"/>
        <v>33.843877994087663</v>
      </c>
      <c r="F606">
        <f t="shared" si="57"/>
        <v>3.4633779940876614</v>
      </c>
      <c r="G606">
        <f t="shared" si="58"/>
        <v>11.994987129930674</v>
      </c>
      <c r="H606">
        <f t="shared" si="59"/>
        <v>0.11400003272124097</v>
      </c>
    </row>
    <row r="607" spans="1:8">
      <c r="A607" s="1">
        <v>3.5</v>
      </c>
      <c r="B607" s="1">
        <v>30.2</v>
      </c>
      <c r="C607">
        <f t="shared" si="54"/>
        <v>105.7</v>
      </c>
      <c r="D607">
        <f t="shared" si="55"/>
        <v>12.25</v>
      </c>
      <c r="E607">
        <f t="shared" si="56"/>
        <v>33.843877994087663</v>
      </c>
      <c r="F607">
        <f t="shared" si="57"/>
        <v>3.6438779940876636</v>
      </c>
      <c r="G607">
        <f t="shared" si="58"/>
        <v>13.277846835796334</v>
      </c>
      <c r="H607">
        <f t="shared" si="59"/>
        <v>0.12065821172475708</v>
      </c>
    </row>
    <row r="608" spans="1:8">
      <c r="A608" s="1">
        <v>3.6</v>
      </c>
      <c r="B608" s="1">
        <v>31.6</v>
      </c>
      <c r="C608">
        <f t="shared" si="54"/>
        <v>113.76</v>
      </c>
      <c r="D608">
        <f t="shared" si="55"/>
        <v>12.96</v>
      </c>
      <c r="E608">
        <f t="shared" si="56"/>
        <v>33.422191287016616</v>
      </c>
      <c r="F608">
        <f t="shared" si="57"/>
        <v>1.822191287016615</v>
      </c>
      <c r="G608">
        <f t="shared" si="58"/>
        <v>3.320381086479268</v>
      </c>
      <c r="H608">
        <f t="shared" si="59"/>
        <v>5.7664281234703005E-2</v>
      </c>
    </row>
    <row r="609" spans="1:8">
      <c r="A609" s="1">
        <v>5.3</v>
      </c>
      <c r="B609" s="1">
        <v>29</v>
      </c>
      <c r="C609">
        <f t="shared" si="54"/>
        <v>153.69999999999999</v>
      </c>
      <c r="D609">
        <f t="shared" si="55"/>
        <v>28.09</v>
      </c>
      <c r="E609">
        <f t="shared" si="56"/>
        <v>26.253517266808714</v>
      </c>
      <c r="F609">
        <f t="shared" si="57"/>
        <v>2.7464827331912858</v>
      </c>
      <c r="G609">
        <f t="shared" si="58"/>
        <v>7.5431674037178755</v>
      </c>
      <c r="H609">
        <f t="shared" si="59"/>
        <v>9.4706301144527091E-2</v>
      </c>
    </row>
    <row r="610" spans="1:8">
      <c r="A610" s="1">
        <v>6</v>
      </c>
      <c r="B610" s="1">
        <v>30.299900000000001</v>
      </c>
      <c r="C610">
        <f t="shared" si="54"/>
        <v>181.79939999999999</v>
      </c>
      <c r="D610">
        <f t="shared" si="55"/>
        <v>36</v>
      </c>
      <c r="E610">
        <f t="shared" si="56"/>
        <v>23.301710317311343</v>
      </c>
      <c r="F610">
        <f t="shared" si="57"/>
        <v>6.9981896826886576</v>
      </c>
      <c r="G610">
        <f t="shared" si="58"/>
        <v>48.974658834889972</v>
      </c>
      <c r="H610">
        <f t="shared" si="59"/>
        <v>0.23096411812212772</v>
      </c>
    </row>
    <row r="611" spans="1:8">
      <c r="A611" s="1">
        <v>6.2</v>
      </c>
      <c r="B611" s="1">
        <v>27.4</v>
      </c>
      <c r="C611">
        <f t="shared" si="54"/>
        <v>169.88</v>
      </c>
      <c r="D611">
        <f t="shared" si="55"/>
        <v>38.440000000000005</v>
      </c>
      <c r="E611">
        <f t="shared" si="56"/>
        <v>22.458336903169236</v>
      </c>
      <c r="F611">
        <f t="shared" si="57"/>
        <v>4.9416630968307622</v>
      </c>
      <c r="G611">
        <f t="shared" si="58"/>
        <v>24.420034162579</v>
      </c>
      <c r="H611">
        <f t="shared" si="59"/>
        <v>0.18035266776754608</v>
      </c>
    </row>
    <row r="612" spans="1:8">
      <c r="A612" s="1">
        <v>2.4</v>
      </c>
      <c r="B612" s="1">
        <v>40.299999999999997</v>
      </c>
      <c r="C612">
        <f t="shared" si="54"/>
        <v>96.719999999999985</v>
      </c>
      <c r="D612">
        <f t="shared" si="55"/>
        <v>5.76</v>
      </c>
      <c r="E612">
        <f t="shared" si="56"/>
        <v>38.482431771869251</v>
      </c>
      <c r="F612">
        <f t="shared" si="57"/>
        <v>1.8175682281307459</v>
      </c>
      <c r="G612">
        <f t="shared" si="58"/>
        <v>3.3035542639103395</v>
      </c>
      <c r="H612">
        <f t="shared" si="59"/>
        <v>4.510094858885226E-2</v>
      </c>
    </row>
    <row r="613" spans="1:8">
      <c r="A613" s="1">
        <v>3</v>
      </c>
      <c r="B613" s="1">
        <v>33.1</v>
      </c>
      <c r="C613">
        <f t="shared" si="54"/>
        <v>99.300000000000011</v>
      </c>
      <c r="D613">
        <f t="shared" si="55"/>
        <v>9</v>
      </c>
      <c r="E613">
        <f t="shared" si="56"/>
        <v>35.95231152944293</v>
      </c>
      <c r="F613">
        <f t="shared" si="57"/>
        <v>2.8523115294429289</v>
      </c>
      <c r="G613">
        <f t="shared" si="58"/>
        <v>8.1356810609930594</v>
      </c>
      <c r="H613">
        <f t="shared" si="59"/>
        <v>8.61725537596051E-2</v>
      </c>
    </row>
    <row r="614" spans="1:8">
      <c r="A614" s="1">
        <v>3.5</v>
      </c>
      <c r="B614" s="1">
        <v>34.6</v>
      </c>
      <c r="C614">
        <f t="shared" si="54"/>
        <v>121.10000000000001</v>
      </c>
      <c r="D614">
        <f t="shared" si="55"/>
        <v>12.25</v>
      </c>
      <c r="E614">
        <f t="shared" si="56"/>
        <v>33.843877994087663</v>
      </c>
      <c r="F614">
        <f t="shared" si="57"/>
        <v>0.75612200591233858</v>
      </c>
      <c r="G614">
        <f t="shared" si="58"/>
        <v>0.57172048782489859</v>
      </c>
      <c r="H614">
        <f t="shared" si="59"/>
        <v>2.185323716509649E-2</v>
      </c>
    </row>
    <row r="615" spans="1:8">
      <c r="A615" s="1">
        <v>2.4</v>
      </c>
      <c r="B615" s="1">
        <v>37.709800000000001</v>
      </c>
      <c r="C615">
        <f t="shared" si="54"/>
        <v>90.503519999999995</v>
      </c>
      <c r="D615">
        <f t="shared" si="55"/>
        <v>5.76</v>
      </c>
      <c r="E615">
        <f t="shared" si="56"/>
        <v>38.482431771869251</v>
      </c>
      <c r="F615">
        <f t="shared" si="57"/>
        <v>0.77263177186924992</v>
      </c>
      <c r="G615">
        <f t="shared" si="58"/>
        <v>0.59695985490181669</v>
      </c>
      <c r="H615">
        <f t="shared" si="59"/>
        <v>2.0488885432148933E-2</v>
      </c>
    </row>
    <row r="616" spans="1:8">
      <c r="A616" s="1">
        <v>2.4</v>
      </c>
      <c r="B616" s="1">
        <v>31.3</v>
      </c>
      <c r="C616">
        <f t="shared" si="54"/>
        <v>75.12</v>
      </c>
      <c r="D616">
        <f t="shared" si="55"/>
        <v>5.76</v>
      </c>
      <c r="E616">
        <f t="shared" si="56"/>
        <v>38.482431771869251</v>
      </c>
      <c r="F616">
        <f t="shared" si="57"/>
        <v>7.1824317718692505</v>
      </c>
      <c r="G616">
        <f t="shared" si="58"/>
        <v>51.587326157556859</v>
      </c>
      <c r="H616">
        <f t="shared" si="59"/>
        <v>0.22947066363799523</v>
      </c>
    </row>
    <row r="617" spans="1:8">
      <c r="A617" s="1">
        <v>2.4</v>
      </c>
      <c r="B617" s="1">
        <v>33.5</v>
      </c>
      <c r="C617">
        <f t="shared" si="54"/>
        <v>80.399999999999991</v>
      </c>
      <c r="D617">
        <f t="shared" si="55"/>
        <v>5.76</v>
      </c>
      <c r="E617">
        <f t="shared" si="56"/>
        <v>38.482431771869251</v>
      </c>
      <c r="F617">
        <f t="shared" si="57"/>
        <v>4.9824317718692512</v>
      </c>
      <c r="G617">
        <f t="shared" si="58"/>
        <v>24.824626361332168</v>
      </c>
      <c r="H617">
        <f t="shared" si="59"/>
        <v>0.14872930662296271</v>
      </c>
    </row>
    <row r="618" spans="1:8">
      <c r="A618" s="1">
        <v>3.5</v>
      </c>
      <c r="B618" s="1">
        <v>30.5</v>
      </c>
      <c r="C618">
        <f t="shared" si="54"/>
        <v>106.75</v>
      </c>
      <c r="D618">
        <f t="shared" si="55"/>
        <v>12.25</v>
      </c>
      <c r="E618">
        <f t="shared" si="56"/>
        <v>33.843877994087663</v>
      </c>
      <c r="F618">
        <f t="shared" si="57"/>
        <v>3.3438779940876628</v>
      </c>
      <c r="G618">
        <f t="shared" si="58"/>
        <v>11.181520039343731</v>
      </c>
      <c r="H618">
        <f t="shared" si="59"/>
        <v>0.10963534406844797</v>
      </c>
    </row>
    <row r="619" spans="1:8">
      <c r="A619" s="1">
        <v>3.7</v>
      </c>
      <c r="B619" s="1">
        <v>25.2</v>
      </c>
      <c r="C619">
        <f t="shared" si="54"/>
        <v>93.24</v>
      </c>
      <c r="D619">
        <f t="shared" si="55"/>
        <v>13.690000000000001</v>
      </c>
      <c r="E619">
        <f t="shared" si="56"/>
        <v>33.000504579945563</v>
      </c>
      <c r="F619">
        <f t="shared" si="57"/>
        <v>7.8005045799455637</v>
      </c>
      <c r="G619">
        <f t="shared" si="58"/>
        <v>60.847871701751714</v>
      </c>
      <c r="H619">
        <f t="shared" si="59"/>
        <v>0.30954383253752238</v>
      </c>
    </row>
    <row r="620" spans="1:8">
      <c r="A620" s="1">
        <v>3.7</v>
      </c>
      <c r="B620" s="1">
        <v>25.1</v>
      </c>
      <c r="C620">
        <f t="shared" si="54"/>
        <v>92.87</v>
      </c>
      <c r="D620">
        <f t="shared" si="55"/>
        <v>13.690000000000001</v>
      </c>
      <c r="E620">
        <f t="shared" si="56"/>
        <v>33.000504579945563</v>
      </c>
      <c r="F620">
        <f t="shared" si="57"/>
        <v>7.9005045799455615</v>
      </c>
      <c r="G620">
        <f t="shared" si="58"/>
        <v>62.417972617740794</v>
      </c>
      <c r="H620">
        <f t="shared" si="59"/>
        <v>0.31476113864324945</v>
      </c>
    </row>
    <row r="621" spans="1:8">
      <c r="A621" s="1">
        <v>5.3</v>
      </c>
      <c r="B621" s="1">
        <v>22.299900000000001</v>
      </c>
      <c r="C621">
        <f t="shared" si="54"/>
        <v>118.18947</v>
      </c>
      <c r="D621">
        <f t="shared" si="55"/>
        <v>28.09</v>
      </c>
      <c r="E621">
        <f t="shared" si="56"/>
        <v>26.253517266808714</v>
      </c>
      <c r="F621">
        <f t="shared" si="57"/>
        <v>3.9536172668087133</v>
      </c>
      <c r="G621">
        <f t="shared" si="58"/>
        <v>15.631089492408</v>
      </c>
      <c r="H621">
        <f t="shared" si="59"/>
        <v>0.1772930491530775</v>
      </c>
    </row>
    <row r="622" spans="1:8">
      <c r="A622" s="1">
        <v>2.4</v>
      </c>
      <c r="B622" s="1">
        <v>37.6</v>
      </c>
      <c r="C622">
        <f t="shared" si="54"/>
        <v>90.24</v>
      </c>
      <c r="D622">
        <f t="shared" si="55"/>
        <v>5.76</v>
      </c>
      <c r="E622">
        <f t="shared" si="56"/>
        <v>38.482431771869251</v>
      </c>
      <c r="F622">
        <f t="shared" si="57"/>
        <v>0.88243177186924981</v>
      </c>
      <c r="G622">
        <f t="shared" si="58"/>
        <v>0.77868583200430375</v>
      </c>
      <c r="H622">
        <f t="shared" si="59"/>
        <v>2.3468930102905579E-2</v>
      </c>
    </row>
    <row r="623" spans="1:8">
      <c r="A623" s="1">
        <v>3.5</v>
      </c>
      <c r="B623" s="1">
        <v>36</v>
      </c>
      <c r="C623">
        <f t="shared" si="54"/>
        <v>126</v>
      </c>
      <c r="D623">
        <f t="shared" si="55"/>
        <v>12.25</v>
      </c>
      <c r="E623">
        <f t="shared" si="56"/>
        <v>33.843877994087663</v>
      </c>
      <c r="F623">
        <f t="shared" si="57"/>
        <v>2.1561220059123372</v>
      </c>
      <c r="G623">
        <f t="shared" si="58"/>
        <v>4.6488621043794405</v>
      </c>
      <c r="H623">
        <f t="shared" si="59"/>
        <v>5.9892277942009367E-2</v>
      </c>
    </row>
    <row r="624" spans="1:8">
      <c r="A624" s="1">
        <v>2.4</v>
      </c>
      <c r="B624" s="1">
        <v>39.204099999999997</v>
      </c>
      <c r="C624">
        <f t="shared" si="54"/>
        <v>94.089839999999995</v>
      </c>
      <c r="D624">
        <f t="shared" si="55"/>
        <v>5.76</v>
      </c>
      <c r="E624">
        <f t="shared" si="56"/>
        <v>38.482431771869251</v>
      </c>
      <c r="F624">
        <f t="shared" si="57"/>
        <v>0.7216682281307456</v>
      </c>
      <c r="G624">
        <f t="shared" si="58"/>
        <v>0.52080503149336987</v>
      </c>
      <c r="H624">
        <f t="shared" si="59"/>
        <v>1.8407978454568416E-2</v>
      </c>
    </row>
    <row r="625" spans="1:8">
      <c r="A625" s="1">
        <v>2.4</v>
      </c>
      <c r="B625" s="1">
        <v>38.6</v>
      </c>
      <c r="C625">
        <f t="shared" si="54"/>
        <v>92.64</v>
      </c>
      <c r="D625">
        <f t="shared" si="55"/>
        <v>5.76</v>
      </c>
      <c r="E625">
        <f t="shared" si="56"/>
        <v>38.482431771869251</v>
      </c>
      <c r="F625">
        <f t="shared" si="57"/>
        <v>0.11756822813075019</v>
      </c>
      <c r="G625">
        <f t="shared" si="58"/>
        <v>1.3822288265804119E-2</v>
      </c>
      <c r="H625">
        <f t="shared" si="59"/>
        <v>3.0458090189313517E-3</v>
      </c>
    </row>
    <row r="626" spans="1:8">
      <c r="A626" s="1">
        <v>3.8</v>
      </c>
      <c r="B626" s="1">
        <v>31.1</v>
      </c>
      <c r="C626">
        <f t="shared" si="54"/>
        <v>118.18</v>
      </c>
      <c r="D626">
        <f t="shared" si="55"/>
        <v>14.44</v>
      </c>
      <c r="E626">
        <f t="shared" si="56"/>
        <v>32.578817872874509</v>
      </c>
      <c r="F626">
        <f t="shared" si="57"/>
        <v>1.4788178728745081</v>
      </c>
      <c r="G626">
        <f t="shared" si="58"/>
        <v>2.1869023011330846</v>
      </c>
      <c r="H626">
        <f t="shared" si="59"/>
        <v>4.7550413918794471E-2</v>
      </c>
    </row>
    <row r="627" spans="1:8">
      <c r="A627" s="1">
        <v>3.5</v>
      </c>
      <c r="B627" s="1">
        <v>29.773399999999999</v>
      </c>
      <c r="C627">
        <f t="shared" si="54"/>
        <v>104.20689999999999</v>
      </c>
      <c r="D627">
        <f t="shared" si="55"/>
        <v>12.25</v>
      </c>
      <c r="E627">
        <f t="shared" si="56"/>
        <v>33.843877994087663</v>
      </c>
      <c r="F627">
        <f t="shared" si="57"/>
        <v>4.0704779940876641</v>
      </c>
      <c r="G627">
        <f t="shared" si="58"/>
        <v>16.568791100351934</v>
      </c>
      <c r="H627">
        <f t="shared" si="59"/>
        <v>0.13671525570098358</v>
      </c>
    </row>
    <row r="628" spans="1:8">
      <c r="A628" s="1">
        <v>5</v>
      </c>
      <c r="B628" s="1">
        <v>27.251100000000001</v>
      </c>
      <c r="C628">
        <f t="shared" si="54"/>
        <v>136.25550000000001</v>
      </c>
      <c r="D628">
        <f t="shared" si="55"/>
        <v>25</v>
      </c>
      <c r="E628">
        <f t="shared" si="56"/>
        <v>27.518577388021875</v>
      </c>
      <c r="F628">
        <f t="shared" si="57"/>
        <v>0.26747738802187371</v>
      </c>
      <c r="G628">
        <f t="shared" si="58"/>
        <v>7.1544153103003993E-2</v>
      </c>
      <c r="H628">
        <f t="shared" si="59"/>
        <v>9.8152877506549711E-3</v>
      </c>
    </row>
    <row r="629" spans="1:8">
      <c r="A629" s="1">
        <v>5.6</v>
      </c>
      <c r="B629" s="1">
        <v>23.6</v>
      </c>
      <c r="C629">
        <f t="shared" si="54"/>
        <v>132.16</v>
      </c>
      <c r="D629">
        <f t="shared" si="55"/>
        <v>31.359999999999996</v>
      </c>
      <c r="E629">
        <f t="shared" si="56"/>
        <v>24.988457145595557</v>
      </c>
      <c r="F629">
        <f t="shared" si="57"/>
        <v>1.3884571455955559</v>
      </c>
      <c r="G629">
        <f t="shared" si="58"/>
        <v>1.9278132451553587</v>
      </c>
      <c r="H629">
        <f t="shared" si="59"/>
        <v>5.8832929898116774E-2</v>
      </c>
    </row>
    <row r="630" spans="1:8">
      <c r="A630" s="1">
        <v>3.7</v>
      </c>
      <c r="B630" s="1">
        <v>26.6</v>
      </c>
      <c r="C630">
        <f t="shared" si="54"/>
        <v>98.420000000000016</v>
      </c>
      <c r="D630">
        <f t="shared" si="55"/>
        <v>13.690000000000001</v>
      </c>
      <c r="E630">
        <f t="shared" si="56"/>
        <v>33.000504579945563</v>
      </c>
      <c r="F630">
        <f t="shared" si="57"/>
        <v>6.4005045799455615</v>
      </c>
      <c r="G630">
        <f t="shared" si="58"/>
        <v>40.96645887790411</v>
      </c>
      <c r="H630">
        <f t="shared" si="59"/>
        <v>0.24062047293028427</v>
      </c>
    </row>
    <row r="631" spans="1:8">
      <c r="A631" s="1">
        <v>5.7</v>
      </c>
      <c r="B631" s="1">
        <v>26</v>
      </c>
      <c r="C631">
        <f t="shared" si="54"/>
        <v>148.20000000000002</v>
      </c>
      <c r="D631">
        <f t="shared" si="55"/>
        <v>32.49</v>
      </c>
      <c r="E631">
        <f t="shared" si="56"/>
        <v>24.5667704385245</v>
      </c>
      <c r="F631">
        <f t="shared" si="57"/>
        <v>1.4332295614754997</v>
      </c>
      <c r="G631">
        <f t="shared" si="58"/>
        <v>2.0541469758872535</v>
      </c>
      <c r="H631">
        <f t="shared" si="59"/>
        <v>5.5124213902903833E-2</v>
      </c>
    </row>
    <row r="632" spans="1:8">
      <c r="A632" s="1">
        <v>2.4</v>
      </c>
      <c r="B632" s="1">
        <v>38.6</v>
      </c>
      <c r="C632">
        <f t="shared" si="54"/>
        <v>92.64</v>
      </c>
      <c r="D632">
        <f t="shared" si="55"/>
        <v>5.76</v>
      </c>
      <c r="E632">
        <f t="shared" si="56"/>
        <v>38.482431771869251</v>
      </c>
      <c r="F632">
        <f t="shared" si="57"/>
        <v>0.11756822813075019</v>
      </c>
      <c r="G632">
        <f t="shared" si="58"/>
        <v>1.3822288265804119E-2</v>
      </c>
      <c r="H632">
        <f t="shared" si="59"/>
        <v>3.0458090189313517E-3</v>
      </c>
    </row>
    <row r="633" spans="1:8">
      <c r="A633" s="1">
        <v>2.4</v>
      </c>
      <c r="B633" s="1">
        <v>33.6</v>
      </c>
      <c r="C633">
        <f t="shared" si="54"/>
        <v>80.64</v>
      </c>
      <c r="D633">
        <f t="shared" si="55"/>
        <v>5.76</v>
      </c>
      <c r="E633">
        <f t="shared" si="56"/>
        <v>38.482431771869251</v>
      </c>
      <c r="F633">
        <f t="shared" si="57"/>
        <v>4.8824317718692498</v>
      </c>
      <c r="G633">
        <f t="shared" si="58"/>
        <v>23.838140006958302</v>
      </c>
      <c r="H633">
        <f t="shared" si="59"/>
        <v>0.14531046940087053</v>
      </c>
    </row>
    <row r="634" spans="1:8">
      <c r="A634" s="1">
        <v>3.7</v>
      </c>
      <c r="B634" s="1">
        <v>27.5</v>
      </c>
      <c r="C634">
        <f t="shared" si="54"/>
        <v>101.75</v>
      </c>
      <c r="D634">
        <f t="shared" si="55"/>
        <v>13.690000000000001</v>
      </c>
      <c r="E634">
        <f t="shared" si="56"/>
        <v>33.000504579945563</v>
      </c>
      <c r="F634">
        <f t="shared" si="57"/>
        <v>5.500504579945563</v>
      </c>
      <c r="G634">
        <f t="shared" si="58"/>
        <v>30.255550634002113</v>
      </c>
      <c r="H634">
        <f t="shared" si="59"/>
        <v>0.20001834836165683</v>
      </c>
    </row>
    <row r="635" spans="1:8">
      <c r="A635" s="1">
        <v>5.7</v>
      </c>
      <c r="B635" s="1">
        <v>26</v>
      </c>
      <c r="C635">
        <f t="shared" si="54"/>
        <v>148.20000000000002</v>
      </c>
      <c r="D635">
        <f t="shared" si="55"/>
        <v>32.49</v>
      </c>
      <c r="E635">
        <f t="shared" si="56"/>
        <v>24.5667704385245</v>
      </c>
      <c r="F635">
        <f t="shared" si="57"/>
        <v>1.4332295614754997</v>
      </c>
      <c r="G635">
        <f t="shared" si="58"/>
        <v>2.0541469758872535</v>
      </c>
      <c r="H635">
        <f t="shared" si="59"/>
        <v>5.5124213902903833E-2</v>
      </c>
    </row>
    <row r="636" spans="1:8">
      <c r="A636" s="1">
        <v>6.1</v>
      </c>
      <c r="B636" s="1">
        <v>20.9</v>
      </c>
      <c r="C636">
        <f t="shared" si="54"/>
        <v>127.48999999999998</v>
      </c>
      <c r="D636">
        <f t="shared" si="55"/>
        <v>37.209999999999994</v>
      </c>
      <c r="E636">
        <f t="shared" si="56"/>
        <v>22.880023610240293</v>
      </c>
      <c r="F636">
        <f t="shared" si="57"/>
        <v>1.9800236102402948</v>
      </c>
      <c r="G636">
        <f t="shared" si="58"/>
        <v>3.9204934971090108</v>
      </c>
      <c r="H636">
        <f t="shared" si="59"/>
        <v>9.4737971781832298E-2</v>
      </c>
    </row>
    <row r="637" spans="1:8">
      <c r="A637" s="1">
        <v>3.7</v>
      </c>
      <c r="B637" s="1">
        <v>28.5</v>
      </c>
      <c r="C637">
        <f t="shared" si="54"/>
        <v>105.45</v>
      </c>
      <c r="D637">
        <f t="shared" si="55"/>
        <v>13.690000000000001</v>
      </c>
      <c r="E637">
        <f t="shared" si="56"/>
        <v>33.000504579945563</v>
      </c>
      <c r="F637">
        <f t="shared" si="57"/>
        <v>4.500504579945563</v>
      </c>
      <c r="G637">
        <f t="shared" si="58"/>
        <v>20.254541474110987</v>
      </c>
      <c r="H637">
        <f t="shared" si="59"/>
        <v>0.15791244140159871</v>
      </c>
    </row>
    <row r="638" spans="1:8">
      <c r="A638" s="1">
        <v>2.4</v>
      </c>
      <c r="B638" s="1">
        <v>38.6</v>
      </c>
      <c r="C638">
        <f t="shared" si="54"/>
        <v>92.64</v>
      </c>
      <c r="D638">
        <f t="shared" si="55"/>
        <v>5.76</v>
      </c>
      <c r="E638">
        <f t="shared" si="56"/>
        <v>38.482431771869251</v>
      </c>
      <c r="F638">
        <f t="shared" si="57"/>
        <v>0.11756822813075019</v>
      </c>
      <c r="G638">
        <f t="shared" si="58"/>
        <v>1.3822288265804119E-2</v>
      </c>
      <c r="H638">
        <f t="shared" si="59"/>
        <v>3.0458090189313517E-3</v>
      </c>
    </row>
    <row r="639" spans="1:8">
      <c r="A639" s="1">
        <v>2.4</v>
      </c>
      <c r="B639" s="1">
        <v>33.6</v>
      </c>
      <c r="C639">
        <f t="shared" si="54"/>
        <v>80.64</v>
      </c>
      <c r="D639">
        <f t="shared" si="55"/>
        <v>5.76</v>
      </c>
      <c r="E639">
        <f t="shared" si="56"/>
        <v>38.482431771869251</v>
      </c>
      <c r="F639">
        <f t="shared" si="57"/>
        <v>4.8824317718692498</v>
      </c>
      <c r="G639">
        <f t="shared" si="58"/>
        <v>23.838140006958302</v>
      </c>
      <c r="H639">
        <f t="shared" si="59"/>
        <v>0.14531046940087053</v>
      </c>
    </row>
    <row r="640" spans="1:8">
      <c r="A640" s="1">
        <v>2.4</v>
      </c>
      <c r="B640" s="1">
        <v>33.6</v>
      </c>
      <c r="C640">
        <f t="shared" si="54"/>
        <v>80.64</v>
      </c>
      <c r="D640">
        <f t="shared" si="55"/>
        <v>5.76</v>
      </c>
      <c r="E640">
        <f t="shared" si="56"/>
        <v>38.482431771869251</v>
      </c>
      <c r="F640">
        <f t="shared" si="57"/>
        <v>4.8824317718692498</v>
      </c>
      <c r="G640">
        <f t="shared" si="58"/>
        <v>23.838140006958302</v>
      </c>
      <c r="H640">
        <f t="shared" si="59"/>
        <v>0.14531046940087053</v>
      </c>
    </row>
    <row r="641" spans="1:8">
      <c r="A641" s="1">
        <v>3.8</v>
      </c>
      <c r="B641" s="1">
        <v>26.163</v>
      </c>
      <c r="C641">
        <f t="shared" si="54"/>
        <v>99.419399999999996</v>
      </c>
      <c r="D641">
        <f t="shared" si="55"/>
        <v>14.44</v>
      </c>
      <c r="E641">
        <f t="shared" si="56"/>
        <v>32.578817872874509</v>
      </c>
      <c r="F641">
        <f t="shared" si="57"/>
        <v>6.4158178728745092</v>
      </c>
      <c r="G641">
        <f t="shared" si="58"/>
        <v>41.162718977895992</v>
      </c>
      <c r="H641">
        <f t="shared" si="59"/>
        <v>0.24522485467547717</v>
      </c>
    </row>
    <row r="642" spans="1:8">
      <c r="A642" s="1">
        <v>3.8</v>
      </c>
      <c r="B642" s="1">
        <v>26.563199999999998</v>
      </c>
      <c r="C642">
        <f t="shared" si="54"/>
        <v>100.94015999999999</v>
      </c>
      <c r="D642">
        <f t="shared" si="55"/>
        <v>14.44</v>
      </c>
      <c r="E642">
        <f t="shared" si="56"/>
        <v>32.578817872874509</v>
      </c>
      <c r="F642">
        <f t="shared" si="57"/>
        <v>6.0156178728745111</v>
      </c>
      <c r="G642">
        <f t="shared" si="58"/>
        <v>36.187658392447254</v>
      </c>
      <c r="H642">
        <f t="shared" si="59"/>
        <v>0.22646435191823694</v>
      </c>
    </row>
    <row r="643" spans="1:8">
      <c r="A643" s="1">
        <v>3.8</v>
      </c>
      <c r="B643" s="1">
        <v>29.2986</v>
      </c>
      <c r="C643">
        <f t="shared" ref="C643:C706" si="60">A643*B643</f>
        <v>111.33467999999999</v>
      </c>
      <c r="D643">
        <f t="shared" ref="D643:D706" si="61">A643^2</f>
        <v>14.44</v>
      </c>
      <c r="E643">
        <f t="shared" ref="E643:E706" si="62">$J$25+($J$24*A643)</f>
        <v>32.578817872874509</v>
      </c>
      <c r="F643">
        <f t="shared" ref="F643:F706" si="63">ABS(B643-E643)</f>
        <v>3.2802178728745091</v>
      </c>
      <c r="G643">
        <f t="shared" ref="G643:G706" si="64">F643^2</f>
        <v>10.759829293525369</v>
      </c>
      <c r="H643">
        <f t="shared" ref="H643:H706" si="65">F643/B643</f>
        <v>0.11195817796326477</v>
      </c>
    </row>
    <row r="644" spans="1:8">
      <c r="A644" s="1">
        <v>4.5999999999999996</v>
      </c>
      <c r="B644" s="1">
        <v>28.4</v>
      </c>
      <c r="C644">
        <f t="shared" si="60"/>
        <v>130.63999999999999</v>
      </c>
      <c r="D644">
        <f t="shared" si="61"/>
        <v>21.159999999999997</v>
      </c>
      <c r="E644">
        <f t="shared" si="62"/>
        <v>29.205324216306085</v>
      </c>
      <c r="F644">
        <f t="shared" si="63"/>
        <v>0.80532421630608653</v>
      </c>
      <c r="G644">
        <f t="shared" si="64"/>
        <v>0.6485470933690124</v>
      </c>
      <c r="H644">
        <f t="shared" si="65"/>
        <v>2.8356486489650935E-2</v>
      </c>
    </row>
    <row r="645" spans="1:8">
      <c r="A645" s="1">
        <v>2</v>
      </c>
      <c r="B645" s="1">
        <v>33.4</v>
      </c>
      <c r="C645">
        <f t="shared" si="60"/>
        <v>66.8</v>
      </c>
      <c r="D645">
        <f t="shared" si="61"/>
        <v>4</v>
      </c>
      <c r="E645">
        <f t="shared" si="62"/>
        <v>40.169178600153458</v>
      </c>
      <c r="F645">
        <f t="shared" si="63"/>
        <v>6.7691786001534595</v>
      </c>
      <c r="G645">
        <f t="shared" si="64"/>
        <v>45.82177892077555</v>
      </c>
      <c r="H645">
        <f t="shared" si="65"/>
        <v>0.20267001796866646</v>
      </c>
    </row>
    <row r="646" spans="1:8">
      <c r="A646" s="1">
        <v>2.7</v>
      </c>
      <c r="B646" s="1">
        <v>31.3</v>
      </c>
      <c r="C646">
        <f t="shared" si="60"/>
        <v>84.51</v>
      </c>
      <c r="D646">
        <f t="shared" si="61"/>
        <v>7.2900000000000009</v>
      </c>
      <c r="E646">
        <f t="shared" si="62"/>
        <v>37.217371650656091</v>
      </c>
      <c r="F646">
        <f t="shared" si="63"/>
        <v>5.9173716506560901</v>
      </c>
      <c r="G646">
        <f t="shared" si="64"/>
        <v>35.015287251988383</v>
      </c>
      <c r="H646">
        <f t="shared" si="65"/>
        <v>0.18905340736920415</v>
      </c>
    </row>
    <row r="647" spans="1:8">
      <c r="A647" s="1">
        <v>3.2</v>
      </c>
      <c r="B647" s="1">
        <v>30.347000000000001</v>
      </c>
      <c r="C647">
        <f t="shared" si="60"/>
        <v>97.110400000000013</v>
      </c>
      <c r="D647">
        <f t="shared" si="61"/>
        <v>10.240000000000002</v>
      </c>
      <c r="E647">
        <f t="shared" si="62"/>
        <v>35.108938115300823</v>
      </c>
      <c r="F647">
        <f t="shared" si="63"/>
        <v>4.761938115300822</v>
      </c>
      <c r="G647">
        <f t="shared" si="64"/>
        <v>22.676054613954744</v>
      </c>
      <c r="H647">
        <f t="shared" si="65"/>
        <v>0.15691627229382876</v>
      </c>
    </row>
    <row r="648" spans="1:8">
      <c r="A648" s="1">
        <v>5</v>
      </c>
      <c r="B648" s="1">
        <v>23.820399999999999</v>
      </c>
      <c r="C648">
        <f t="shared" si="60"/>
        <v>119.102</v>
      </c>
      <c r="D648">
        <f t="shared" si="61"/>
        <v>25</v>
      </c>
      <c r="E648">
        <f t="shared" si="62"/>
        <v>27.518577388021875</v>
      </c>
      <c r="F648">
        <f t="shared" si="63"/>
        <v>3.6981773880218753</v>
      </c>
      <c r="G648">
        <f t="shared" si="64"/>
        <v>13.676515993276301</v>
      </c>
      <c r="H648">
        <f t="shared" si="65"/>
        <v>0.15525253094078501</v>
      </c>
    </row>
    <row r="649" spans="1:8">
      <c r="A649" s="1">
        <v>5</v>
      </c>
      <c r="B649" s="1">
        <v>24.572199999999999</v>
      </c>
      <c r="C649">
        <f t="shared" si="60"/>
        <v>122.86099999999999</v>
      </c>
      <c r="D649">
        <f t="shared" si="61"/>
        <v>25</v>
      </c>
      <c r="E649">
        <f t="shared" si="62"/>
        <v>27.518577388021875</v>
      </c>
      <c r="F649">
        <f t="shared" si="63"/>
        <v>2.946377388021876</v>
      </c>
      <c r="G649">
        <f t="shared" si="64"/>
        <v>8.6811397126466119</v>
      </c>
      <c r="H649">
        <f t="shared" si="65"/>
        <v>0.11990694313174548</v>
      </c>
    </row>
    <row r="650" spans="1:8">
      <c r="A650" s="1">
        <v>5</v>
      </c>
      <c r="B650" s="1">
        <v>25.508199999999999</v>
      </c>
      <c r="C650">
        <f t="shared" si="60"/>
        <v>127.541</v>
      </c>
      <c r="D650">
        <f t="shared" si="61"/>
        <v>25</v>
      </c>
      <c r="E650">
        <f t="shared" si="62"/>
        <v>27.518577388021875</v>
      </c>
      <c r="F650">
        <f t="shared" si="63"/>
        <v>2.010377388021876</v>
      </c>
      <c r="G650">
        <f t="shared" si="64"/>
        <v>4.0416172422696608</v>
      </c>
      <c r="H650">
        <f t="shared" si="65"/>
        <v>7.8812985158571602E-2</v>
      </c>
    </row>
    <row r="651" spans="1:8">
      <c r="A651" s="1">
        <v>5</v>
      </c>
      <c r="B651" s="1">
        <v>23.574300000000001</v>
      </c>
      <c r="C651">
        <f t="shared" si="60"/>
        <v>117.8715</v>
      </c>
      <c r="D651">
        <f t="shared" si="61"/>
        <v>25</v>
      </c>
      <c r="E651">
        <f t="shared" si="62"/>
        <v>27.518577388021875</v>
      </c>
      <c r="F651">
        <f t="shared" si="63"/>
        <v>3.9442773880218738</v>
      </c>
      <c r="G651">
        <f t="shared" si="64"/>
        <v>15.557324113660655</v>
      </c>
      <c r="H651">
        <f t="shared" si="65"/>
        <v>0.16731259838136758</v>
      </c>
    </row>
    <row r="652" spans="1:8">
      <c r="A652" s="1">
        <v>5</v>
      </c>
      <c r="B652" s="1">
        <v>24.7928</v>
      </c>
      <c r="C652">
        <f t="shared" si="60"/>
        <v>123.964</v>
      </c>
      <c r="D652">
        <f t="shared" si="61"/>
        <v>25</v>
      </c>
      <c r="E652">
        <f t="shared" si="62"/>
        <v>27.518577388021875</v>
      </c>
      <c r="F652">
        <f t="shared" si="63"/>
        <v>2.725777388021875</v>
      </c>
      <c r="G652">
        <f t="shared" si="64"/>
        <v>7.4298623690513548</v>
      </c>
      <c r="H652">
        <f t="shared" si="65"/>
        <v>0.10994229728073776</v>
      </c>
    </row>
    <row r="653" spans="1:8">
      <c r="A653" s="1">
        <v>4.5999999999999996</v>
      </c>
      <c r="B653" s="1">
        <v>28.3</v>
      </c>
      <c r="C653">
        <f t="shared" si="60"/>
        <v>130.18</v>
      </c>
      <c r="D653">
        <f t="shared" si="61"/>
        <v>21.159999999999997</v>
      </c>
      <c r="E653">
        <f t="shared" si="62"/>
        <v>29.205324216306085</v>
      </c>
      <c r="F653">
        <f t="shared" si="63"/>
        <v>0.9053242163060844</v>
      </c>
      <c r="G653">
        <f t="shared" si="64"/>
        <v>0.81961193663022591</v>
      </c>
      <c r="H653">
        <f t="shared" si="65"/>
        <v>3.1990254993147858E-2</v>
      </c>
    </row>
    <row r="654" spans="1:8">
      <c r="A654" s="1">
        <v>5.7</v>
      </c>
      <c r="B654" s="1">
        <v>24.149100000000001</v>
      </c>
      <c r="C654">
        <f t="shared" si="60"/>
        <v>137.64987000000002</v>
      </c>
      <c r="D654">
        <f t="shared" si="61"/>
        <v>32.49</v>
      </c>
      <c r="E654">
        <f t="shared" si="62"/>
        <v>24.5667704385245</v>
      </c>
      <c r="F654">
        <f t="shared" si="63"/>
        <v>0.41767043852449959</v>
      </c>
      <c r="G654">
        <f t="shared" si="64"/>
        <v>0.17444859521724779</v>
      </c>
      <c r="H654">
        <f t="shared" si="65"/>
        <v>1.7295486727227912E-2</v>
      </c>
    </row>
    <row r="655" spans="1:8">
      <c r="A655" s="1">
        <v>3.5</v>
      </c>
      <c r="B655" s="1">
        <v>33.793700000000001</v>
      </c>
      <c r="C655">
        <f t="shared" si="60"/>
        <v>118.27795</v>
      </c>
      <c r="D655">
        <f t="shared" si="61"/>
        <v>12.25</v>
      </c>
      <c r="E655">
        <f t="shared" si="62"/>
        <v>33.843877994087663</v>
      </c>
      <c r="F655">
        <f t="shared" si="63"/>
        <v>5.0177994087661659E-2</v>
      </c>
      <c r="G655">
        <f t="shared" si="64"/>
        <v>2.5178310906614084E-3</v>
      </c>
      <c r="H655">
        <f t="shared" si="65"/>
        <v>1.4848327968722472E-3</v>
      </c>
    </row>
    <row r="656" spans="1:8">
      <c r="A656" s="1">
        <v>3.5</v>
      </c>
      <c r="B656" s="1">
        <v>38.719299999999997</v>
      </c>
      <c r="C656">
        <f t="shared" si="60"/>
        <v>135.51755</v>
      </c>
      <c r="D656">
        <f t="shared" si="61"/>
        <v>12.25</v>
      </c>
      <c r="E656">
        <f t="shared" si="62"/>
        <v>33.843877994087663</v>
      </c>
      <c r="F656">
        <f t="shared" si="63"/>
        <v>4.8754220059123341</v>
      </c>
      <c r="G656">
        <f t="shared" si="64"/>
        <v>23.769739735734248</v>
      </c>
      <c r="H656">
        <f t="shared" si="65"/>
        <v>0.12591710092672995</v>
      </c>
    </row>
    <row r="657" spans="1:8">
      <c r="A657" s="1">
        <v>3.5</v>
      </c>
      <c r="B657" s="1">
        <v>29.9849</v>
      </c>
      <c r="C657">
        <f t="shared" si="60"/>
        <v>104.94714999999999</v>
      </c>
      <c r="D657">
        <f t="shared" si="61"/>
        <v>12.25</v>
      </c>
      <c r="E657">
        <f t="shared" si="62"/>
        <v>33.843877994087663</v>
      </c>
      <c r="F657">
        <f t="shared" si="63"/>
        <v>3.8589779940876632</v>
      </c>
      <c r="G657">
        <f t="shared" si="64"/>
        <v>14.891711158852845</v>
      </c>
      <c r="H657">
        <f t="shared" si="65"/>
        <v>0.12869737748292184</v>
      </c>
    </row>
    <row r="658" spans="1:8">
      <c r="A658" s="1">
        <v>3.5</v>
      </c>
      <c r="B658" s="1">
        <v>30.2</v>
      </c>
      <c r="C658">
        <f t="shared" si="60"/>
        <v>105.7</v>
      </c>
      <c r="D658">
        <f t="shared" si="61"/>
        <v>12.25</v>
      </c>
      <c r="E658">
        <f t="shared" si="62"/>
        <v>33.843877994087663</v>
      </c>
      <c r="F658">
        <f t="shared" si="63"/>
        <v>3.6438779940876636</v>
      </c>
      <c r="G658">
        <f t="shared" si="64"/>
        <v>13.277846835796334</v>
      </c>
      <c r="H658">
        <f t="shared" si="65"/>
        <v>0.12065821172475708</v>
      </c>
    </row>
    <row r="659" spans="1:8">
      <c r="A659" s="1">
        <v>3.5</v>
      </c>
      <c r="B659" s="1">
        <v>31.4</v>
      </c>
      <c r="C659">
        <f t="shared" si="60"/>
        <v>109.89999999999999</v>
      </c>
      <c r="D659">
        <f t="shared" si="61"/>
        <v>12.25</v>
      </c>
      <c r="E659">
        <f t="shared" si="62"/>
        <v>33.843877994087663</v>
      </c>
      <c r="F659">
        <f t="shared" si="63"/>
        <v>2.4438779940876643</v>
      </c>
      <c r="G659">
        <f t="shared" si="64"/>
        <v>5.9725396499859453</v>
      </c>
      <c r="H659">
        <f t="shared" si="65"/>
        <v>7.783050936584919E-2</v>
      </c>
    </row>
    <row r="660" spans="1:8">
      <c r="A660" s="1">
        <v>2.2999999999999998</v>
      </c>
      <c r="B660" s="1">
        <v>31.7</v>
      </c>
      <c r="C660">
        <f t="shared" si="60"/>
        <v>72.91</v>
      </c>
      <c r="D660">
        <f t="shared" si="61"/>
        <v>5.2899999999999991</v>
      </c>
      <c r="E660">
        <f t="shared" si="62"/>
        <v>38.904118478940305</v>
      </c>
      <c r="F660">
        <f t="shared" si="63"/>
        <v>7.2041184789403054</v>
      </c>
      <c r="G660">
        <f t="shared" si="64"/>
        <v>51.899323058609177</v>
      </c>
      <c r="H660">
        <f t="shared" si="65"/>
        <v>0.22725925801073518</v>
      </c>
    </row>
    <row r="661" spans="1:8">
      <c r="A661" s="1">
        <v>3.7</v>
      </c>
      <c r="B661" s="1">
        <v>28.7</v>
      </c>
      <c r="C661">
        <f t="shared" si="60"/>
        <v>106.19</v>
      </c>
      <c r="D661">
        <f t="shared" si="61"/>
        <v>13.690000000000001</v>
      </c>
      <c r="E661">
        <f t="shared" si="62"/>
        <v>33.000504579945563</v>
      </c>
      <c r="F661">
        <f t="shared" si="63"/>
        <v>4.3005045799455637</v>
      </c>
      <c r="G661">
        <f t="shared" si="64"/>
        <v>18.494339642132768</v>
      </c>
      <c r="H661">
        <f t="shared" si="65"/>
        <v>0.14984336515489768</v>
      </c>
    </row>
    <row r="662" spans="1:8">
      <c r="A662" s="1">
        <v>2.5</v>
      </c>
      <c r="B662" s="1">
        <v>37</v>
      </c>
      <c r="C662">
        <f t="shared" si="60"/>
        <v>92.5</v>
      </c>
      <c r="D662">
        <f t="shared" si="61"/>
        <v>6.25</v>
      </c>
      <c r="E662">
        <f t="shared" si="62"/>
        <v>38.060745064798198</v>
      </c>
      <c r="F662">
        <f t="shared" si="63"/>
        <v>1.0607450647981977</v>
      </c>
      <c r="G662">
        <f t="shared" si="64"/>
        <v>1.1251800924937327</v>
      </c>
      <c r="H662">
        <f t="shared" si="65"/>
        <v>2.8668785535086425E-2</v>
      </c>
    </row>
    <row r="663" spans="1:8">
      <c r="A663" s="1">
        <v>3</v>
      </c>
      <c r="B663" s="1">
        <v>32.1</v>
      </c>
      <c r="C663">
        <f t="shared" si="60"/>
        <v>96.300000000000011</v>
      </c>
      <c r="D663">
        <f t="shared" si="61"/>
        <v>9</v>
      </c>
      <c r="E663">
        <f t="shared" si="62"/>
        <v>35.95231152944293</v>
      </c>
      <c r="F663">
        <f t="shared" si="63"/>
        <v>3.8523115294429289</v>
      </c>
      <c r="G663">
        <f t="shared" si="64"/>
        <v>14.840304119878917</v>
      </c>
      <c r="H663">
        <f t="shared" si="65"/>
        <v>0.12000970496706943</v>
      </c>
    </row>
    <row r="664" spans="1:8">
      <c r="A664" s="1">
        <v>2.5</v>
      </c>
      <c r="B664" s="1">
        <v>37.9</v>
      </c>
      <c r="C664">
        <f t="shared" si="60"/>
        <v>94.75</v>
      </c>
      <c r="D664">
        <f t="shared" si="61"/>
        <v>6.25</v>
      </c>
      <c r="E664">
        <f t="shared" si="62"/>
        <v>38.060745064798198</v>
      </c>
      <c r="F664">
        <f t="shared" si="63"/>
        <v>0.16074506479819917</v>
      </c>
      <c r="G664">
        <f t="shared" si="64"/>
        <v>2.583897585697725E-2</v>
      </c>
      <c r="H664">
        <f t="shared" si="65"/>
        <v>4.2412945857044637E-3</v>
      </c>
    </row>
    <row r="665" spans="1:8">
      <c r="A665" s="1">
        <v>5.4</v>
      </c>
      <c r="B665" s="1">
        <v>20.7</v>
      </c>
      <c r="C665">
        <f t="shared" si="60"/>
        <v>111.78</v>
      </c>
      <c r="D665">
        <f t="shared" si="61"/>
        <v>29.160000000000004</v>
      </c>
      <c r="E665">
        <f t="shared" si="62"/>
        <v>25.831830559737661</v>
      </c>
      <c r="F665">
        <f t="shared" si="63"/>
        <v>5.1318305597376614</v>
      </c>
      <c r="G665">
        <f t="shared" si="64"/>
        <v>26.335684893857358</v>
      </c>
      <c r="H665">
        <f t="shared" si="65"/>
        <v>0.24791451979408993</v>
      </c>
    </row>
    <row r="666" spans="1:8">
      <c r="A666" s="1">
        <v>5.5</v>
      </c>
      <c r="B666" s="1">
        <v>20.100000000000001</v>
      </c>
      <c r="C666">
        <f t="shared" si="60"/>
        <v>110.55000000000001</v>
      </c>
      <c r="D666">
        <f t="shared" si="61"/>
        <v>30.25</v>
      </c>
      <c r="E666">
        <f t="shared" si="62"/>
        <v>25.410143852666607</v>
      </c>
      <c r="F666">
        <f t="shared" si="63"/>
        <v>5.3101438526666058</v>
      </c>
      <c r="G666">
        <f t="shared" si="64"/>
        <v>28.197627736012944</v>
      </c>
      <c r="H666">
        <f t="shared" si="65"/>
        <v>0.26418626132669681</v>
      </c>
    </row>
    <row r="667" spans="1:8">
      <c r="A667" s="1">
        <v>3</v>
      </c>
      <c r="B667" s="1">
        <v>31.5</v>
      </c>
      <c r="C667">
        <f t="shared" si="60"/>
        <v>94.5</v>
      </c>
      <c r="D667">
        <f t="shared" si="61"/>
        <v>9</v>
      </c>
      <c r="E667">
        <f t="shared" si="62"/>
        <v>35.95231152944293</v>
      </c>
      <c r="F667">
        <f t="shared" si="63"/>
        <v>4.4523115294429303</v>
      </c>
      <c r="G667">
        <f t="shared" si="64"/>
        <v>19.823077955210444</v>
      </c>
      <c r="H667">
        <f t="shared" si="65"/>
        <v>0.14134322315691841</v>
      </c>
    </row>
    <row r="668" spans="1:8">
      <c r="A668" s="1">
        <v>4.7</v>
      </c>
      <c r="B668" s="1">
        <v>23.8</v>
      </c>
      <c r="C668">
        <f t="shared" si="60"/>
        <v>111.86000000000001</v>
      </c>
      <c r="D668">
        <f t="shared" si="61"/>
        <v>22.090000000000003</v>
      </c>
      <c r="E668">
        <f t="shared" si="62"/>
        <v>28.783637509235032</v>
      </c>
      <c r="F668">
        <f t="shared" si="63"/>
        <v>4.9836375092350309</v>
      </c>
      <c r="G668">
        <f t="shared" si="64"/>
        <v>24.836642823454344</v>
      </c>
      <c r="H668">
        <f t="shared" si="65"/>
        <v>0.20939653400147187</v>
      </c>
    </row>
    <row r="669" spans="1:8">
      <c r="A669" s="1">
        <v>5.5</v>
      </c>
      <c r="B669" s="1">
        <v>23.2</v>
      </c>
      <c r="C669">
        <f t="shared" si="60"/>
        <v>127.6</v>
      </c>
      <c r="D669">
        <f t="shared" si="61"/>
        <v>30.25</v>
      </c>
      <c r="E669">
        <f t="shared" si="62"/>
        <v>25.410143852666607</v>
      </c>
      <c r="F669">
        <f t="shared" si="63"/>
        <v>2.210143852666608</v>
      </c>
      <c r="G669">
        <f t="shared" si="64"/>
        <v>4.8847358494799966</v>
      </c>
      <c r="H669">
        <f t="shared" si="65"/>
        <v>9.5264821235629654E-2</v>
      </c>
    </row>
    <row r="670" spans="1:8">
      <c r="A670" s="1">
        <v>3.5</v>
      </c>
      <c r="B670" s="1">
        <v>28.668299999999999</v>
      </c>
      <c r="C670">
        <f t="shared" si="60"/>
        <v>100.33905</v>
      </c>
      <c r="D670">
        <f t="shared" si="61"/>
        <v>12.25</v>
      </c>
      <c r="E670">
        <f t="shared" si="62"/>
        <v>33.843877994087663</v>
      </c>
      <c r="F670">
        <f t="shared" si="63"/>
        <v>5.1755779940876643</v>
      </c>
      <c r="G670">
        <f t="shared" si="64"/>
        <v>26.786607572884492</v>
      </c>
      <c r="H670">
        <f t="shared" si="65"/>
        <v>0.18053313220831596</v>
      </c>
    </row>
    <row r="671" spans="1:8">
      <c r="A671" s="1">
        <v>3.5</v>
      </c>
      <c r="B671" s="1">
        <v>27.3</v>
      </c>
      <c r="C671">
        <f t="shared" si="60"/>
        <v>95.55</v>
      </c>
      <c r="D671">
        <f t="shared" si="61"/>
        <v>12.25</v>
      </c>
      <c r="E671">
        <f t="shared" si="62"/>
        <v>33.843877994087663</v>
      </c>
      <c r="F671">
        <f t="shared" si="63"/>
        <v>6.5438779940876621</v>
      </c>
      <c r="G671">
        <f t="shared" si="64"/>
        <v>42.822339201504768</v>
      </c>
      <c r="H671">
        <f t="shared" si="65"/>
        <v>0.23970249062592169</v>
      </c>
    </row>
    <row r="672" spans="1:8">
      <c r="A672" s="1">
        <v>3</v>
      </c>
      <c r="B672" s="1">
        <v>34.4</v>
      </c>
      <c r="C672">
        <f t="shared" si="60"/>
        <v>103.19999999999999</v>
      </c>
      <c r="D672">
        <f t="shared" si="61"/>
        <v>9</v>
      </c>
      <c r="E672">
        <f t="shared" si="62"/>
        <v>35.95231152944293</v>
      </c>
      <c r="F672">
        <f t="shared" si="63"/>
        <v>1.5523115294429317</v>
      </c>
      <c r="G672">
        <f t="shared" si="64"/>
        <v>2.4096710844414537</v>
      </c>
      <c r="H672">
        <f t="shared" si="65"/>
        <v>4.5125335158224762E-2</v>
      </c>
    </row>
    <row r="673" spans="1:8">
      <c r="A673" s="1">
        <v>5.5</v>
      </c>
      <c r="B673" s="1">
        <v>24.6</v>
      </c>
      <c r="C673">
        <f t="shared" si="60"/>
        <v>135.30000000000001</v>
      </c>
      <c r="D673">
        <f t="shared" si="61"/>
        <v>30.25</v>
      </c>
      <c r="E673">
        <f t="shared" si="62"/>
        <v>25.410143852666607</v>
      </c>
      <c r="F673">
        <f t="shared" si="63"/>
        <v>0.81014385266660582</v>
      </c>
      <c r="G673">
        <f t="shared" si="64"/>
        <v>0.65633306201349118</v>
      </c>
      <c r="H673">
        <f t="shared" si="65"/>
        <v>3.2932676937666903E-2</v>
      </c>
    </row>
    <row r="674" spans="1:8">
      <c r="A674" s="1">
        <v>6.3</v>
      </c>
      <c r="B674" s="1">
        <v>19.7</v>
      </c>
      <c r="C674">
        <f t="shared" si="60"/>
        <v>124.10999999999999</v>
      </c>
      <c r="D674">
        <f t="shared" si="61"/>
        <v>39.69</v>
      </c>
      <c r="E674">
        <f t="shared" si="62"/>
        <v>22.036650196098186</v>
      </c>
      <c r="F674">
        <f t="shared" si="63"/>
        <v>2.3366501960981871</v>
      </c>
      <c r="G674">
        <f t="shared" si="64"/>
        <v>5.4599341389256963</v>
      </c>
      <c r="H674">
        <f t="shared" si="65"/>
        <v>0.11861168508112625</v>
      </c>
    </row>
    <row r="675" spans="1:8">
      <c r="A675" s="1">
        <v>3.5</v>
      </c>
      <c r="B675" s="1">
        <v>33.700000000000003</v>
      </c>
      <c r="C675">
        <f t="shared" si="60"/>
        <v>117.95000000000002</v>
      </c>
      <c r="D675">
        <f t="shared" si="61"/>
        <v>12.25</v>
      </c>
      <c r="E675">
        <f t="shared" si="62"/>
        <v>33.843877994087663</v>
      </c>
      <c r="F675">
        <f t="shared" si="63"/>
        <v>0.14387799408766</v>
      </c>
      <c r="G675">
        <f t="shared" si="64"/>
        <v>2.0700877182688725E-2</v>
      </c>
      <c r="H675">
        <f t="shared" si="65"/>
        <v>4.2693766791590503E-3</v>
      </c>
    </row>
    <row r="676" spans="1:8">
      <c r="A676" s="1">
        <v>3.5</v>
      </c>
      <c r="B676" s="1">
        <v>25.8</v>
      </c>
      <c r="C676">
        <f t="shared" si="60"/>
        <v>90.3</v>
      </c>
      <c r="D676">
        <f t="shared" si="61"/>
        <v>12.25</v>
      </c>
      <c r="E676">
        <f t="shared" si="62"/>
        <v>33.843877994087663</v>
      </c>
      <c r="F676">
        <f t="shared" si="63"/>
        <v>8.0438779940876621</v>
      </c>
      <c r="G676">
        <f t="shared" si="64"/>
        <v>64.703973183767758</v>
      </c>
      <c r="H676">
        <f t="shared" si="65"/>
        <v>0.31177821682510315</v>
      </c>
    </row>
    <row r="677" spans="1:8">
      <c r="A677" s="1">
        <v>3</v>
      </c>
      <c r="B677" s="1">
        <v>33.299999999999997</v>
      </c>
      <c r="C677">
        <f t="shared" si="60"/>
        <v>99.899999999999991</v>
      </c>
      <c r="D677">
        <f t="shared" si="61"/>
        <v>9</v>
      </c>
      <c r="E677">
        <f t="shared" si="62"/>
        <v>35.95231152944293</v>
      </c>
      <c r="F677">
        <f t="shared" si="63"/>
        <v>2.6523115294429331</v>
      </c>
      <c r="G677">
        <f t="shared" si="64"/>
        <v>7.0347564492159114</v>
      </c>
      <c r="H677">
        <f t="shared" si="65"/>
        <v>7.9648994878166166E-2</v>
      </c>
    </row>
    <row r="678" spans="1:8">
      <c r="A678" s="1">
        <v>2.5</v>
      </c>
      <c r="B678" s="1">
        <v>36.030700000000003</v>
      </c>
      <c r="C678">
        <f t="shared" si="60"/>
        <v>90.076750000000004</v>
      </c>
      <c r="D678">
        <f t="shared" si="61"/>
        <v>6.25</v>
      </c>
      <c r="E678">
        <f t="shared" si="62"/>
        <v>38.060745064798198</v>
      </c>
      <c r="F678">
        <f t="shared" si="63"/>
        <v>2.0300450647981947</v>
      </c>
      <c r="G678">
        <f t="shared" si="64"/>
        <v>4.1210829651115066</v>
      </c>
      <c r="H678">
        <f t="shared" si="65"/>
        <v>5.6342093403630639E-2</v>
      </c>
    </row>
    <row r="679" spans="1:8">
      <c r="A679" s="1">
        <v>3</v>
      </c>
      <c r="B679" s="1">
        <v>31.3917</v>
      </c>
      <c r="C679">
        <f t="shared" si="60"/>
        <v>94.1751</v>
      </c>
      <c r="D679">
        <f t="shared" si="61"/>
        <v>9</v>
      </c>
      <c r="E679">
        <f t="shared" si="62"/>
        <v>35.95231152944293</v>
      </c>
      <c r="F679">
        <f t="shared" si="63"/>
        <v>4.5606115294429301</v>
      </c>
      <c r="G679">
        <f t="shared" si="64"/>
        <v>20.799177522487781</v>
      </c>
      <c r="H679">
        <f t="shared" si="65"/>
        <v>0.1452808076479748</v>
      </c>
    </row>
    <row r="680" spans="1:8">
      <c r="A680" s="1">
        <v>2.5</v>
      </c>
      <c r="B680" s="1">
        <v>37.9</v>
      </c>
      <c r="C680">
        <f t="shared" si="60"/>
        <v>94.75</v>
      </c>
      <c r="D680">
        <f t="shared" si="61"/>
        <v>6.25</v>
      </c>
      <c r="E680">
        <f t="shared" si="62"/>
        <v>38.060745064798198</v>
      </c>
      <c r="F680">
        <f t="shared" si="63"/>
        <v>0.16074506479819917</v>
      </c>
      <c r="G680">
        <f t="shared" si="64"/>
        <v>2.583897585697725E-2</v>
      </c>
      <c r="H680">
        <f t="shared" si="65"/>
        <v>4.2412945857044637E-3</v>
      </c>
    </row>
    <row r="681" spans="1:8">
      <c r="A681" s="1">
        <v>4</v>
      </c>
      <c r="B681" s="1">
        <v>25.753499999999999</v>
      </c>
      <c r="C681">
        <f t="shared" si="60"/>
        <v>103.014</v>
      </c>
      <c r="D681">
        <f t="shared" si="61"/>
        <v>16</v>
      </c>
      <c r="E681">
        <f t="shared" si="62"/>
        <v>31.735444458732402</v>
      </c>
      <c r="F681">
        <f t="shared" si="63"/>
        <v>5.9819444587324035</v>
      </c>
      <c r="G681">
        <f t="shared" si="64"/>
        <v>35.78365950735931</v>
      </c>
      <c r="H681">
        <f t="shared" si="65"/>
        <v>0.2322769510448057</v>
      </c>
    </row>
    <row r="682" spans="1:8">
      <c r="A682" s="1">
        <v>4.5999999999999996</v>
      </c>
      <c r="B682" s="1">
        <v>26.662199999999999</v>
      </c>
      <c r="C682">
        <f t="shared" si="60"/>
        <v>122.64611999999998</v>
      </c>
      <c r="D682">
        <f t="shared" si="61"/>
        <v>21.159999999999997</v>
      </c>
      <c r="E682">
        <f t="shared" si="62"/>
        <v>29.205324216306085</v>
      </c>
      <c r="F682">
        <f t="shared" si="63"/>
        <v>2.5431242163060865</v>
      </c>
      <c r="G682">
        <f t="shared" si="64"/>
        <v>6.4674807795624467</v>
      </c>
      <c r="H682">
        <f t="shared" si="65"/>
        <v>9.5383134786554996E-2</v>
      </c>
    </row>
    <row r="683" spans="1:8">
      <c r="A683" s="1">
        <v>2.4</v>
      </c>
      <c r="B683" s="1">
        <v>35.241799999999998</v>
      </c>
      <c r="C683">
        <f t="shared" si="60"/>
        <v>84.580319999999986</v>
      </c>
      <c r="D683">
        <f t="shared" si="61"/>
        <v>5.76</v>
      </c>
      <c r="E683">
        <f t="shared" si="62"/>
        <v>38.482431771869251</v>
      </c>
      <c r="F683">
        <f t="shared" si="63"/>
        <v>3.2406317718692534</v>
      </c>
      <c r="G683">
        <f t="shared" si="64"/>
        <v>10.501694280848458</v>
      </c>
      <c r="H683">
        <f t="shared" si="65"/>
        <v>9.1954206989122392E-2</v>
      </c>
    </row>
    <row r="684" spans="1:8">
      <c r="A684" s="1">
        <v>3</v>
      </c>
      <c r="B684" s="1">
        <v>32.954799999999999</v>
      </c>
      <c r="C684">
        <f t="shared" si="60"/>
        <v>98.864399999999989</v>
      </c>
      <c r="D684">
        <f t="shared" si="61"/>
        <v>9</v>
      </c>
      <c r="E684">
        <f t="shared" si="62"/>
        <v>35.95231152944293</v>
      </c>
      <c r="F684">
        <f t="shared" si="63"/>
        <v>2.9975115294429315</v>
      </c>
      <c r="G684">
        <f t="shared" si="64"/>
        <v>8.9850753691433027</v>
      </c>
      <c r="H684">
        <f t="shared" si="65"/>
        <v>9.0958267974405302E-2</v>
      </c>
    </row>
    <row r="685" spans="1:8">
      <c r="A685" s="1">
        <v>3.8</v>
      </c>
      <c r="B685" s="1">
        <v>26.9</v>
      </c>
      <c r="C685">
        <f t="shared" si="60"/>
        <v>102.21999999999998</v>
      </c>
      <c r="D685">
        <f t="shared" si="61"/>
        <v>14.44</v>
      </c>
      <c r="E685">
        <f t="shared" si="62"/>
        <v>32.578817872874509</v>
      </c>
      <c r="F685">
        <f t="shared" si="63"/>
        <v>5.6788178728745109</v>
      </c>
      <c r="G685">
        <f t="shared" si="64"/>
        <v>32.248972433278986</v>
      </c>
      <c r="H685">
        <f t="shared" si="65"/>
        <v>0.21110847111057662</v>
      </c>
    </row>
    <row r="686" spans="1:8">
      <c r="A686" s="1">
        <v>5.6</v>
      </c>
      <c r="B686" s="1">
        <v>24.192399999999999</v>
      </c>
      <c r="C686">
        <f t="shared" si="60"/>
        <v>135.47743999999997</v>
      </c>
      <c r="D686">
        <f t="shared" si="61"/>
        <v>31.359999999999996</v>
      </c>
      <c r="E686">
        <f t="shared" si="62"/>
        <v>24.988457145595557</v>
      </c>
      <c r="F686">
        <f t="shared" si="63"/>
        <v>0.79605714559555807</v>
      </c>
      <c r="G686">
        <f t="shared" si="64"/>
        <v>0.63370697905374751</v>
      </c>
      <c r="H686">
        <f t="shared" si="65"/>
        <v>3.2905257254160734E-2</v>
      </c>
    </row>
    <row r="687" spans="1:8">
      <c r="A687" s="1">
        <v>5.6</v>
      </c>
      <c r="B687" s="1">
        <v>24.149100000000001</v>
      </c>
      <c r="C687">
        <f t="shared" si="60"/>
        <v>135.23496</v>
      </c>
      <c r="D687">
        <f t="shared" si="61"/>
        <v>31.359999999999996</v>
      </c>
      <c r="E687">
        <f t="shared" si="62"/>
        <v>24.988457145595557</v>
      </c>
      <c r="F687">
        <f t="shared" si="63"/>
        <v>0.83935714559555663</v>
      </c>
      <c r="G687">
        <f t="shared" si="64"/>
        <v>0.70452041786232045</v>
      </c>
      <c r="H687">
        <f t="shared" si="65"/>
        <v>3.475728476819246E-2</v>
      </c>
    </row>
    <row r="688" spans="1:8">
      <c r="A688" s="1">
        <v>3.5</v>
      </c>
      <c r="B688" s="1">
        <v>31.708200000000001</v>
      </c>
      <c r="C688">
        <f t="shared" si="60"/>
        <v>110.9787</v>
      </c>
      <c r="D688">
        <f t="shared" si="61"/>
        <v>12.25</v>
      </c>
      <c r="E688">
        <f t="shared" si="62"/>
        <v>33.843877994087663</v>
      </c>
      <c r="F688">
        <f t="shared" si="63"/>
        <v>2.1356779940876613</v>
      </c>
      <c r="G688">
        <f t="shared" si="64"/>
        <v>4.5611204944302965</v>
      </c>
      <c r="H688">
        <f t="shared" si="65"/>
        <v>6.7354122721808907E-2</v>
      </c>
    </row>
    <row r="689" spans="1:8">
      <c r="A689" s="1">
        <v>4</v>
      </c>
      <c r="B689" s="1">
        <v>27.234000000000002</v>
      </c>
      <c r="C689">
        <f t="shared" si="60"/>
        <v>108.93600000000001</v>
      </c>
      <c r="D689">
        <f t="shared" si="61"/>
        <v>16</v>
      </c>
      <c r="E689">
        <f t="shared" si="62"/>
        <v>31.735444458732402</v>
      </c>
      <c r="F689">
        <f t="shared" si="63"/>
        <v>4.5014444587324007</v>
      </c>
      <c r="G689">
        <f t="shared" si="64"/>
        <v>20.263002215052637</v>
      </c>
      <c r="H689">
        <f t="shared" si="65"/>
        <v>0.16528767198106781</v>
      </c>
    </row>
    <row r="690" spans="1:8">
      <c r="A690" s="1">
        <v>5.6</v>
      </c>
      <c r="B690" s="1">
        <v>24.299600000000002</v>
      </c>
      <c r="C690">
        <f t="shared" si="60"/>
        <v>136.07776000000001</v>
      </c>
      <c r="D690">
        <f t="shared" si="61"/>
        <v>31.359999999999996</v>
      </c>
      <c r="E690">
        <f t="shared" si="62"/>
        <v>24.988457145595557</v>
      </c>
      <c r="F690">
        <f t="shared" si="63"/>
        <v>0.68885714559555566</v>
      </c>
      <c r="G690">
        <f t="shared" si="64"/>
        <v>0.47452416703805655</v>
      </c>
      <c r="H690">
        <f t="shared" si="65"/>
        <v>2.8348497324875949E-2</v>
      </c>
    </row>
    <row r="691" spans="1:8">
      <c r="A691" s="1">
        <v>2.5</v>
      </c>
      <c r="B691" s="1">
        <v>35.860599999999998</v>
      </c>
      <c r="C691">
        <f t="shared" si="60"/>
        <v>89.651499999999999</v>
      </c>
      <c r="D691">
        <f t="shared" si="61"/>
        <v>6.25</v>
      </c>
      <c r="E691">
        <f t="shared" si="62"/>
        <v>38.060745064798198</v>
      </c>
      <c r="F691">
        <f t="shared" si="63"/>
        <v>2.2001450647981997</v>
      </c>
      <c r="G691">
        <f t="shared" si="64"/>
        <v>4.8406383061558742</v>
      </c>
      <c r="H691">
        <f t="shared" si="65"/>
        <v>6.1352712023730778E-2</v>
      </c>
    </row>
    <row r="692" spans="1:8">
      <c r="A692" s="1">
        <v>4</v>
      </c>
      <c r="B692" s="1">
        <v>27.1846</v>
      </c>
      <c r="C692">
        <f t="shared" si="60"/>
        <v>108.7384</v>
      </c>
      <c r="D692">
        <f t="shared" si="61"/>
        <v>16</v>
      </c>
      <c r="E692">
        <f t="shared" si="62"/>
        <v>31.735444458732402</v>
      </c>
      <c r="F692">
        <f t="shared" si="63"/>
        <v>4.5508444587324028</v>
      </c>
      <c r="G692">
        <f t="shared" si="64"/>
        <v>20.710185287575417</v>
      </c>
      <c r="H692">
        <f t="shared" si="65"/>
        <v>0.16740523894897857</v>
      </c>
    </row>
    <row r="693" spans="1:8">
      <c r="A693" s="1">
        <v>4</v>
      </c>
      <c r="B693" s="1">
        <v>27.566500000000001</v>
      </c>
      <c r="C693">
        <f t="shared" si="60"/>
        <v>110.26600000000001</v>
      </c>
      <c r="D693">
        <f t="shared" si="61"/>
        <v>16</v>
      </c>
      <c r="E693">
        <f t="shared" si="62"/>
        <v>31.735444458732402</v>
      </c>
      <c r="F693">
        <f t="shared" si="63"/>
        <v>4.1689444587324012</v>
      </c>
      <c r="G693">
        <f t="shared" si="64"/>
        <v>17.380097899995594</v>
      </c>
      <c r="H693">
        <f t="shared" si="65"/>
        <v>0.15123227318420551</v>
      </c>
    </row>
    <row r="694" spans="1:8">
      <c r="A694" s="1">
        <v>3.6</v>
      </c>
      <c r="B694" s="1">
        <v>27.581099999999999</v>
      </c>
      <c r="C694">
        <f t="shared" si="60"/>
        <v>99.291960000000003</v>
      </c>
      <c r="D694">
        <f t="shared" si="61"/>
        <v>12.96</v>
      </c>
      <c r="E694">
        <f t="shared" si="62"/>
        <v>33.422191287016616</v>
      </c>
      <c r="F694">
        <f t="shared" si="63"/>
        <v>5.8410912870166172</v>
      </c>
      <c r="G694">
        <f t="shared" si="64"/>
        <v>34.11834742326144</v>
      </c>
      <c r="H694">
        <f t="shared" si="65"/>
        <v>0.21177876469816712</v>
      </c>
    </row>
    <row r="695" spans="1:8">
      <c r="A695" s="1">
        <v>3.6</v>
      </c>
      <c r="B695" s="1">
        <v>28.1127</v>
      </c>
      <c r="C695">
        <f t="shared" si="60"/>
        <v>101.20572</v>
      </c>
      <c r="D695">
        <f t="shared" si="61"/>
        <v>12.96</v>
      </c>
      <c r="E695">
        <f t="shared" si="62"/>
        <v>33.422191287016616</v>
      </c>
      <c r="F695">
        <f t="shared" si="63"/>
        <v>5.3094912870166162</v>
      </c>
      <c r="G695">
        <f t="shared" si="64"/>
        <v>28.190697726905363</v>
      </c>
      <c r="H695">
        <f t="shared" si="65"/>
        <v>0.18886450917260228</v>
      </c>
    </row>
    <row r="696" spans="1:8">
      <c r="A696" s="1">
        <v>4.8</v>
      </c>
      <c r="B696" s="1">
        <v>25.56</v>
      </c>
      <c r="C696">
        <f t="shared" si="60"/>
        <v>122.68799999999999</v>
      </c>
      <c r="D696">
        <f t="shared" si="61"/>
        <v>23.04</v>
      </c>
      <c r="E696">
        <f t="shared" si="62"/>
        <v>28.361950802163978</v>
      </c>
      <c r="F696">
        <f t="shared" si="63"/>
        <v>2.8019508021639794</v>
      </c>
      <c r="G696">
        <f t="shared" si="64"/>
        <v>7.8509282977473678</v>
      </c>
      <c r="H696">
        <f t="shared" si="65"/>
        <v>0.10962248834757353</v>
      </c>
    </row>
    <row r="697" spans="1:8">
      <c r="A697" s="1">
        <v>4.8</v>
      </c>
      <c r="B697" s="1">
        <v>23.577999999999999</v>
      </c>
      <c r="C697">
        <f t="shared" si="60"/>
        <v>113.17439999999999</v>
      </c>
      <c r="D697">
        <f t="shared" si="61"/>
        <v>23.04</v>
      </c>
      <c r="E697">
        <f t="shared" si="62"/>
        <v>28.361950802163978</v>
      </c>
      <c r="F697">
        <f t="shared" si="63"/>
        <v>4.7839508021639787</v>
      </c>
      <c r="G697">
        <f t="shared" si="64"/>
        <v>22.886185277525374</v>
      </c>
      <c r="H697">
        <f t="shared" si="65"/>
        <v>0.20289892281635333</v>
      </c>
    </row>
    <row r="698" spans="1:8">
      <c r="A698" s="1">
        <v>4.8</v>
      </c>
      <c r="B698" s="1">
        <v>26.388000000000002</v>
      </c>
      <c r="C698">
        <f t="shared" si="60"/>
        <v>126.66240000000001</v>
      </c>
      <c r="D698">
        <f t="shared" si="61"/>
        <v>23.04</v>
      </c>
      <c r="E698">
        <f t="shared" si="62"/>
        <v>28.361950802163978</v>
      </c>
      <c r="F698">
        <f t="shared" si="63"/>
        <v>1.9739508021639764</v>
      </c>
      <c r="G698">
        <f t="shared" si="64"/>
        <v>3.8964817693638061</v>
      </c>
      <c r="H698">
        <f t="shared" si="65"/>
        <v>7.4804865930118855E-2</v>
      </c>
    </row>
    <row r="699" spans="1:8">
      <c r="A699" s="1">
        <v>4.8</v>
      </c>
      <c r="B699" s="1">
        <v>23.577999999999999</v>
      </c>
      <c r="C699">
        <f t="shared" si="60"/>
        <v>113.17439999999999</v>
      </c>
      <c r="D699">
        <f t="shared" si="61"/>
        <v>23.04</v>
      </c>
      <c r="E699">
        <f t="shared" si="62"/>
        <v>28.361950802163978</v>
      </c>
      <c r="F699">
        <f t="shared" si="63"/>
        <v>4.7839508021639787</v>
      </c>
      <c r="G699">
        <f t="shared" si="64"/>
        <v>22.886185277525374</v>
      </c>
      <c r="H699">
        <f t="shared" si="65"/>
        <v>0.20289892281635333</v>
      </c>
    </row>
    <row r="700" spans="1:8">
      <c r="A700" s="1">
        <v>4.8</v>
      </c>
      <c r="B700" s="1">
        <v>25.7761</v>
      </c>
      <c r="C700">
        <f t="shared" si="60"/>
        <v>123.72528</v>
      </c>
      <c r="D700">
        <f t="shared" si="61"/>
        <v>23.04</v>
      </c>
      <c r="E700">
        <f t="shared" si="62"/>
        <v>28.361950802163978</v>
      </c>
      <c r="F700">
        <f t="shared" si="63"/>
        <v>2.5858508021639786</v>
      </c>
      <c r="G700">
        <f t="shared" si="64"/>
        <v>6.6866243710520914</v>
      </c>
      <c r="H700">
        <f t="shared" si="65"/>
        <v>0.10031970709936641</v>
      </c>
    </row>
    <row r="701" spans="1:8">
      <c r="A701" s="1">
        <v>4.8</v>
      </c>
      <c r="B701" s="1">
        <v>25.7761</v>
      </c>
      <c r="C701">
        <f t="shared" si="60"/>
        <v>123.72528</v>
      </c>
      <c r="D701">
        <f t="shared" si="61"/>
        <v>23.04</v>
      </c>
      <c r="E701">
        <f t="shared" si="62"/>
        <v>28.361950802163978</v>
      </c>
      <c r="F701">
        <f t="shared" si="63"/>
        <v>2.5858508021639786</v>
      </c>
      <c r="G701">
        <f t="shared" si="64"/>
        <v>6.6866243710520914</v>
      </c>
      <c r="H701">
        <f t="shared" si="65"/>
        <v>0.10031970709936641</v>
      </c>
    </row>
    <row r="702" spans="1:8">
      <c r="A702" s="1">
        <v>4.8</v>
      </c>
      <c r="B702" s="1">
        <v>25.7761</v>
      </c>
      <c r="C702">
        <f t="shared" si="60"/>
        <v>123.72528</v>
      </c>
      <c r="D702">
        <f t="shared" si="61"/>
        <v>23.04</v>
      </c>
      <c r="E702">
        <f t="shared" si="62"/>
        <v>28.361950802163978</v>
      </c>
      <c r="F702">
        <f t="shared" si="63"/>
        <v>2.5858508021639786</v>
      </c>
      <c r="G702">
        <f t="shared" si="64"/>
        <v>6.6866243710520914</v>
      </c>
      <c r="H702">
        <f t="shared" si="65"/>
        <v>0.10031970709936641</v>
      </c>
    </row>
    <row r="703" spans="1:8">
      <c r="A703" s="1">
        <v>3.6</v>
      </c>
      <c r="B703" s="1">
        <v>31.6</v>
      </c>
      <c r="C703">
        <f t="shared" si="60"/>
        <v>113.76</v>
      </c>
      <c r="D703">
        <f t="shared" si="61"/>
        <v>12.96</v>
      </c>
      <c r="E703">
        <f t="shared" si="62"/>
        <v>33.422191287016616</v>
      </c>
      <c r="F703">
        <f t="shared" si="63"/>
        <v>1.822191287016615</v>
      </c>
      <c r="G703">
        <f t="shared" si="64"/>
        <v>3.320381086479268</v>
      </c>
      <c r="H703">
        <f t="shared" si="65"/>
        <v>5.7664281234703005E-2</v>
      </c>
    </row>
    <row r="704" spans="1:8">
      <c r="A704" s="1">
        <v>3.5</v>
      </c>
      <c r="B704" s="1">
        <v>32.200000000000003</v>
      </c>
      <c r="C704">
        <f t="shared" si="60"/>
        <v>112.70000000000002</v>
      </c>
      <c r="D704">
        <f t="shared" si="61"/>
        <v>12.25</v>
      </c>
      <c r="E704">
        <f t="shared" si="62"/>
        <v>33.843877994087663</v>
      </c>
      <c r="F704">
        <f t="shared" si="63"/>
        <v>1.64387799408766</v>
      </c>
      <c r="G704">
        <f t="shared" si="64"/>
        <v>2.7023348594456689</v>
      </c>
      <c r="H704">
        <f t="shared" si="65"/>
        <v>5.1052111617629188E-2</v>
      </c>
    </row>
    <row r="705" spans="1:8">
      <c r="A705" s="1">
        <v>3.6</v>
      </c>
      <c r="B705" s="1">
        <v>32.1</v>
      </c>
      <c r="C705">
        <f t="shared" si="60"/>
        <v>115.56</v>
      </c>
      <c r="D705">
        <f t="shared" si="61"/>
        <v>12.96</v>
      </c>
      <c r="E705">
        <f t="shared" si="62"/>
        <v>33.422191287016616</v>
      </c>
      <c r="F705">
        <f t="shared" si="63"/>
        <v>1.322191287016615</v>
      </c>
      <c r="G705">
        <f t="shared" si="64"/>
        <v>1.748189799462653</v>
      </c>
      <c r="H705">
        <f t="shared" si="65"/>
        <v>4.118975972014377E-2</v>
      </c>
    </row>
    <row r="706" spans="1:8">
      <c r="A706" s="1">
        <v>3.6</v>
      </c>
      <c r="B706" s="1">
        <v>32.6</v>
      </c>
      <c r="C706">
        <f t="shared" si="60"/>
        <v>117.36000000000001</v>
      </c>
      <c r="D706">
        <f t="shared" si="61"/>
        <v>12.96</v>
      </c>
      <c r="E706">
        <f t="shared" si="62"/>
        <v>33.422191287016616</v>
      </c>
      <c r="F706">
        <f t="shared" si="63"/>
        <v>0.82219128701661504</v>
      </c>
      <c r="G706">
        <f t="shared" si="64"/>
        <v>0.67599851244603781</v>
      </c>
      <c r="H706">
        <f t="shared" si="65"/>
        <v>2.5220591626276535E-2</v>
      </c>
    </row>
    <row r="707" spans="1:8">
      <c r="A707" s="1">
        <v>2.5</v>
      </c>
      <c r="B707" s="1">
        <v>37.070999999999998</v>
      </c>
      <c r="C707">
        <f t="shared" ref="C707:C739" si="66">A707*B707</f>
        <v>92.677499999999995</v>
      </c>
      <c r="D707">
        <f t="shared" ref="D707:D739" si="67">A707^2</f>
        <v>6.25</v>
      </c>
      <c r="E707">
        <f t="shared" ref="E707:E739" si="68">$J$25+($J$24*A707)</f>
        <v>38.060745064798198</v>
      </c>
      <c r="F707">
        <f t="shared" ref="F707:F739" si="69">ABS(B707-E707)</f>
        <v>0.98974506479819979</v>
      </c>
      <c r="G707">
        <f t="shared" ref="G707:G739" si="70">F707^2</f>
        <v>0.9795952932923927</v>
      </c>
      <c r="H707">
        <f t="shared" ref="H707:H739" si="71">F707/B707</f>
        <v>2.6698634102079788E-2</v>
      </c>
    </row>
    <row r="708" spans="1:8">
      <c r="A708" s="1">
        <v>2.5</v>
      </c>
      <c r="B708" s="1">
        <v>35.922600000000003</v>
      </c>
      <c r="C708">
        <f t="shared" si="66"/>
        <v>89.8065</v>
      </c>
      <c r="D708">
        <f t="shared" si="67"/>
        <v>6.25</v>
      </c>
      <c r="E708">
        <f t="shared" si="68"/>
        <v>38.060745064798198</v>
      </c>
      <c r="F708">
        <f t="shared" si="69"/>
        <v>2.138145064798195</v>
      </c>
      <c r="G708">
        <f t="shared" si="70"/>
        <v>4.5716643181208774</v>
      </c>
      <c r="H708">
        <f t="shared" si="71"/>
        <v>5.9520888376626273E-2</v>
      </c>
    </row>
    <row r="709" spans="1:8">
      <c r="A709" s="1">
        <v>2.5</v>
      </c>
      <c r="B709" s="1">
        <v>32.910299999999999</v>
      </c>
      <c r="C709">
        <f t="shared" si="66"/>
        <v>82.275750000000002</v>
      </c>
      <c r="D709">
        <f t="shared" si="67"/>
        <v>6.25</v>
      </c>
      <c r="E709">
        <f t="shared" si="68"/>
        <v>38.060745064798198</v>
      </c>
      <c r="F709">
        <f t="shared" si="69"/>
        <v>5.1504450647981983</v>
      </c>
      <c r="G709">
        <f t="shared" si="70"/>
        <v>26.527084365504116</v>
      </c>
      <c r="H709">
        <f t="shared" si="71"/>
        <v>0.15649948693260768</v>
      </c>
    </row>
    <row r="710" spans="1:8">
      <c r="A710" s="1">
        <v>2.5</v>
      </c>
      <c r="B710" s="1">
        <v>40.081600000000002</v>
      </c>
      <c r="C710">
        <f t="shared" si="66"/>
        <v>100.20400000000001</v>
      </c>
      <c r="D710">
        <f t="shared" si="67"/>
        <v>6.25</v>
      </c>
      <c r="E710">
        <f t="shared" si="68"/>
        <v>38.060745064798198</v>
      </c>
      <c r="F710">
        <f t="shared" si="69"/>
        <v>2.0208549352018039</v>
      </c>
      <c r="G710">
        <f t="shared" si="70"/>
        <v>4.0838546691294875</v>
      </c>
      <c r="H710">
        <f t="shared" si="71"/>
        <v>5.0418519600060975E-2</v>
      </c>
    </row>
    <row r="711" spans="1:8">
      <c r="A711" s="1">
        <v>2.5</v>
      </c>
      <c r="B711" s="1">
        <v>37.057400000000001</v>
      </c>
      <c r="C711">
        <f t="shared" si="66"/>
        <v>92.643500000000003</v>
      </c>
      <c r="D711">
        <f t="shared" si="67"/>
        <v>6.25</v>
      </c>
      <c r="E711">
        <f t="shared" si="68"/>
        <v>38.060745064798198</v>
      </c>
      <c r="F711">
        <f t="shared" si="69"/>
        <v>1.0033450647981965</v>
      </c>
      <c r="G711">
        <f t="shared" si="70"/>
        <v>1.0067013190548972</v>
      </c>
      <c r="H711">
        <f t="shared" si="71"/>
        <v>2.7075430677764668E-2</v>
      </c>
    </row>
    <row r="712" spans="1:8">
      <c r="A712" s="1">
        <v>3.6</v>
      </c>
      <c r="B712" s="1">
        <v>34.270800000000001</v>
      </c>
      <c r="C712">
        <f t="shared" si="66"/>
        <v>123.37488</v>
      </c>
      <c r="D712">
        <f t="shared" si="67"/>
        <v>12.96</v>
      </c>
      <c r="E712">
        <f t="shared" si="68"/>
        <v>33.422191287016616</v>
      </c>
      <c r="F712">
        <f t="shared" si="69"/>
        <v>0.84860871298338481</v>
      </c>
      <c r="G712">
        <f t="shared" si="70"/>
        <v>0.72013674775131675</v>
      </c>
      <c r="H712">
        <f t="shared" si="71"/>
        <v>2.4761858870624112E-2</v>
      </c>
    </row>
    <row r="713" spans="1:8">
      <c r="A713" s="1">
        <v>3.6</v>
      </c>
      <c r="B713" s="1">
        <v>29.5</v>
      </c>
      <c r="C713">
        <f t="shared" si="66"/>
        <v>106.2</v>
      </c>
      <c r="D713">
        <f t="shared" si="67"/>
        <v>12.96</v>
      </c>
      <c r="E713">
        <f t="shared" si="68"/>
        <v>33.422191287016616</v>
      </c>
      <c r="F713">
        <f t="shared" si="69"/>
        <v>3.9221912870166165</v>
      </c>
      <c r="G713">
        <f t="shared" si="70"/>
        <v>15.383584491949062</v>
      </c>
      <c r="H713">
        <f t="shared" si="71"/>
        <v>0.13295563684802089</v>
      </c>
    </row>
    <row r="714" spans="1:8">
      <c r="A714" s="1">
        <v>2.4</v>
      </c>
      <c r="B714" s="1">
        <v>34.251300000000001</v>
      </c>
      <c r="C714">
        <f t="shared" si="66"/>
        <v>82.203119999999998</v>
      </c>
      <c r="D714">
        <f t="shared" si="67"/>
        <v>5.76</v>
      </c>
      <c r="E714">
        <f t="shared" si="68"/>
        <v>38.482431771869251</v>
      </c>
      <c r="F714">
        <f t="shared" si="69"/>
        <v>4.2311317718692507</v>
      </c>
      <c r="G714">
        <f t="shared" si="70"/>
        <v>17.902476070921423</v>
      </c>
      <c r="H714">
        <f t="shared" si="71"/>
        <v>0.12353200526313601</v>
      </c>
    </row>
    <row r="715" spans="1:8">
      <c r="A715" s="1">
        <v>2.4</v>
      </c>
      <c r="B715" s="1">
        <v>32.276499999999999</v>
      </c>
      <c r="C715">
        <f t="shared" si="66"/>
        <v>77.4636</v>
      </c>
      <c r="D715">
        <f t="shared" si="67"/>
        <v>5.76</v>
      </c>
      <c r="E715">
        <f t="shared" si="68"/>
        <v>38.482431771869251</v>
      </c>
      <c r="F715">
        <f t="shared" si="69"/>
        <v>6.2059317718692526</v>
      </c>
      <c r="G715">
        <f t="shared" si="70"/>
        <v>38.513589157096241</v>
      </c>
      <c r="H715">
        <f t="shared" si="71"/>
        <v>0.19227400033675437</v>
      </c>
    </row>
    <row r="716" spans="1:8">
      <c r="A716" s="1">
        <v>3.2</v>
      </c>
      <c r="B716" s="1">
        <v>32.274700000000003</v>
      </c>
      <c r="C716">
        <f t="shared" si="66"/>
        <v>103.27904000000001</v>
      </c>
      <c r="D716">
        <f t="shared" si="67"/>
        <v>10.240000000000002</v>
      </c>
      <c r="E716">
        <f t="shared" si="68"/>
        <v>35.108938115300823</v>
      </c>
      <c r="F716">
        <f t="shared" si="69"/>
        <v>2.8342381153008205</v>
      </c>
      <c r="G716">
        <f t="shared" si="70"/>
        <v>8.0329056942239472</v>
      </c>
      <c r="H716">
        <f t="shared" si="71"/>
        <v>8.7816094814229723E-2</v>
      </c>
    </row>
    <row r="717" spans="1:8">
      <c r="A717" s="1">
        <v>4</v>
      </c>
      <c r="B717" s="1">
        <v>30</v>
      </c>
      <c r="C717">
        <f t="shared" si="66"/>
        <v>120</v>
      </c>
      <c r="D717">
        <f t="shared" si="67"/>
        <v>16</v>
      </c>
      <c r="E717">
        <f t="shared" si="68"/>
        <v>31.735444458732402</v>
      </c>
      <c r="F717">
        <f t="shared" si="69"/>
        <v>1.7354444587324025</v>
      </c>
      <c r="G717">
        <f t="shared" si="70"/>
        <v>3.0117674693450014</v>
      </c>
      <c r="H717">
        <f t="shared" si="71"/>
        <v>5.7848148624413419E-2</v>
      </c>
    </row>
    <row r="718" spans="1:8">
      <c r="A718" s="1">
        <v>4</v>
      </c>
      <c r="B718" s="1">
        <v>30</v>
      </c>
      <c r="C718">
        <f t="shared" si="66"/>
        <v>120</v>
      </c>
      <c r="D718">
        <f t="shared" si="67"/>
        <v>16</v>
      </c>
      <c r="E718">
        <f t="shared" si="68"/>
        <v>31.735444458732402</v>
      </c>
      <c r="F718">
        <f t="shared" si="69"/>
        <v>1.7354444587324025</v>
      </c>
      <c r="G718">
        <f t="shared" si="70"/>
        <v>3.0117674693450014</v>
      </c>
      <c r="H718">
        <f t="shared" si="71"/>
        <v>5.7848148624413419E-2</v>
      </c>
    </row>
    <row r="719" spans="1:8">
      <c r="A719" s="1">
        <v>4</v>
      </c>
      <c r="B719" s="1">
        <v>28.918199999999999</v>
      </c>
      <c r="C719">
        <f t="shared" si="66"/>
        <v>115.6728</v>
      </c>
      <c r="D719">
        <f t="shared" si="67"/>
        <v>16</v>
      </c>
      <c r="E719">
        <f t="shared" si="68"/>
        <v>31.735444458732402</v>
      </c>
      <c r="F719">
        <f t="shared" si="69"/>
        <v>2.8172444587324037</v>
      </c>
      <c r="G719">
        <f t="shared" si="70"/>
        <v>7.9368663402584341</v>
      </c>
      <c r="H719">
        <f t="shared" si="71"/>
        <v>9.7421155491434597E-2</v>
      </c>
    </row>
    <row r="720" spans="1:8">
      <c r="A720" s="1">
        <v>4</v>
      </c>
      <c r="B720" s="1">
        <v>26.813700000000001</v>
      </c>
      <c r="C720">
        <f t="shared" si="66"/>
        <v>107.2548</v>
      </c>
      <c r="D720">
        <f t="shared" si="67"/>
        <v>16</v>
      </c>
      <c r="E720">
        <f t="shared" si="68"/>
        <v>31.735444458732402</v>
      </c>
      <c r="F720">
        <f t="shared" si="69"/>
        <v>4.9217444587324017</v>
      </c>
      <c r="G720">
        <f t="shared" si="70"/>
        <v>24.223568517063104</v>
      </c>
      <c r="H720">
        <f t="shared" si="71"/>
        <v>0.18355334991934727</v>
      </c>
    </row>
    <row r="721" spans="1:8">
      <c r="A721" s="1">
        <v>3.5</v>
      </c>
      <c r="B721" s="1">
        <v>31.3</v>
      </c>
      <c r="C721">
        <f t="shared" si="66"/>
        <v>109.55</v>
      </c>
      <c r="D721">
        <f t="shared" si="67"/>
        <v>12.25</v>
      </c>
      <c r="E721">
        <f t="shared" si="68"/>
        <v>33.843877994087663</v>
      </c>
      <c r="F721">
        <f t="shared" si="69"/>
        <v>2.5438779940876621</v>
      </c>
      <c r="G721">
        <f t="shared" si="70"/>
        <v>6.4713152488034673</v>
      </c>
      <c r="H721">
        <f t="shared" si="71"/>
        <v>8.1274057319094636E-2</v>
      </c>
    </row>
    <row r="722" spans="1:8">
      <c r="A722" s="1">
        <v>3.3</v>
      </c>
      <c r="B722" s="1">
        <v>34.998899999999999</v>
      </c>
      <c r="C722">
        <f t="shared" si="66"/>
        <v>115.49636999999998</v>
      </c>
      <c r="D722">
        <f t="shared" si="67"/>
        <v>10.889999999999999</v>
      </c>
      <c r="E722">
        <f t="shared" si="68"/>
        <v>34.68725140822977</v>
      </c>
      <c r="F722">
        <f t="shared" si="69"/>
        <v>0.31164859177022919</v>
      </c>
      <c r="G722">
        <f t="shared" si="70"/>
        <v>9.7124844752366962E-2</v>
      </c>
      <c r="H722">
        <f t="shared" si="71"/>
        <v>8.9045253356599546E-3</v>
      </c>
    </row>
    <row r="723" spans="1:8">
      <c r="A723" s="1">
        <v>5.7</v>
      </c>
      <c r="B723" s="1">
        <v>24.749099999999999</v>
      </c>
      <c r="C723">
        <f t="shared" si="66"/>
        <v>141.06987000000001</v>
      </c>
      <c r="D723">
        <f t="shared" si="67"/>
        <v>32.49</v>
      </c>
      <c r="E723">
        <f t="shared" si="68"/>
        <v>24.5667704385245</v>
      </c>
      <c r="F723">
        <f t="shared" si="69"/>
        <v>0.18232956147549828</v>
      </c>
      <c r="G723">
        <f t="shared" si="70"/>
        <v>3.3244068987847507E-2</v>
      </c>
      <c r="H723">
        <f t="shared" si="71"/>
        <v>7.367118863938418E-3</v>
      </c>
    </row>
    <row r="724" spans="1:8">
      <c r="A724" s="1">
        <v>2.5</v>
      </c>
      <c r="B724" s="1">
        <v>38.377800000000001</v>
      </c>
      <c r="C724">
        <f t="shared" si="66"/>
        <v>95.944500000000005</v>
      </c>
      <c r="D724">
        <f t="shared" si="67"/>
        <v>6.25</v>
      </c>
      <c r="E724">
        <f t="shared" si="68"/>
        <v>38.060745064798198</v>
      </c>
      <c r="F724">
        <f t="shared" si="69"/>
        <v>0.31705493520180283</v>
      </c>
      <c r="G724">
        <f t="shared" si="70"/>
        <v>0.10052383193581939</v>
      </c>
      <c r="H724">
        <f t="shared" si="71"/>
        <v>8.2614150681332137E-3</v>
      </c>
    </row>
    <row r="725" spans="1:8">
      <c r="A725" s="1">
        <v>3.5</v>
      </c>
      <c r="B725" s="1">
        <v>35.749400000000001</v>
      </c>
      <c r="C725">
        <f t="shared" si="66"/>
        <v>125.1229</v>
      </c>
      <c r="D725">
        <f t="shared" si="67"/>
        <v>12.25</v>
      </c>
      <c r="E725">
        <f t="shared" si="68"/>
        <v>33.843877994087663</v>
      </c>
      <c r="F725">
        <f t="shared" si="69"/>
        <v>1.9055220059123386</v>
      </c>
      <c r="G725">
        <f t="shared" si="70"/>
        <v>3.6310141150161823</v>
      </c>
      <c r="H725">
        <f t="shared" si="71"/>
        <v>5.3302209433230725E-2</v>
      </c>
    </row>
    <row r="726" spans="1:8">
      <c r="A726" s="1">
        <v>4.5999999999999996</v>
      </c>
      <c r="B726" s="1">
        <v>24.8718</v>
      </c>
      <c r="C726">
        <f t="shared" si="66"/>
        <v>114.41027999999999</v>
      </c>
      <c r="D726">
        <f t="shared" si="67"/>
        <v>21.159999999999997</v>
      </c>
      <c r="E726">
        <f t="shared" si="68"/>
        <v>29.205324216306085</v>
      </c>
      <c r="F726">
        <f t="shared" si="69"/>
        <v>4.3335242163060848</v>
      </c>
      <c r="G726">
        <f t="shared" si="70"/>
        <v>18.779432133311268</v>
      </c>
      <c r="H726">
        <f t="shared" si="71"/>
        <v>0.17423444287530795</v>
      </c>
    </row>
    <row r="727" spans="1:8">
      <c r="A727" s="1">
        <v>5.7</v>
      </c>
      <c r="B727" s="1">
        <v>24.5</v>
      </c>
      <c r="C727">
        <f t="shared" si="66"/>
        <v>139.65</v>
      </c>
      <c r="D727">
        <f t="shared" si="67"/>
        <v>32.49</v>
      </c>
      <c r="E727">
        <f t="shared" si="68"/>
        <v>24.5667704385245</v>
      </c>
      <c r="F727">
        <f t="shared" si="69"/>
        <v>6.6770438524500264E-2</v>
      </c>
      <c r="G727">
        <f t="shared" si="70"/>
        <v>4.4582914607540691E-3</v>
      </c>
      <c r="H727">
        <f t="shared" si="71"/>
        <v>2.7253240214081742E-3</v>
      </c>
    </row>
    <row r="728" spans="1:8">
      <c r="A728" s="1">
        <v>5.7</v>
      </c>
      <c r="B728" s="1">
        <v>24.220600000000001</v>
      </c>
      <c r="C728">
        <f t="shared" si="66"/>
        <v>138.05742000000001</v>
      </c>
      <c r="D728">
        <f t="shared" si="67"/>
        <v>32.49</v>
      </c>
      <c r="E728">
        <f t="shared" si="68"/>
        <v>24.5667704385245</v>
      </c>
      <c r="F728">
        <f t="shared" si="69"/>
        <v>0.34617043852449925</v>
      </c>
      <c r="G728">
        <f t="shared" si="70"/>
        <v>0.11983397250824411</v>
      </c>
      <c r="H728">
        <f t="shared" si="71"/>
        <v>1.4292397319822764E-2</v>
      </c>
    </row>
    <row r="729" spans="1:8">
      <c r="A729" s="1">
        <v>2.7</v>
      </c>
      <c r="B729" s="1">
        <v>38.700000000000003</v>
      </c>
      <c r="C729">
        <f t="shared" si="66"/>
        <v>104.49000000000001</v>
      </c>
      <c r="D729">
        <f t="shared" si="67"/>
        <v>7.2900000000000009</v>
      </c>
      <c r="E729">
        <f t="shared" si="68"/>
        <v>37.217371650656091</v>
      </c>
      <c r="F729">
        <f t="shared" si="69"/>
        <v>1.4826283493439121</v>
      </c>
      <c r="G729">
        <f t="shared" si="70"/>
        <v>2.1981868222782532</v>
      </c>
      <c r="H729">
        <f t="shared" si="71"/>
        <v>3.8310810060566199E-2</v>
      </c>
    </row>
    <row r="730" spans="1:8">
      <c r="A730" s="1">
        <v>3.5</v>
      </c>
      <c r="B730" s="1">
        <v>35</v>
      </c>
      <c r="C730">
        <f t="shared" si="66"/>
        <v>122.5</v>
      </c>
      <c r="D730">
        <f t="shared" si="67"/>
        <v>12.25</v>
      </c>
      <c r="E730">
        <f t="shared" si="68"/>
        <v>33.843877994087663</v>
      </c>
      <c r="F730">
        <f t="shared" si="69"/>
        <v>1.1561220059123372</v>
      </c>
      <c r="G730">
        <f t="shared" si="70"/>
        <v>1.3366180925547662</v>
      </c>
      <c r="H730">
        <f t="shared" si="71"/>
        <v>3.3032057311781063E-2</v>
      </c>
    </row>
    <row r="731" spans="1:8">
      <c r="A731" s="1">
        <v>2</v>
      </c>
      <c r="B731" s="1">
        <v>33.299999999999997</v>
      </c>
      <c r="C731">
        <f t="shared" si="66"/>
        <v>66.599999999999994</v>
      </c>
      <c r="D731">
        <f t="shared" si="67"/>
        <v>4</v>
      </c>
      <c r="E731">
        <f t="shared" si="68"/>
        <v>40.169178600153458</v>
      </c>
      <c r="F731">
        <f t="shared" si="69"/>
        <v>6.8691786001534609</v>
      </c>
      <c r="G731">
        <f t="shared" si="70"/>
        <v>47.185614640806264</v>
      </c>
      <c r="H731">
        <f t="shared" si="71"/>
        <v>0.20628163964424809</v>
      </c>
    </row>
    <row r="732" spans="1:8">
      <c r="A732" s="1">
        <v>3</v>
      </c>
      <c r="B732" s="1">
        <v>34.4</v>
      </c>
      <c r="C732">
        <f t="shared" si="66"/>
        <v>103.19999999999999</v>
      </c>
      <c r="D732">
        <f t="shared" si="67"/>
        <v>9</v>
      </c>
      <c r="E732">
        <f t="shared" si="68"/>
        <v>35.95231152944293</v>
      </c>
      <c r="F732">
        <f t="shared" si="69"/>
        <v>1.5523115294429317</v>
      </c>
      <c r="G732">
        <f t="shared" si="70"/>
        <v>2.4096710844414537</v>
      </c>
      <c r="H732">
        <f t="shared" si="71"/>
        <v>4.5125335158224762E-2</v>
      </c>
    </row>
    <row r="733" spans="1:8">
      <c r="A733" s="1">
        <v>3.6</v>
      </c>
      <c r="B733" s="1">
        <v>26.1066</v>
      </c>
      <c r="C733">
        <f t="shared" si="66"/>
        <v>93.983760000000004</v>
      </c>
      <c r="D733">
        <f t="shared" si="67"/>
        <v>12.96</v>
      </c>
      <c r="E733">
        <f t="shared" si="68"/>
        <v>33.422191287016616</v>
      </c>
      <c r="F733">
        <f t="shared" si="69"/>
        <v>7.3155912870166162</v>
      </c>
      <c r="G733">
        <f t="shared" si="70"/>
        <v>53.517875878673429</v>
      </c>
      <c r="H733">
        <f t="shared" si="71"/>
        <v>0.28021999368039563</v>
      </c>
    </row>
    <row r="734" spans="1:8">
      <c r="A734" s="1">
        <v>3</v>
      </c>
      <c r="B734" s="1">
        <v>29.789200000000001</v>
      </c>
      <c r="C734">
        <f t="shared" si="66"/>
        <v>89.36760000000001</v>
      </c>
      <c r="D734">
        <f t="shared" si="67"/>
        <v>9</v>
      </c>
      <c r="E734">
        <f t="shared" si="68"/>
        <v>35.95231152944293</v>
      </c>
      <c r="F734">
        <f t="shared" si="69"/>
        <v>6.1631115294429293</v>
      </c>
      <c r="G734">
        <f t="shared" si="70"/>
        <v>37.983943724352365</v>
      </c>
      <c r="H734">
        <f t="shared" si="71"/>
        <v>0.20689080369539731</v>
      </c>
    </row>
    <row r="735" spans="1:8">
      <c r="A735" s="1">
        <v>3.2</v>
      </c>
      <c r="B735" s="1">
        <v>30.492599999999999</v>
      </c>
      <c r="C735">
        <f t="shared" si="66"/>
        <v>97.57632000000001</v>
      </c>
      <c r="D735">
        <f t="shared" si="67"/>
        <v>10.240000000000002</v>
      </c>
      <c r="E735">
        <f t="shared" si="68"/>
        <v>35.108938115300823</v>
      </c>
      <c r="F735">
        <f t="shared" si="69"/>
        <v>4.6163381153008238</v>
      </c>
      <c r="G735">
        <f t="shared" si="70"/>
        <v>21.310577594779161</v>
      </c>
      <c r="H735">
        <f t="shared" si="71"/>
        <v>0.15139207923564485</v>
      </c>
    </row>
    <row r="736" spans="1:8">
      <c r="A736" s="1">
        <v>3</v>
      </c>
      <c r="B736" s="1">
        <v>29.789200000000001</v>
      </c>
      <c r="C736">
        <f t="shared" si="66"/>
        <v>89.36760000000001</v>
      </c>
      <c r="D736">
        <f t="shared" si="67"/>
        <v>9</v>
      </c>
      <c r="E736">
        <f t="shared" si="68"/>
        <v>35.95231152944293</v>
      </c>
      <c r="F736">
        <f t="shared" si="69"/>
        <v>6.1631115294429293</v>
      </c>
      <c r="G736">
        <f t="shared" si="70"/>
        <v>37.983943724352365</v>
      </c>
      <c r="H736">
        <f t="shared" si="71"/>
        <v>0.20689080369539731</v>
      </c>
    </row>
    <row r="737" spans="1:8">
      <c r="A737" s="1">
        <v>3.2</v>
      </c>
      <c r="B737" s="1">
        <v>30.492599999999999</v>
      </c>
      <c r="C737">
        <f t="shared" si="66"/>
        <v>97.57632000000001</v>
      </c>
      <c r="D737">
        <f t="shared" si="67"/>
        <v>10.240000000000002</v>
      </c>
      <c r="E737">
        <f t="shared" si="68"/>
        <v>35.108938115300823</v>
      </c>
      <c r="F737">
        <f t="shared" si="69"/>
        <v>4.6163381153008238</v>
      </c>
      <c r="G737">
        <f t="shared" si="70"/>
        <v>21.310577594779161</v>
      </c>
      <c r="H737">
        <f t="shared" si="71"/>
        <v>0.15139207923564485</v>
      </c>
    </row>
    <row r="738" spans="1:8">
      <c r="A738" s="1">
        <v>3.2</v>
      </c>
      <c r="B738" s="1">
        <v>29.743099999999998</v>
      </c>
      <c r="C738">
        <f t="shared" si="66"/>
        <v>95.17792</v>
      </c>
      <c r="D738">
        <f t="shared" si="67"/>
        <v>10.240000000000002</v>
      </c>
      <c r="E738">
        <f t="shared" si="68"/>
        <v>35.108938115300823</v>
      </c>
      <c r="F738">
        <f t="shared" si="69"/>
        <v>5.365838115300825</v>
      </c>
      <c r="G738">
        <f t="shared" si="70"/>
        <v>28.792218679615111</v>
      </c>
      <c r="H738">
        <f t="shared" si="71"/>
        <v>0.1804061484949728</v>
      </c>
    </row>
    <row r="739" spans="1:8">
      <c r="A739" s="1">
        <v>4.4000000000000004</v>
      </c>
      <c r="B739" s="1">
        <v>26.2</v>
      </c>
      <c r="C739">
        <f t="shared" si="66"/>
        <v>115.28</v>
      </c>
      <c r="D739">
        <f t="shared" si="67"/>
        <v>19.360000000000003</v>
      </c>
      <c r="E739">
        <f t="shared" si="68"/>
        <v>30.048697630448189</v>
      </c>
      <c r="F739">
        <f t="shared" si="69"/>
        <v>3.8486976304481892</v>
      </c>
      <c r="G739">
        <f t="shared" si="70"/>
        <v>14.812473450617507</v>
      </c>
      <c r="H739">
        <f t="shared" si="71"/>
        <v>0.14689685612397668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70"/>
  <sheetViews>
    <sheetView workbookViewId="0">
      <selection activeCell="H14" sqref="A1:XFD1048576"/>
    </sheetView>
  </sheetViews>
  <sheetFormatPr defaultRowHeight="15"/>
  <cols>
    <col min="1" max="1" width="11.5703125" bestFit="1" customWidth="1"/>
    <col min="2" max="2" width="8" bestFit="1" customWidth="1"/>
    <col min="3" max="3" width="13.140625" bestFit="1" customWidth="1"/>
    <col min="4" max="4" width="12" bestFit="1" customWidth="1"/>
    <col min="5" max="5" width="12.28515625" bestFit="1" customWidth="1"/>
    <col min="7" max="7" width="13.42578125" bestFit="1" customWidth="1"/>
    <col min="8" max="8" width="31.5703125" bestFit="1" customWidth="1"/>
    <col min="10" max="10" width="13.42578125" bestFit="1" customWidth="1"/>
  </cols>
  <sheetData>
    <row r="1" spans="1:10">
      <c r="A1" t="s">
        <v>32</v>
      </c>
      <c r="B1" t="s">
        <v>52</v>
      </c>
      <c r="C1" t="s">
        <v>63</v>
      </c>
      <c r="D1" t="s">
        <v>58</v>
      </c>
      <c r="E1" t="s">
        <v>59</v>
      </c>
      <c r="J1" t="s">
        <v>61</v>
      </c>
    </row>
    <row r="2" spans="1:10">
      <c r="A2" s="1">
        <v>4.7</v>
      </c>
      <c r="B2" s="1">
        <v>28.0198</v>
      </c>
      <c r="C2">
        <f>$H$6+$H$7*A2</f>
        <v>28.783637509235032</v>
      </c>
      <c r="D2">
        <f>ABS(B2-C2)</f>
        <v>0.76383750923503158</v>
      </c>
      <c r="E2">
        <f>D2^2</f>
        <v>0.58344774051437698</v>
      </c>
      <c r="G2" t="s">
        <v>64</v>
      </c>
      <c r="H2" t="s">
        <v>53</v>
      </c>
      <c r="J2">
        <f>D2/B2</f>
        <v>2.7260633881577727E-2</v>
      </c>
    </row>
    <row r="3" spans="1:10">
      <c r="A3" s="1">
        <v>4.7</v>
      </c>
      <c r="B3" s="1">
        <v>25.609400000000001</v>
      </c>
      <c r="C3">
        <f t="shared" ref="C3:C66" si="0">$H$6+$H$7*A3</f>
        <v>28.783637509235032</v>
      </c>
      <c r="D3">
        <f t="shared" ref="D3:D66" si="1">ABS(B3-C3)</f>
        <v>3.1742375092350308</v>
      </c>
      <c r="E3">
        <f t="shared" ref="E3:E66" si="2">D3^2</f>
        <v>10.075783765034613</v>
      </c>
      <c r="J3">
        <f t="shared" ref="J3:J66" si="3">D3/B3</f>
        <v>0.12394814049665477</v>
      </c>
    </row>
    <row r="4" spans="1:10">
      <c r="A4" s="1">
        <v>4.2</v>
      </c>
      <c r="B4" s="1">
        <v>26.8</v>
      </c>
      <c r="C4">
        <f t="shared" si="0"/>
        <v>30.892071044590296</v>
      </c>
      <c r="D4">
        <f t="shared" si="1"/>
        <v>4.0920710445902948</v>
      </c>
      <c r="E4">
        <f t="shared" si="2"/>
        <v>16.745045433974308</v>
      </c>
      <c r="J4">
        <f t="shared" si="3"/>
        <v>0.15268921808172742</v>
      </c>
    </row>
    <row r="5" spans="1:10">
      <c r="A5" s="1">
        <v>4.2</v>
      </c>
      <c r="B5" s="1">
        <v>25.045100000000001</v>
      </c>
      <c r="C5">
        <f t="shared" si="0"/>
        <v>30.892071044590296</v>
      </c>
      <c r="D5">
        <f t="shared" si="1"/>
        <v>5.846971044590294</v>
      </c>
      <c r="E5">
        <f t="shared" si="2"/>
        <v>34.187070396277313</v>
      </c>
      <c r="J5">
        <f t="shared" si="3"/>
        <v>0.23345768412145665</v>
      </c>
    </row>
    <row r="6" spans="1:10">
      <c r="A6" s="1">
        <v>5.2</v>
      </c>
      <c r="B6" s="1">
        <v>24.8</v>
      </c>
      <c r="C6">
        <f t="shared" si="0"/>
        <v>26.675203973879768</v>
      </c>
      <c r="D6">
        <f t="shared" si="1"/>
        <v>1.875203973879767</v>
      </c>
      <c r="E6">
        <f t="shared" si="2"/>
        <v>3.5163899436544699</v>
      </c>
      <c r="G6" t="s">
        <v>19</v>
      </c>
      <c r="H6">
        <v>48.602912741574521</v>
      </c>
      <c r="J6">
        <f t="shared" si="3"/>
        <v>7.5613063462893829E-2</v>
      </c>
    </row>
    <row r="7" spans="1:10">
      <c r="A7" s="1">
        <v>5.2</v>
      </c>
      <c r="B7" s="1">
        <v>23.9</v>
      </c>
      <c r="C7">
        <f t="shared" si="0"/>
        <v>26.675203973879768</v>
      </c>
      <c r="D7">
        <f t="shared" si="1"/>
        <v>2.7752039738797691</v>
      </c>
      <c r="E7">
        <f t="shared" si="2"/>
        <v>7.7017570966380626</v>
      </c>
      <c r="G7" t="s">
        <v>21</v>
      </c>
      <c r="H7">
        <v>-4.2168670707105296</v>
      </c>
      <c r="J7">
        <f t="shared" si="3"/>
        <v>0.11611732108283554</v>
      </c>
    </row>
    <row r="8" spans="1:10">
      <c r="A8" s="1">
        <v>2</v>
      </c>
      <c r="B8" s="1">
        <v>39.7256</v>
      </c>
      <c r="C8">
        <f t="shared" si="0"/>
        <v>40.169178600153458</v>
      </c>
      <c r="D8">
        <f t="shared" si="1"/>
        <v>0.44357860015345807</v>
      </c>
      <c r="E8">
        <f t="shared" si="2"/>
        <v>0.19676197451410143</v>
      </c>
      <c r="J8">
        <f t="shared" si="3"/>
        <v>1.1166064204277798E-2</v>
      </c>
    </row>
    <row r="9" spans="1:10">
      <c r="A9" s="1">
        <v>6</v>
      </c>
      <c r="B9" s="1">
        <v>24.4</v>
      </c>
      <c r="C9">
        <f t="shared" si="0"/>
        <v>23.301710317311343</v>
      </c>
      <c r="D9">
        <f t="shared" si="1"/>
        <v>1.0982896826886552</v>
      </c>
      <c r="E9">
        <f t="shared" si="2"/>
        <v>1.206240227100347</v>
      </c>
      <c r="G9" t="s">
        <v>54</v>
      </c>
      <c r="H9">
        <f>SUM(E2:E370)</f>
        <v>11701.867366440385</v>
      </c>
      <c r="J9">
        <f t="shared" si="3"/>
        <v>4.5011872241338333E-2</v>
      </c>
    </row>
    <row r="10" spans="1:10">
      <c r="A10" s="1">
        <v>3</v>
      </c>
      <c r="B10" s="1">
        <v>39.710299999999997</v>
      </c>
      <c r="C10">
        <f t="shared" si="0"/>
        <v>35.95231152944293</v>
      </c>
      <c r="D10">
        <f t="shared" si="1"/>
        <v>3.7579884705570663</v>
      </c>
      <c r="E10">
        <f t="shared" si="2"/>
        <v>14.122477344839838</v>
      </c>
      <c r="J10">
        <f t="shared" si="3"/>
        <v>9.4635106522918899E-2</v>
      </c>
    </row>
    <row r="11" spans="1:10">
      <c r="A11" s="1">
        <v>3</v>
      </c>
      <c r="B11" s="1">
        <v>38.7896</v>
      </c>
      <c r="C11">
        <f t="shared" si="0"/>
        <v>35.95231152944293</v>
      </c>
      <c r="D11">
        <f t="shared" si="1"/>
        <v>2.8372884705570698</v>
      </c>
      <c r="E11">
        <f t="shared" si="2"/>
        <v>8.0502058651560766</v>
      </c>
      <c r="G11" t="s">
        <v>65</v>
      </c>
      <c r="H11">
        <f>CORREL(A2:A370,B2:B370)</f>
        <v>-0.80626562887278352</v>
      </c>
      <c r="J11">
        <f t="shared" si="3"/>
        <v>7.3145597545658372E-2</v>
      </c>
    </row>
    <row r="12" spans="1:10">
      <c r="A12" s="1">
        <v>3</v>
      </c>
      <c r="B12" s="1">
        <v>33.629600000000003</v>
      </c>
      <c r="C12">
        <f t="shared" si="0"/>
        <v>35.95231152944293</v>
      </c>
      <c r="D12">
        <f t="shared" si="1"/>
        <v>2.3227115294429268</v>
      </c>
      <c r="E12">
        <f t="shared" si="2"/>
        <v>5.3949888490070999</v>
      </c>
      <c r="J12">
        <f t="shared" si="3"/>
        <v>6.9067474172839594E-2</v>
      </c>
    </row>
    <row r="13" spans="1:10">
      <c r="A13" s="1">
        <v>3</v>
      </c>
      <c r="B13" s="1">
        <v>35.267800000000001</v>
      </c>
      <c r="C13">
        <f t="shared" si="0"/>
        <v>35.95231152944293</v>
      </c>
      <c r="D13">
        <f t="shared" si="1"/>
        <v>0.68451152944292915</v>
      </c>
      <c r="E13">
        <f t="shared" si="2"/>
        <v>0.46855603394029804</v>
      </c>
      <c r="G13" t="s">
        <v>36</v>
      </c>
      <c r="H13" t="s">
        <v>56</v>
      </c>
      <c r="J13">
        <f t="shared" si="3"/>
        <v>1.9408965953162067E-2</v>
      </c>
    </row>
    <row r="14" spans="1:10">
      <c r="A14" s="1">
        <v>8</v>
      </c>
      <c r="B14" s="1">
        <v>17.8</v>
      </c>
      <c r="C14">
        <f t="shared" si="0"/>
        <v>14.867976175890284</v>
      </c>
      <c r="D14">
        <f t="shared" si="1"/>
        <v>2.9320238241097165</v>
      </c>
      <c r="E14">
        <f t="shared" si="2"/>
        <v>8.5967637051469659</v>
      </c>
      <c r="G14" s="3" t="s">
        <v>36</v>
      </c>
      <c r="H14" s="3">
        <f>SUM(J2:J369)*(100/H18)</f>
        <v>10.478513940583683</v>
      </c>
      <c r="J14">
        <f t="shared" si="3"/>
        <v>0.16472043955672563</v>
      </c>
    </row>
    <row r="15" spans="1:10">
      <c r="A15" s="1">
        <v>6.2</v>
      </c>
      <c r="B15" s="1">
        <v>27.1</v>
      </c>
      <c r="C15">
        <f t="shared" si="0"/>
        <v>22.458336903169236</v>
      </c>
      <c r="D15">
        <f t="shared" si="1"/>
        <v>4.6416630968307651</v>
      </c>
      <c r="E15">
        <f t="shared" si="2"/>
        <v>21.545036304480568</v>
      </c>
      <c r="J15">
        <f t="shared" si="3"/>
        <v>0.17127908106386586</v>
      </c>
    </row>
    <row r="16" spans="1:10">
      <c r="A16" s="1">
        <v>6.2</v>
      </c>
      <c r="B16" s="1">
        <v>34.349299999999999</v>
      </c>
      <c r="C16">
        <f t="shared" si="0"/>
        <v>22.458336903169236</v>
      </c>
      <c r="D16">
        <f t="shared" si="1"/>
        <v>11.890963096830763</v>
      </c>
      <c r="E16">
        <f t="shared" si="2"/>
        <v>141.39500337019106</v>
      </c>
      <c r="G16" t="s">
        <v>38</v>
      </c>
      <c r="H16" t="s">
        <v>57</v>
      </c>
      <c r="J16">
        <f t="shared" si="3"/>
        <v>0.34617774152110126</v>
      </c>
    </row>
    <row r="17" spans="1:10">
      <c r="A17" s="1">
        <v>6.2</v>
      </c>
      <c r="B17" s="1">
        <v>35.799999999999997</v>
      </c>
      <c r="C17">
        <f t="shared" si="0"/>
        <v>22.458336903169236</v>
      </c>
      <c r="D17">
        <f t="shared" si="1"/>
        <v>13.341663096830761</v>
      </c>
      <c r="E17">
        <f t="shared" si="2"/>
        <v>177.99997418933577</v>
      </c>
      <c r="G17" t="s">
        <v>33</v>
      </c>
      <c r="H17" t="s">
        <v>63</v>
      </c>
      <c r="J17">
        <f t="shared" si="3"/>
        <v>0.37267215354275873</v>
      </c>
    </row>
    <row r="18" spans="1:10">
      <c r="A18" s="1">
        <v>7</v>
      </c>
      <c r="B18" s="1">
        <v>33.700000000000003</v>
      </c>
      <c r="C18">
        <f t="shared" si="0"/>
        <v>19.084843246600812</v>
      </c>
      <c r="D18">
        <f t="shared" si="1"/>
        <v>14.615156753399191</v>
      </c>
      <c r="E18">
        <f t="shared" si="2"/>
        <v>213.60280692642996</v>
      </c>
      <c r="G18" t="s">
        <v>13</v>
      </c>
      <c r="H18">
        <f>COUNT(A2:A370)</f>
        <v>369</v>
      </c>
      <c r="J18">
        <f t="shared" si="3"/>
        <v>0.43368417665872966</v>
      </c>
    </row>
    <row r="19" spans="1:10">
      <c r="A19" s="1">
        <v>8.4</v>
      </c>
      <c r="B19" s="1">
        <v>30</v>
      </c>
      <c r="C19">
        <f t="shared" si="0"/>
        <v>13.18122934760607</v>
      </c>
      <c r="D19">
        <f t="shared" si="1"/>
        <v>16.81877065239393</v>
      </c>
      <c r="E19">
        <f t="shared" si="2"/>
        <v>282.87104625782735</v>
      </c>
      <c r="J19">
        <f t="shared" si="3"/>
        <v>0.56062568841313098</v>
      </c>
    </row>
    <row r="20" spans="1:10">
      <c r="A20" s="1">
        <v>8.4</v>
      </c>
      <c r="B20" s="1">
        <v>30</v>
      </c>
      <c r="C20">
        <f t="shared" si="0"/>
        <v>13.18122934760607</v>
      </c>
      <c r="D20">
        <f t="shared" si="1"/>
        <v>16.81877065239393</v>
      </c>
      <c r="E20">
        <f t="shared" si="2"/>
        <v>282.87104625782735</v>
      </c>
      <c r="J20">
        <f t="shared" si="3"/>
        <v>0.56062568841313098</v>
      </c>
    </row>
    <row r="21" spans="1:10">
      <c r="A21" s="1">
        <v>4.5</v>
      </c>
      <c r="B21" s="1">
        <v>24.349900000000002</v>
      </c>
      <c r="C21">
        <f t="shared" si="0"/>
        <v>29.627010923377139</v>
      </c>
      <c r="D21">
        <f t="shared" si="1"/>
        <v>5.2771109233771369</v>
      </c>
      <c r="E21">
        <f t="shared" si="2"/>
        <v>27.8478996976263</v>
      </c>
      <c r="J21">
        <f t="shared" si="3"/>
        <v>0.21672002445090685</v>
      </c>
    </row>
    <row r="22" spans="1:10">
      <c r="A22" s="1">
        <v>5.7</v>
      </c>
      <c r="B22" s="1">
        <v>20.99</v>
      </c>
      <c r="C22">
        <f t="shared" si="0"/>
        <v>24.5667704385245</v>
      </c>
      <c r="D22">
        <f t="shared" si="1"/>
        <v>3.5767704385245018</v>
      </c>
      <c r="E22">
        <f t="shared" si="2"/>
        <v>12.793286769902757</v>
      </c>
      <c r="J22">
        <f t="shared" si="3"/>
        <v>0.17040354638039554</v>
      </c>
    </row>
    <row r="23" spans="1:10">
      <c r="A23" s="1">
        <v>5.7</v>
      </c>
      <c r="B23" s="1">
        <v>21.1</v>
      </c>
      <c r="C23">
        <f t="shared" si="0"/>
        <v>24.5667704385245</v>
      </c>
      <c r="D23">
        <f t="shared" si="1"/>
        <v>3.4667704385244988</v>
      </c>
      <c r="E23">
        <f t="shared" si="2"/>
        <v>12.018497273427347</v>
      </c>
      <c r="J23">
        <f t="shared" si="3"/>
        <v>0.16430191651774875</v>
      </c>
    </row>
    <row r="24" spans="1:10">
      <c r="A24" s="1">
        <v>5.2</v>
      </c>
      <c r="B24" s="1">
        <v>25.4</v>
      </c>
      <c r="C24">
        <f t="shared" si="0"/>
        <v>26.675203973879768</v>
      </c>
      <c r="D24">
        <f t="shared" si="1"/>
        <v>1.2752039738797691</v>
      </c>
      <c r="E24">
        <f t="shared" si="2"/>
        <v>1.626145174998755</v>
      </c>
      <c r="J24">
        <f t="shared" si="3"/>
        <v>5.0204880861408237E-2</v>
      </c>
    </row>
    <row r="25" spans="1:10">
      <c r="A25" s="1">
        <v>5.2</v>
      </c>
      <c r="B25" s="1">
        <v>24</v>
      </c>
      <c r="C25">
        <f t="shared" si="0"/>
        <v>26.675203973879768</v>
      </c>
      <c r="D25">
        <f t="shared" si="1"/>
        <v>2.6752039738797677</v>
      </c>
      <c r="E25">
        <f t="shared" si="2"/>
        <v>7.1567163018621009</v>
      </c>
      <c r="J25">
        <f t="shared" si="3"/>
        <v>0.11146683224499032</v>
      </c>
    </row>
    <row r="26" spans="1:10">
      <c r="A26" s="1">
        <v>5.2</v>
      </c>
      <c r="B26" s="1">
        <v>25.4</v>
      </c>
      <c r="C26">
        <f t="shared" si="0"/>
        <v>26.675203973879768</v>
      </c>
      <c r="D26">
        <f t="shared" si="1"/>
        <v>1.2752039738797691</v>
      </c>
      <c r="E26">
        <f t="shared" si="2"/>
        <v>1.626145174998755</v>
      </c>
      <c r="J26">
        <f t="shared" si="3"/>
        <v>5.0204880861408237E-2</v>
      </c>
    </row>
    <row r="27" spans="1:10">
      <c r="A27" s="1">
        <v>5.2</v>
      </c>
      <c r="B27" s="1">
        <v>22.6</v>
      </c>
      <c r="C27">
        <f t="shared" si="0"/>
        <v>26.675203973879768</v>
      </c>
      <c r="D27">
        <f t="shared" si="1"/>
        <v>4.0752039738797663</v>
      </c>
      <c r="E27">
        <f t="shared" si="2"/>
        <v>16.607287428725439</v>
      </c>
      <c r="J27">
        <f t="shared" si="3"/>
        <v>0.18031875990618434</v>
      </c>
    </row>
    <row r="28" spans="1:10">
      <c r="A28" s="1">
        <v>6.5</v>
      </c>
      <c r="B28" s="1">
        <v>17.5</v>
      </c>
      <c r="C28">
        <f t="shared" si="0"/>
        <v>21.193276781956079</v>
      </c>
      <c r="D28">
        <f t="shared" si="1"/>
        <v>3.6932767819560794</v>
      </c>
      <c r="E28">
        <f t="shared" si="2"/>
        <v>13.640293388135854</v>
      </c>
      <c r="J28">
        <f t="shared" si="3"/>
        <v>0.21104438754034741</v>
      </c>
    </row>
    <row r="29" spans="1:10">
      <c r="A29" s="1">
        <v>6.5</v>
      </c>
      <c r="B29" s="1">
        <v>19.899999999999999</v>
      </c>
      <c r="C29">
        <f t="shared" si="0"/>
        <v>21.193276781956079</v>
      </c>
      <c r="D29">
        <f t="shared" si="1"/>
        <v>1.2932767819560809</v>
      </c>
      <c r="E29">
        <f t="shared" si="2"/>
        <v>1.6725648347466764</v>
      </c>
      <c r="J29">
        <f t="shared" si="3"/>
        <v>6.4988783012868395E-2</v>
      </c>
    </row>
    <row r="30" spans="1:10">
      <c r="A30" s="1">
        <v>6.5</v>
      </c>
      <c r="B30" s="1">
        <v>19.899999999999999</v>
      </c>
      <c r="C30">
        <f t="shared" si="0"/>
        <v>21.193276781956079</v>
      </c>
      <c r="D30">
        <f t="shared" si="1"/>
        <v>1.2932767819560809</v>
      </c>
      <c r="E30">
        <f t="shared" si="2"/>
        <v>1.6725648347466764</v>
      </c>
      <c r="J30">
        <f t="shared" si="3"/>
        <v>6.4988783012868395E-2</v>
      </c>
    </row>
    <row r="31" spans="1:10">
      <c r="A31" s="1">
        <v>6.5</v>
      </c>
      <c r="B31" s="1">
        <v>17.5</v>
      </c>
      <c r="C31">
        <f t="shared" si="0"/>
        <v>21.193276781956079</v>
      </c>
      <c r="D31">
        <f t="shared" si="1"/>
        <v>3.6932767819560794</v>
      </c>
      <c r="E31">
        <f t="shared" si="2"/>
        <v>13.640293388135854</v>
      </c>
      <c r="J31">
        <f t="shared" si="3"/>
        <v>0.21104438754034741</v>
      </c>
    </row>
    <row r="32" spans="1:10">
      <c r="A32" s="1">
        <v>6.5</v>
      </c>
      <c r="B32" s="1">
        <v>19.899999999999999</v>
      </c>
      <c r="C32">
        <f t="shared" si="0"/>
        <v>21.193276781956079</v>
      </c>
      <c r="D32">
        <f t="shared" si="1"/>
        <v>1.2932767819560809</v>
      </c>
      <c r="E32">
        <f t="shared" si="2"/>
        <v>1.6725648347466764</v>
      </c>
      <c r="J32">
        <f t="shared" si="3"/>
        <v>6.4988783012868395E-2</v>
      </c>
    </row>
    <row r="33" spans="1:10">
      <c r="A33" s="1">
        <v>1.8</v>
      </c>
      <c r="B33" s="1">
        <v>37.619999999999997</v>
      </c>
      <c r="C33">
        <f t="shared" si="0"/>
        <v>41.012552014295565</v>
      </c>
      <c r="D33">
        <f t="shared" si="1"/>
        <v>3.3925520142955676</v>
      </c>
      <c r="E33">
        <f t="shared" si="2"/>
        <v>11.509409169700913</v>
      </c>
      <c r="J33">
        <f t="shared" si="3"/>
        <v>9.017947938053078E-2</v>
      </c>
    </row>
    <row r="34" spans="1:10">
      <c r="A34" s="1">
        <v>1.8</v>
      </c>
      <c r="B34" s="1">
        <v>37.002800000000001</v>
      </c>
      <c r="C34">
        <f t="shared" si="0"/>
        <v>41.012552014295565</v>
      </c>
      <c r="D34">
        <f t="shared" si="1"/>
        <v>4.0097520142955645</v>
      </c>
      <c r="E34">
        <f t="shared" si="2"/>
        <v>16.078111216147338</v>
      </c>
      <c r="J34">
        <f t="shared" si="3"/>
        <v>0.10836347558280898</v>
      </c>
    </row>
    <row r="35" spans="1:10">
      <c r="A35" s="1">
        <v>2</v>
      </c>
      <c r="B35" s="1">
        <v>38.995899999999999</v>
      </c>
      <c r="C35">
        <f t="shared" si="0"/>
        <v>40.169178600153458</v>
      </c>
      <c r="D35">
        <f t="shared" si="1"/>
        <v>1.1732786001534592</v>
      </c>
      <c r="E35">
        <f t="shared" si="2"/>
        <v>1.3765826735780609</v>
      </c>
      <c r="J35">
        <f t="shared" si="3"/>
        <v>3.0087229687055798E-2</v>
      </c>
    </row>
    <row r="36" spans="1:10">
      <c r="A36" s="1">
        <v>2</v>
      </c>
      <c r="B36" s="1">
        <v>39</v>
      </c>
      <c r="C36">
        <f t="shared" si="0"/>
        <v>40.169178600153458</v>
      </c>
      <c r="D36">
        <f t="shared" si="1"/>
        <v>1.1691786001534581</v>
      </c>
      <c r="E36">
        <f t="shared" si="2"/>
        <v>1.3669785990567997</v>
      </c>
      <c r="J36">
        <f t="shared" si="3"/>
        <v>2.9978938465473285E-2</v>
      </c>
    </row>
    <row r="37" spans="1:10">
      <c r="A37" s="1">
        <v>2</v>
      </c>
      <c r="B37" s="1">
        <v>38.512</v>
      </c>
      <c r="C37">
        <f t="shared" si="0"/>
        <v>40.169178600153458</v>
      </c>
      <c r="D37">
        <f t="shared" si="1"/>
        <v>1.6571786001534576</v>
      </c>
      <c r="E37">
        <f t="shared" si="2"/>
        <v>2.7462409128065732</v>
      </c>
      <c r="J37">
        <f t="shared" si="3"/>
        <v>4.3030187997337391E-2</v>
      </c>
    </row>
    <row r="38" spans="1:10">
      <c r="A38" s="1">
        <v>5.5</v>
      </c>
      <c r="B38" s="1">
        <v>29.3</v>
      </c>
      <c r="C38">
        <f t="shared" si="0"/>
        <v>25.410143852666607</v>
      </c>
      <c r="D38">
        <f t="shared" si="1"/>
        <v>3.8898561473333935</v>
      </c>
      <c r="E38">
        <f t="shared" si="2"/>
        <v>15.130980846947391</v>
      </c>
      <c r="J38">
        <f t="shared" si="3"/>
        <v>0.13275959547212945</v>
      </c>
    </row>
    <row r="39" spans="1:10">
      <c r="A39" s="1">
        <v>3</v>
      </c>
      <c r="B39" s="1">
        <v>35.9</v>
      </c>
      <c r="C39">
        <f t="shared" si="0"/>
        <v>35.95231152944293</v>
      </c>
      <c r="D39">
        <f t="shared" si="1"/>
        <v>5.2311529442931715E-2</v>
      </c>
      <c r="E39">
        <f t="shared" si="2"/>
        <v>2.7364961126587115E-3</v>
      </c>
      <c r="J39">
        <f t="shared" si="3"/>
        <v>1.4571456669340312E-3</v>
      </c>
    </row>
    <row r="40" spans="1:10">
      <c r="A40" s="1">
        <v>3.5</v>
      </c>
      <c r="B40" s="1">
        <v>36.200000000000003</v>
      </c>
      <c r="C40">
        <f t="shared" si="0"/>
        <v>33.843877994087663</v>
      </c>
      <c r="D40">
        <f t="shared" si="1"/>
        <v>2.35612200591234</v>
      </c>
      <c r="E40">
        <f t="shared" si="2"/>
        <v>5.5513109067443889</v>
      </c>
      <c r="J40">
        <f t="shared" si="3"/>
        <v>6.5086243257246962E-2</v>
      </c>
    </row>
    <row r="41" spans="1:10">
      <c r="A41" s="1">
        <v>3.5</v>
      </c>
      <c r="B41" s="1">
        <v>34.5</v>
      </c>
      <c r="C41">
        <f t="shared" si="0"/>
        <v>33.843877994087663</v>
      </c>
      <c r="D41">
        <f t="shared" si="1"/>
        <v>0.65612200591233716</v>
      </c>
      <c r="E41">
        <f t="shared" si="2"/>
        <v>0.430496086642429</v>
      </c>
      <c r="J41">
        <f t="shared" si="3"/>
        <v>1.9018029156879338E-2</v>
      </c>
    </row>
    <row r="42" spans="1:10">
      <c r="A42" s="1">
        <v>3.5</v>
      </c>
      <c r="B42" s="1">
        <v>34.792700000000004</v>
      </c>
      <c r="C42">
        <f t="shared" si="0"/>
        <v>33.843877994087663</v>
      </c>
      <c r="D42">
        <f t="shared" si="1"/>
        <v>0.94882200591234067</v>
      </c>
      <c r="E42">
        <f t="shared" si="2"/>
        <v>0.9002631989035178</v>
      </c>
      <c r="J42">
        <f t="shared" si="3"/>
        <v>2.7270720752121582E-2</v>
      </c>
    </row>
    <row r="43" spans="1:10">
      <c r="A43" s="1">
        <v>5.5</v>
      </c>
      <c r="B43" s="1">
        <v>30.8</v>
      </c>
      <c r="C43">
        <f t="shared" si="0"/>
        <v>25.410143852666607</v>
      </c>
      <c r="D43">
        <f t="shared" si="1"/>
        <v>5.3898561473333935</v>
      </c>
      <c r="E43">
        <f t="shared" si="2"/>
        <v>29.050549288947572</v>
      </c>
      <c r="J43">
        <f t="shared" si="3"/>
        <v>0.17499532945887641</v>
      </c>
    </row>
    <row r="44" spans="1:10">
      <c r="A44" s="1">
        <v>1</v>
      </c>
      <c r="B44" s="1">
        <v>57.8</v>
      </c>
      <c r="C44">
        <f t="shared" si="0"/>
        <v>44.386045670863993</v>
      </c>
      <c r="D44">
        <f t="shared" si="1"/>
        <v>13.413954329136004</v>
      </c>
      <c r="E44">
        <f t="shared" si="2"/>
        <v>179.93417074414654</v>
      </c>
      <c r="J44">
        <f t="shared" si="3"/>
        <v>0.23207533441411773</v>
      </c>
    </row>
    <row r="45" spans="1:10">
      <c r="A45" s="1">
        <v>1</v>
      </c>
      <c r="B45" s="1">
        <v>57.8</v>
      </c>
      <c r="C45">
        <f t="shared" si="0"/>
        <v>44.386045670863993</v>
      </c>
      <c r="D45">
        <f t="shared" si="1"/>
        <v>13.413954329136004</v>
      </c>
      <c r="E45">
        <f t="shared" si="2"/>
        <v>179.93417074414654</v>
      </c>
      <c r="J45">
        <f t="shared" si="3"/>
        <v>0.23207533441411773</v>
      </c>
    </row>
    <row r="46" spans="1:10">
      <c r="A46" s="1">
        <v>3.7</v>
      </c>
      <c r="B46" s="1">
        <v>35.980200000000004</v>
      </c>
      <c r="C46">
        <f t="shared" si="0"/>
        <v>33.000504579945563</v>
      </c>
      <c r="D46">
        <f t="shared" si="1"/>
        <v>2.9796954200544405</v>
      </c>
      <c r="E46">
        <f t="shared" si="2"/>
        <v>8.8785847962934081</v>
      </c>
      <c r="J46">
        <f t="shared" si="3"/>
        <v>8.2814865399704285E-2</v>
      </c>
    </row>
    <row r="47" spans="1:10">
      <c r="A47" s="1">
        <v>3.7</v>
      </c>
      <c r="B47" s="1">
        <v>36.9</v>
      </c>
      <c r="C47">
        <f t="shared" si="0"/>
        <v>33.000504579945563</v>
      </c>
      <c r="D47">
        <f t="shared" si="1"/>
        <v>3.8994954200544356</v>
      </c>
      <c r="E47">
        <f t="shared" si="2"/>
        <v>15.20606453102552</v>
      </c>
      <c r="J47">
        <f t="shared" si="3"/>
        <v>0.10567738265730178</v>
      </c>
    </row>
    <row r="48" spans="1:10">
      <c r="A48" s="1">
        <v>3.7</v>
      </c>
      <c r="B48" s="1">
        <v>34.583199999999998</v>
      </c>
      <c r="C48">
        <f t="shared" si="0"/>
        <v>33.000504579945563</v>
      </c>
      <c r="D48">
        <f t="shared" si="1"/>
        <v>1.582695420054435</v>
      </c>
      <c r="E48">
        <f t="shared" si="2"/>
        <v>2.5049247926612845</v>
      </c>
      <c r="J48">
        <f t="shared" si="3"/>
        <v>4.576486328779393E-2</v>
      </c>
    </row>
    <row r="49" spans="1:10">
      <c r="A49" s="1">
        <v>3.7</v>
      </c>
      <c r="B49" s="1">
        <v>34.9</v>
      </c>
      <c r="C49">
        <f t="shared" si="0"/>
        <v>33.000504579945563</v>
      </c>
      <c r="D49">
        <f t="shared" si="1"/>
        <v>1.8994954200544356</v>
      </c>
      <c r="E49">
        <f t="shared" si="2"/>
        <v>3.6080828508077767</v>
      </c>
      <c r="J49">
        <f t="shared" si="3"/>
        <v>5.4426802866889272E-2</v>
      </c>
    </row>
    <row r="50" spans="1:10">
      <c r="A50" s="1">
        <v>2</v>
      </c>
      <c r="B50" s="1">
        <v>37.5</v>
      </c>
      <c r="C50">
        <f t="shared" si="0"/>
        <v>40.169178600153458</v>
      </c>
      <c r="D50">
        <f t="shared" si="1"/>
        <v>2.6691786001534581</v>
      </c>
      <c r="E50">
        <f t="shared" si="2"/>
        <v>7.1245143995171745</v>
      </c>
      <c r="J50">
        <f t="shared" si="3"/>
        <v>7.1178096004092209E-2</v>
      </c>
    </row>
    <row r="51" spans="1:10">
      <c r="A51" s="1">
        <v>2</v>
      </c>
      <c r="B51" s="1">
        <v>40</v>
      </c>
      <c r="C51">
        <f t="shared" si="0"/>
        <v>40.169178600153458</v>
      </c>
      <c r="D51">
        <f t="shared" si="1"/>
        <v>0.16917860015345809</v>
      </c>
      <c r="E51">
        <f t="shared" si="2"/>
        <v>2.8621398749883651E-2</v>
      </c>
      <c r="J51">
        <f t="shared" si="3"/>
        <v>4.229465003836452E-3</v>
      </c>
    </row>
    <row r="52" spans="1:10">
      <c r="A52" s="1">
        <v>2.4</v>
      </c>
      <c r="B52" s="1">
        <v>33.6</v>
      </c>
      <c r="C52">
        <f t="shared" si="0"/>
        <v>38.482431771869251</v>
      </c>
      <c r="D52">
        <f t="shared" si="1"/>
        <v>4.8824317718692498</v>
      </c>
      <c r="E52">
        <f t="shared" si="2"/>
        <v>23.838140006958302</v>
      </c>
      <c r="J52">
        <f t="shared" si="3"/>
        <v>0.14531046940087053</v>
      </c>
    </row>
    <row r="53" spans="1:10">
      <c r="A53" s="1">
        <v>2.4</v>
      </c>
      <c r="B53" s="1">
        <v>36.4</v>
      </c>
      <c r="C53">
        <f t="shared" si="0"/>
        <v>38.482431771869251</v>
      </c>
      <c r="D53">
        <f t="shared" si="1"/>
        <v>2.0824317718692527</v>
      </c>
      <c r="E53">
        <f t="shared" si="2"/>
        <v>4.3365220844905155</v>
      </c>
      <c r="J53">
        <f t="shared" si="3"/>
        <v>5.7209664062342111E-2</v>
      </c>
    </row>
    <row r="54" spans="1:10">
      <c r="A54" s="1">
        <v>3.8</v>
      </c>
      <c r="B54" s="1">
        <v>28.5532</v>
      </c>
      <c r="C54">
        <f t="shared" si="0"/>
        <v>32.578817872874509</v>
      </c>
      <c r="D54">
        <f t="shared" si="1"/>
        <v>4.0256178728745091</v>
      </c>
      <c r="E54">
        <f t="shared" si="2"/>
        <v>16.205599258406686</v>
      </c>
      <c r="J54">
        <f t="shared" si="3"/>
        <v>0.14098657498544853</v>
      </c>
    </row>
    <row r="55" spans="1:10">
      <c r="A55" s="1">
        <v>3.8</v>
      </c>
      <c r="B55" s="1">
        <v>27.372</v>
      </c>
      <c r="C55">
        <f t="shared" si="0"/>
        <v>32.578817872874509</v>
      </c>
      <c r="D55">
        <f t="shared" si="1"/>
        <v>5.2068178728745096</v>
      </c>
      <c r="E55">
        <f t="shared" si="2"/>
        <v>27.110952361285431</v>
      </c>
      <c r="J55">
        <f t="shared" si="3"/>
        <v>0.19022423910837752</v>
      </c>
    </row>
    <row r="56" spans="1:10">
      <c r="A56" s="1">
        <v>2.9</v>
      </c>
      <c r="B56" s="1">
        <v>37.329599999999999</v>
      </c>
      <c r="C56">
        <f t="shared" si="0"/>
        <v>36.373998236513984</v>
      </c>
      <c r="D56">
        <f t="shared" si="1"/>
        <v>0.95560176348601544</v>
      </c>
      <c r="E56">
        <f t="shared" si="2"/>
        <v>0.91317473037758257</v>
      </c>
      <c r="J56">
        <f t="shared" si="3"/>
        <v>2.5599035711232253E-2</v>
      </c>
    </row>
    <row r="57" spans="1:10">
      <c r="A57" s="1">
        <v>2.9</v>
      </c>
      <c r="B57" s="1">
        <v>41.360799999999998</v>
      </c>
      <c r="C57">
        <f t="shared" si="0"/>
        <v>36.373998236513984</v>
      </c>
      <c r="D57">
        <f t="shared" si="1"/>
        <v>4.9868017634860138</v>
      </c>
      <c r="E57">
        <f t="shared" si="2"/>
        <v>24.868191828307218</v>
      </c>
      <c r="J57">
        <f t="shared" si="3"/>
        <v>0.12056831017499696</v>
      </c>
    </row>
    <row r="58" spans="1:10">
      <c r="A58" s="1">
        <v>3.4</v>
      </c>
      <c r="B58" s="1">
        <v>36.729900000000001</v>
      </c>
      <c r="C58">
        <f t="shared" si="0"/>
        <v>34.265564701158723</v>
      </c>
      <c r="D58">
        <f t="shared" si="1"/>
        <v>2.4643352988412772</v>
      </c>
      <c r="E58">
        <f t="shared" si="2"/>
        <v>6.0729484651151271</v>
      </c>
      <c r="J58">
        <f t="shared" si="3"/>
        <v>6.7093438828890822E-2</v>
      </c>
    </row>
    <row r="59" spans="1:10">
      <c r="A59" s="1">
        <v>3.4</v>
      </c>
      <c r="B59" s="1">
        <v>40.997799999999998</v>
      </c>
      <c r="C59">
        <f t="shared" si="0"/>
        <v>34.265564701158723</v>
      </c>
      <c r="D59">
        <f t="shared" si="1"/>
        <v>6.7322352988412746</v>
      </c>
      <c r="E59">
        <f t="shared" si="2"/>
        <v>45.322992118964464</v>
      </c>
      <c r="J59">
        <f t="shared" si="3"/>
        <v>0.16420967219805147</v>
      </c>
    </row>
    <row r="60" spans="1:10">
      <c r="A60" s="1">
        <v>2.9</v>
      </c>
      <c r="B60" s="1">
        <v>37.329599999999999</v>
      </c>
      <c r="C60">
        <f t="shared" si="0"/>
        <v>36.373998236513984</v>
      </c>
      <c r="D60">
        <f t="shared" si="1"/>
        <v>0.95560176348601544</v>
      </c>
      <c r="E60">
        <f t="shared" si="2"/>
        <v>0.91317473037758257</v>
      </c>
      <c r="J60">
        <f t="shared" si="3"/>
        <v>2.5599035711232253E-2</v>
      </c>
    </row>
    <row r="61" spans="1:10">
      <c r="A61" s="1">
        <v>2.9</v>
      </c>
      <c r="B61" s="1">
        <v>41.360799999999998</v>
      </c>
      <c r="C61">
        <f t="shared" si="0"/>
        <v>36.373998236513984</v>
      </c>
      <c r="D61">
        <f t="shared" si="1"/>
        <v>4.9868017634860138</v>
      </c>
      <c r="E61">
        <f t="shared" si="2"/>
        <v>24.868191828307218</v>
      </c>
      <c r="J61">
        <f t="shared" si="3"/>
        <v>0.12056831017499696</v>
      </c>
    </row>
    <row r="62" spans="1:10">
      <c r="A62" s="1">
        <v>3.4</v>
      </c>
      <c r="B62" s="1">
        <v>36.729900000000001</v>
      </c>
      <c r="C62">
        <f t="shared" si="0"/>
        <v>34.265564701158723</v>
      </c>
      <c r="D62">
        <f t="shared" si="1"/>
        <v>2.4643352988412772</v>
      </c>
      <c r="E62">
        <f t="shared" si="2"/>
        <v>6.0729484651151271</v>
      </c>
      <c r="J62">
        <f t="shared" si="3"/>
        <v>6.7093438828890822E-2</v>
      </c>
    </row>
    <row r="63" spans="1:10">
      <c r="A63" s="1">
        <v>3.4</v>
      </c>
      <c r="B63" s="1">
        <v>40.997799999999998</v>
      </c>
      <c r="C63">
        <f t="shared" si="0"/>
        <v>34.265564701158723</v>
      </c>
      <c r="D63">
        <f t="shared" si="1"/>
        <v>6.7322352988412746</v>
      </c>
      <c r="E63">
        <f t="shared" si="2"/>
        <v>45.322992118964464</v>
      </c>
      <c r="J63">
        <f t="shared" si="3"/>
        <v>0.16420967219805147</v>
      </c>
    </row>
    <row r="64" spans="1:10">
      <c r="A64" s="1">
        <v>2</v>
      </c>
      <c r="B64" s="1">
        <v>37.5</v>
      </c>
      <c r="C64">
        <f t="shared" si="0"/>
        <v>40.169178600153458</v>
      </c>
      <c r="D64">
        <f t="shared" si="1"/>
        <v>2.6691786001534581</v>
      </c>
      <c r="E64">
        <f t="shared" si="2"/>
        <v>7.1245143995171745</v>
      </c>
      <c r="J64">
        <f t="shared" si="3"/>
        <v>7.1178096004092209E-2</v>
      </c>
    </row>
    <row r="65" spans="1:10">
      <c r="A65" s="1">
        <v>2</v>
      </c>
      <c r="B65" s="1">
        <v>40</v>
      </c>
      <c r="C65">
        <f t="shared" si="0"/>
        <v>40.169178600153458</v>
      </c>
      <c r="D65">
        <f t="shared" si="1"/>
        <v>0.16917860015345809</v>
      </c>
      <c r="E65">
        <f t="shared" si="2"/>
        <v>2.8621398749883651E-2</v>
      </c>
      <c r="J65">
        <f t="shared" si="3"/>
        <v>4.229465003836452E-3</v>
      </c>
    </row>
    <row r="66" spans="1:10">
      <c r="A66" s="1">
        <v>2.4</v>
      </c>
      <c r="B66" s="1">
        <v>36.4</v>
      </c>
      <c r="C66">
        <f t="shared" si="0"/>
        <v>38.482431771869251</v>
      </c>
      <c r="D66">
        <f t="shared" si="1"/>
        <v>2.0824317718692527</v>
      </c>
      <c r="E66">
        <f t="shared" si="2"/>
        <v>4.3365220844905155</v>
      </c>
      <c r="J66">
        <f t="shared" si="3"/>
        <v>5.7209664062342111E-2</v>
      </c>
    </row>
    <row r="67" spans="1:10">
      <c r="A67" s="1">
        <v>2.4</v>
      </c>
      <c r="B67" s="1">
        <v>33.6</v>
      </c>
      <c r="C67">
        <f t="shared" ref="C67:C130" si="4">$H$6+$H$7*A67</f>
        <v>38.482431771869251</v>
      </c>
      <c r="D67">
        <f t="shared" ref="D67:D130" si="5">ABS(B67-C67)</f>
        <v>4.8824317718692498</v>
      </c>
      <c r="E67">
        <f t="shared" ref="E67:E130" si="6">D67^2</f>
        <v>23.838140006958302</v>
      </c>
      <c r="J67">
        <f t="shared" ref="J67:J130" si="7">D67/B67</f>
        <v>0.14531046940087053</v>
      </c>
    </row>
    <row r="68" spans="1:10">
      <c r="A68" s="1">
        <v>4.2</v>
      </c>
      <c r="B68" s="1">
        <v>27.471</v>
      </c>
      <c r="C68">
        <f t="shared" si="4"/>
        <v>30.892071044590296</v>
      </c>
      <c r="D68">
        <f t="shared" si="5"/>
        <v>3.4210710445902954</v>
      </c>
      <c r="E68">
        <f t="shared" si="6"/>
        <v>11.703727092134136</v>
      </c>
      <c r="J68">
        <f t="shared" si="7"/>
        <v>0.12453391010848879</v>
      </c>
    </row>
    <row r="69" spans="1:10">
      <c r="A69" s="1">
        <v>5.9</v>
      </c>
      <c r="B69" s="1">
        <v>23.6523</v>
      </c>
      <c r="C69">
        <f t="shared" si="4"/>
        <v>23.723397024382393</v>
      </c>
      <c r="D69">
        <f t="shared" si="5"/>
        <v>7.1097024382392959E-2</v>
      </c>
      <c r="E69">
        <f t="shared" si="6"/>
        <v>5.0547868760305792E-3</v>
      </c>
      <c r="J69">
        <f t="shared" si="7"/>
        <v>3.0059243448794814E-3</v>
      </c>
    </row>
    <row r="70" spans="1:10">
      <c r="A70" s="1">
        <v>5.9</v>
      </c>
      <c r="B70" s="1">
        <v>27.2408</v>
      </c>
      <c r="C70">
        <f t="shared" si="4"/>
        <v>23.723397024382393</v>
      </c>
      <c r="D70">
        <f t="shared" si="5"/>
        <v>3.5174029756176068</v>
      </c>
      <c r="E70">
        <f t="shared" si="6"/>
        <v>12.372123692883594</v>
      </c>
      <c r="J70">
        <f t="shared" si="7"/>
        <v>0.12912260196534636</v>
      </c>
    </row>
    <row r="71" spans="1:10">
      <c r="A71" s="1">
        <v>5.9</v>
      </c>
      <c r="B71" s="1">
        <v>22.925799999999999</v>
      </c>
      <c r="C71">
        <f t="shared" si="4"/>
        <v>23.723397024382393</v>
      </c>
      <c r="D71">
        <f t="shared" si="5"/>
        <v>0.79759702438239444</v>
      </c>
      <c r="E71">
        <f t="shared" si="6"/>
        <v>0.63616101330364994</v>
      </c>
      <c r="J71">
        <f t="shared" si="7"/>
        <v>3.4790368248104511E-2</v>
      </c>
    </row>
    <row r="72" spans="1:10">
      <c r="A72" s="1">
        <v>5.9</v>
      </c>
      <c r="B72" s="1">
        <v>24.6983</v>
      </c>
      <c r="C72">
        <f t="shared" si="4"/>
        <v>23.723397024382393</v>
      </c>
      <c r="D72">
        <f t="shared" si="5"/>
        <v>0.97490297561760642</v>
      </c>
      <c r="E72">
        <f t="shared" si="6"/>
        <v>0.95043581186806325</v>
      </c>
      <c r="J72">
        <f t="shared" si="7"/>
        <v>3.9472472826777814E-2</v>
      </c>
    </row>
    <row r="73" spans="1:10">
      <c r="A73" s="1">
        <v>4.3</v>
      </c>
      <c r="B73" s="1">
        <v>26.1157</v>
      </c>
      <c r="C73">
        <f t="shared" si="4"/>
        <v>30.470384337519246</v>
      </c>
      <c r="D73">
        <f t="shared" si="5"/>
        <v>4.3546843375192452</v>
      </c>
      <c r="E73">
        <f t="shared" si="6"/>
        <v>18.963275679435426</v>
      </c>
      <c r="J73">
        <f t="shared" si="7"/>
        <v>0.16674584014670277</v>
      </c>
    </row>
    <row r="74" spans="1:10">
      <c r="A74" s="1">
        <v>5</v>
      </c>
      <c r="B74" s="1">
        <v>32.880800000000001</v>
      </c>
      <c r="C74">
        <f t="shared" si="4"/>
        <v>27.518577388021875</v>
      </c>
      <c r="D74">
        <f t="shared" si="5"/>
        <v>5.362222611978126</v>
      </c>
      <c r="E74">
        <f t="shared" si="6"/>
        <v>28.753431340409517</v>
      </c>
      <c r="J74">
        <f t="shared" si="7"/>
        <v>0.16308066141876493</v>
      </c>
    </row>
    <row r="75" spans="1:10">
      <c r="A75" s="1">
        <v>5</v>
      </c>
      <c r="B75" s="1">
        <v>30.337800000000001</v>
      </c>
      <c r="C75">
        <f t="shared" si="4"/>
        <v>27.518577388021875</v>
      </c>
      <c r="D75">
        <f t="shared" si="5"/>
        <v>2.8192226119781267</v>
      </c>
      <c r="E75">
        <f t="shared" si="6"/>
        <v>7.9480161358887713</v>
      </c>
      <c r="J75">
        <f t="shared" si="7"/>
        <v>9.2927720928285065E-2</v>
      </c>
    </row>
    <row r="76" spans="1:10">
      <c r="A76" s="1">
        <v>5</v>
      </c>
      <c r="B76" s="1">
        <v>30.802700000000002</v>
      </c>
      <c r="C76">
        <f t="shared" si="4"/>
        <v>27.518577388021875</v>
      </c>
      <c r="D76">
        <f t="shared" si="5"/>
        <v>3.2841226119781268</v>
      </c>
      <c r="E76">
        <f t="shared" si="6"/>
        <v>10.785461330506035</v>
      </c>
      <c r="J76">
        <f t="shared" si="7"/>
        <v>0.10661801114766324</v>
      </c>
    </row>
    <row r="77" spans="1:10">
      <c r="A77" s="1">
        <v>4.3</v>
      </c>
      <c r="B77" s="1">
        <v>31.6</v>
      </c>
      <c r="C77">
        <f t="shared" si="4"/>
        <v>30.470384337519246</v>
      </c>
      <c r="D77">
        <f t="shared" si="5"/>
        <v>1.1296156624807558</v>
      </c>
      <c r="E77">
        <f t="shared" si="6"/>
        <v>1.2760315449218369</v>
      </c>
      <c r="J77">
        <f t="shared" si="7"/>
        <v>3.5747331091163161E-2</v>
      </c>
    </row>
    <row r="78" spans="1:10">
      <c r="A78" s="1">
        <v>3.5</v>
      </c>
      <c r="B78" s="1">
        <v>35.5</v>
      </c>
      <c r="C78">
        <f t="shared" si="4"/>
        <v>33.843877994087663</v>
      </c>
      <c r="D78">
        <f t="shared" si="5"/>
        <v>1.6561220059123372</v>
      </c>
      <c r="E78">
        <f t="shared" si="6"/>
        <v>2.7427400984671033</v>
      </c>
      <c r="J78">
        <f t="shared" si="7"/>
        <v>4.6651324110206678E-2</v>
      </c>
    </row>
    <row r="79" spans="1:10">
      <c r="A79" s="1">
        <v>1.6</v>
      </c>
      <c r="B79" s="1">
        <v>51.655500000000004</v>
      </c>
      <c r="C79">
        <f t="shared" si="4"/>
        <v>41.855925428437672</v>
      </c>
      <c r="D79">
        <f t="shared" si="5"/>
        <v>9.7995745715623315</v>
      </c>
      <c r="E79">
        <f t="shared" si="6"/>
        <v>96.031661783611057</v>
      </c>
      <c r="J79">
        <f t="shared" si="7"/>
        <v>0.18971018713520013</v>
      </c>
    </row>
    <row r="80" spans="1:10">
      <c r="A80" s="1">
        <v>1.6</v>
      </c>
      <c r="B80" s="1">
        <v>47.202500000000001</v>
      </c>
      <c r="C80">
        <f t="shared" si="4"/>
        <v>41.855925428437672</v>
      </c>
      <c r="D80">
        <f t="shared" si="5"/>
        <v>5.3465745715623285</v>
      </c>
      <c r="E80">
        <f t="shared" si="6"/>
        <v>28.585859649276898</v>
      </c>
      <c r="J80">
        <f t="shared" si="7"/>
        <v>0.11326888557941484</v>
      </c>
    </row>
    <row r="81" spans="1:10">
      <c r="A81" s="1">
        <v>1.6</v>
      </c>
      <c r="B81" s="1">
        <v>52</v>
      </c>
      <c r="C81">
        <f t="shared" si="4"/>
        <v>41.855925428437672</v>
      </c>
      <c r="D81">
        <f t="shared" si="5"/>
        <v>10.144074571562328</v>
      </c>
      <c r="E81">
        <f t="shared" si="6"/>
        <v>102.90224891341742</v>
      </c>
      <c r="J81">
        <f t="shared" si="7"/>
        <v>0.19507835714542937</v>
      </c>
    </row>
    <row r="82" spans="1:10">
      <c r="A82" s="1">
        <v>1.6</v>
      </c>
      <c r="B82" s="1">
        <v>47.202500000000001</v>
      </c>
      <c r="C82">
        <f t="shared" si="4"/>
        <v>41.855925428437672</v>
      </c>
      <c r="D82">
        <f t="shared" si="5"/>
        <v>5.3465745715623285</v>
      </c>
      <c r="E82">
        <f t="shared" si="6"/>
        <v>28.585859649276898</v>
      </c>
      <c r="J82">
        <f t="shared" si="7"/>
        <v>0.11326888557941484</v>
      </c>
    </row>
    <row r="83" spans="1:10">
      <c r="A83" s="1">
        <v>1.6</v>
      </c>
      <c r="B83" s="1">
        <v>44.571399999999997</v>
      </c>
      <c r="C83">
        <f t="shared" si="4"/>
        <v>41.855925428437672</v>
      </c>
      <c r="D83">
        <f t="shared" si="5"/>
        <v>2.715474571562325</v>
      </c>
      <c r="E83">
        <f t="shared" si="6"/>
        <v>7.3738021488015919</v>
      </c>
      <c r="J83">
        <f t="shared" si="7"/>
        <v>6.0924148031300904E-2</v>
      </c>
    </row>
    <row r="84" spans="1:10">
      <c r="A84" s="1">
        <v>1.6</v>
      </c>
      <c r="B84" s="1">
        <v>47.7592</v>
      </c>
      <c r="C84">
        <f t="shared" si="4"/>
        <v>41.855925428437672</v>
      </c>
      <c r="D84">
        <f t="shared" si="5"/>
        <v>5.9032745715623278</v>
      </c>
      <c r="E84">
        <f t="shared" si="6"/>
        <v>34.848650667254383</v>
      </c>
      <c r="J84">
        <f t="shared" si="7"/>
        <v>0.12360497184966096</v>
      </c>
    </row>
    <row r="85" spans="1:10">
      <c r="A85" s="1">
        <v>1.6</v>
      </c>
      <c r="B85" s="1">
        <v>44.571399999999997</v>
      </c>
      <c r="C85">
        <f t="shared" si="4"/>
        <v>41.855925428437672</v>
      </c>
      <c r="D85">
        <f t="shared" si="5"/>
        <v>2.715474571562325</v>
      </c>
      <c r="E85">
        <f t="shared" si="6"/>
        <v>7.3738021488015919</v>
      </c>
      <c r="J85">
        <f t="shared" si="7"/>
        <v>6.0924148031300904E-2</v>
      </c>
    </row>
    <row r="86" spans="1:10">
      <c r="A86" s="1">
        <v>1.6</v>
      </c>
      <c r="B86" s="1">
        <v>47.7592</v>
      </c>
      <c r="C86">
        <f t="shared" si="4"/>
        <v>41.855925428437672</v>
      </c>
      <c r="D86">
        <f t="shared" si="5"/>
        <v>5.9032745715623278</v>
      </c>
      <c r="E86">
        <f t="shared" si="6"/>
        <v>34.848650667254383</v>
      </c>
      <c r="J86">
        <f t="shared" si="7"/>
        <v>0.12360497184966096</v>
      </c>
    </row>
    <row r="87" spans="1:10">
      <c r="A87" s="1">
        <v>1.6</v>
      </c>
      <c r="B87" s="1">
        <v>46.5047</v>
      </c>
      <c r="C87">
        <f t="shared" si="4"/>
        <v>41.855925428437672</v>
      </c>
      <c r="D87">
        <f t="shared" si="5"/>
        <v>4.6487745715623277</v>
      </c>
      <c r="E87">
        <f t="shared" si="6"/>
        <v>21.611105017204505</v>
      </c>
      <c r="J87">
        <f t="shared" si="7"/>
        <v>9.9963542858298796E-2</v>
      </c>
    </row>
    <row r="88" spans="1:10">
      <c r="A88" s="1">
        <v>1.6</v>
      </c>
      <c r="B88" s="1">
        <v>46.5047</v>
      </c>
      <c r="C88">
        <f t="shared" si="4"/>
        <v>41.855925428437672</v>
      </c>
      <c r="D88">
        <f t="shared" si="5"/>
        <v>4.6487745715623277</v>
      </c>
      <c r="E88">
        <f t="shared" si="6"/>
        <v>21.611105017204505</v>
      </c>
      <c r="J88">
        <f t="shared" si="7"/>
        <v>9.9963542858298796E-2</v>
      </c>
    </row>
    <row r="89" spans="1:10">
      <c r="A89" s="1">
        <v>2.4</v>
      </c>
      <c r="B89" s="1">
        <v>36.262799999999999</v>
      </c>
      <c r="C89">
        <f t="shared" si="4"/>
        <v>38.482431771869251</v>
      </c>
      <c r="D89">
        <f t="shared" si="5"/>
        <v>2.2196317718692526</v>
      </c>
      <c r="E89">
        <f t="shared" si="6"/>
        <v>4.9267652026914384</v>
      </c>
      <c r="J89">
        <f t="shared" si="7"/>
        <v>6.1209607969303331E-2</v>
      </c>
    </row>
    <row r="90" spans="1:10">
      <c r="A90" s="1">
        <v>3.8</v>
      </c>
      <c r="B90" s="1">
        <v>33.200000000000003</v>
      </c>
      <c r="C90">
        <f t="shared" si="4"/>
        <v>32.578817872874509</v>
      </c>
      <c r="D90">
        <f t="shared" si="5"/>
        <v>0.62118212712549337</v>
      </c>
      <c r="E90">
        <f t="shared" si="6"/>
        <v>0.38586723506015258</v>
      </c>
      <c r="J90">
        <f t="shared" si="7"/>
        <v>1.87103050339004E-2</v>
      </c>
    </row>
    <row r="91" spans="1:10">
      <c r="A91" s="1">
        <v>3.6</v>
      </c>
      <c r="B91" s="1">
        <v>35.242699999999999</v>
      </c>
      <c r="C91">
        <f t="shared" si="4"/>
        <v>33.422191287016616</v>
      </c>
      <c r="D91">
        <f t="shared" si="5"/>
        <v>1.8205087129833828</v>
      </c>
      <c r="E91">
        <f t="shared" si="6"/>
        <v>3.3142519740484127</v>
      </c>
      <c r="J91">
        <f t="shared" si="7"/>
        <v>5.1656334871714789E-2</v>
      </c>
    </row>
    <row r="92" spans="1:10">
      <c r="A92" s="1">
        <v>3.6</v>
      </c>
      <c r="B92" s="1">
        <v>37.690800000000003</v>
      </c>
      <c r="C92">
        <f t="shared" si="4"/>
        <v>33.422191287016616</v>
      </c>
      <c r="D92">
        <f t="shared" si="5"/>
        <v>4.2686087129833865</v>
      </c>
      <c r="E92">
        <f t="shared" si="6"/>
        <v>18.221020344557683</v>
      </c>
      <c r="J92">
        <f t="shared" si="7"/>
        <v>0.11325333272266405</v>
      </c>
    </row>
    <row r="93" spans="1:10">
      <c r="A93" s="1">
        <v>3.6</v>
      </c>
      <c r="B93" s="1">
        <v>34.875399999999999</v>
      </c>
      <c r="C93">
        <f t="shared" si="4"/>
        <v>33.422191287016616</v>
      </c>
      <c r="D93">
        <f t="shared" si="5"/>
        <v>1.4532087129833826</v>
      </c>
      <c r="E93">
        <f t="shared" si="6"/>
        <v>2.1118155634908193</v>
      </c>
      <c r="J93">
        <f t="shared" si="7"/>
        <v>4.1668589119648311E-2</v>
      </c>
    </row>
    <row r="94" spans="1:10">
      <c r="A94" s="1">
        <v>3.6</v>
      </c>
      <c r="B94" s="1">
        <v>36.756300000000003</v>
      </c>
      <c r="C94">
        <f t="shared" si="4"/>
        <v>33.422191287016616</v>
      </c>
      <c r="D94">
        <f t="shared" si="5"/>
        <v>3.3341087129833866</v>
      </c>
      <c r="E94">
        <f t="shared" si="6"/>
        <v>11.116280909991735</v>
      </c>
      <c r="J94">
        <f t="shared" si="7"/>
        <v>9.070849658380703E-2</v>
      </c>
    </row>
    <row r="95" spans="1:10">
      <c r="A95" s="1">
        <v>3.6</v>
      </c>
      <c r="B95" s="1">
        <v>34.875399999999999</v>
      </c>
      <c r="C95">
        <f t="shared" si="4"/>
        <v>33.422191287016616</v>
      </c>
      <c r="D95">
        <f t="shared" si="5"/>
        <v>1.4532087129833826</v>
      </c>
      <c r="E95">
        <f t="shared" si="6"/>
        <v>2.1118155634908193</v>
      </c>
      <c r="J95">
        <f t="shared" si="7"/>
        <v>4.1668589119648311E-2</v>
      </c>
    </row>
    <row r="96" spans="1:10">
      <c r="A96" s="1">
        <v>3.6</v>
      </c>
      <c r="B96" s="1">
        <v>36.439500000000002</v>
      </c>
      <c r="C96">
        <f t="shared" si="4"/>
        <v>33.422191287016616</v>
      </c>
      <c r="D96">
        <f t="shared" si="5"/>
        <v>3.017308712983386</v>
      </c>
      <c r="E96">
        <f t="shared" si="6"/>
        <v>9.1041518694454577</v>
      </c>
      <c r="J96">
        <f t="shared" si="7"/>
        <v>8.2803241344787545E-2</v>
      </c>
    </row>
    <row r="97" spans="1:10">
      <c r="A97" s="1">
        <v>3.6</v>
      </c>
      <c r="B97" s="1">
        <v>34.875399999999999</v>
      </c>
      <c r="C97">
        <f t="shared" si="4"/>
        <v>33.422191287016616</v>
      </c>
      <c r="D97">
        <f t="shared" si="5"/>
        <v>1.4532087129833826</v>
      </c>
      <c r="E97">
        <f t="shared" si="6"/>
        <v>2.1118155634908193</v>
      </c>
      <c r="J97">
        <f t="shared" si="7"/>
        <v>4.1668589119648311E-2</v>
      </c>
    </row>
    <row r="98" spans="1:10">
      <c r="A98" s="1">
        <v>3.6</v>
      </c>
      <c r="B98" s="1">
        <v>36.439500000000002</v>
      </c>
      <c r="C98">
        <f t="shared" si="4"/>
        <v>33.422191287016616</v>
      </c>
      <c r="D98">
        <f t="shared" si="5"/>
        <v>3.017308712983386</v>
      </c>
      <c r="E98">
        <f t="shared" si="6"/>
        <v>9.1041518694454577</v>
      </c>
      <c r="J98">
        <f t="shared" si="7"/>
        <v>8.2803241344787545E-2</v>
      </c>
    </row>
    <row r="99" spans="1:10">
      <c r="A99" s="1">
        <v>3.8</v>
      </c>
      <c r="B99" s="1">
        <v>34.514800000000001</v>
      </c>
      <c r="C99">
        <f t="shared" si="4"/>
        <v>32.578817872874509</v>
      </c>
      <c r="D99">
        <f t="shared" si="5"/>
        <v>1.9359821271254916</v>
      </c>
      <c r="E99">
        <f t="shared" si="6"/>
        <v>3.7480267965493428</v>
      </c>
      <c r="J99">
        <f t="shared" si="7"/>
        <v>5.6091361593446624E-2</v>
      </c>
    </row>
    <row r="100" spans="1:10">
      <c r="A100" s="1">
        <v>3.8</v>
      </c>
      <c r="B100" s="1">
        <v>36.012999999999998</v>
      </c>
      <c r="C100">
        <f t="shared" si="4"/>
        <v>32.578817872874509</v>
      </c>
      <c r="D100">
        <f t="shared" si="5"/>
        <v>3.4341821271254886</v>
      </c>
      <c r="E100">
        <f t="shared" si="6"/>
        <v>11.793606882268145</v>
      </c>
      <c r="J100">
        <f t="shared" si="7"/>
        <v>9.5359512596159407E-2</v>
      </c>
    </row>
    <row r="101" spans="1:10">
      <c r="A101" s="1">
        <v>3.8</v>
      </c>
      <c r="B101" s="1">
        <v>34.514800000000001</v>
      </c>
      <c r="C101">
        <f t="shared" si="4"/>
        <v>32.578817872874509</v>
      </c>
      <c r="D101">
        <f t="shared" si="5"/>
        <v>1.9359821271254916</v>
      </c>
      <c r="E101">
        <f t="shared" si="6"/>
        <v>3.7480267965493428</v>
      </c>
      <c r="J101">
        <f t="shared" si="7"/>
        <v>5.6091361593446624E-2</v>
      </c>
    </row>
    <row r="102" spans="1:10">
      <c r="A102" s="1">
        <v>3.8</v>
      </c>
      <c r="B102" s="1">
        <v>37.076900000000002</v>
      </c>
      <c r="C102">
        <f t="shared" si="4"/>
        <v>32.578817872874509</v>
      </c>
      <c r="D102">
        <f t="shared" si="5"/>
        <v>4.4980821271254925</v>
      </c>
      <c r="E102">
        <f t="shared" si="6"/>
        <v>20.232742822365797</v>
      </c>
      <c r="J102">
        <f t="shared" si="7"/>
        <v>0.12131764325295513</v>
      </c>
    </row>
    <row r="103" spans="1:10">
      <c r="A103" s="1">
        <v>3.8</v>
      </c>
      <c r="B103" s="1">
        <v>34.514800000000001</v>
      </c>
      <c r="C103">
        <f t="shared" si="4"/>
        <v>32.578817872874509</v>
      </c>
      <c r="D103">
        <f t="shared" si="5"/>
        <v>1.9359821271254916</v>
      </c>
      <c r="E103">
        <f t="shared" si="6"/>
        <v>3.7480267965493428</v>
      </c>
      <c r="J103">
        <f t="shared" si="7"/>
        <v>5.6091361593446624E-2</v>
      </c>
    </row>
    <row r="104" spans="1:10">
      <c r="A104" s="1">
        <v>3.8</v>
      </c>
      <c r="B104" s="1">
        <v>37.076900000000002</v>
      </c>
      <c r="C104">
        <f t="shared" si="4"/>
        <v>32.578817872874509</v>
      </c>
      <c r="D104">
        <f t="shared" si="5"/>
        <v>4.4980821271254925</v>
      </c>
      <c r="E104">
        <f t="shared" si="6"/>
        <v>20.232742822365797</v>
      </c>
      <c r="J104">
        <f t="shared" si="7"/>
        <v>0.12131764325295513</v>
      </c>
    </row>
    <row r="105" spans="1:10">
      <c r="A105" s="1">
        <v>3.6</v>
      </c>
      <c r="B105" s="1">
        <v>35.242699999999999</v>
      </c>
      <c r="C105">
        <f t="shared" si="4"/>
        <v>33.422191287016616</v>
      </c>
      <c r="D105">
        <f t="shared" si="5"/>
        <v>1.8205087129833828</v>
      </c>
      <c r="E105">
        <f t="shared" si="6"/>
        <v>3.3142519740484127</v>
      </c>
      <c r="J105">
        <f t="shared" si="7"/>
        <v>5.1656334871714789E-2</v>
      </c>
    </row>
    <row r="106" spans="1:10">
      <c r="A106" s="1">
        <v>3.6</v>
      </c>
      <c r="B106" s="1">
        <v>37.690800000000003</v>
      </c>
      <c r="C106">
        <f t="shared" si="4"/>
        <v>33.422191287016616</v>
      </c>
      <c r="D106">
        <f t="shared" si="5"/>
        <v>4.2686087129833865</v>
      </c>
      <c r="E106">
        <f t="shared" si="6"/>
        <v>18.221020344557683</v>
      </c>
      <c r="J106">
        <f t="shared" si="7"/>
        <v>0.11325333272266405</v>
      </c>
    </row>
    <row r="107" spans="1:10">
      <c r="A107" s="1">
        <v>3.8</v>
      </c>
      <c r="B107" s="1">
        <v>35.359400000000001</v>
      </c>
      <c r="C107">
        <f t="shared" si="4"/>
        <v>32.578817872874509</v>
      </c>
      <c r="D107">
        <f t="shared" si="5"/>
        <v>2.7805821271254914</v>
      </c>
      <c r="E107">
        <f t="shared" si="6"/>
        <v>7.7316369656897219</v>
      </c>
      <c r="J107">
        <f t="shared" si="7"/>
        <v>7.8637706723685682E-2</v>
      </c>
    </row>
    <row r="108" spans="1:10">
      <c r="A108" s="1">
        <v>3.8</v>
      </c>
      <c r="B108" s="1">
        <v>36.934699999999999</v>
      </c>
      <c r="C108">
        <f t="shared" si="4"/>
        <v>32.578817872874509</v>
      </c>
      <c r="D108">
        <f t="shared" si="5"/>
        <v>4.3558821271254899</v>
      </c>
      <c r="E108">
        <f t="shared" si="6"/>
        <v>18.973709105411285</v>
      </c>
      <c r="J108">
        <f t="shared" si="7"/>
        <v>0.11793468275430666</v>
      </c>
    </row>
    <row r="109" spans="1:10">
      <c r="A109" s="1">
        <v>3.8</v>
      </c>
      <c r="B109" s="1">
        <v>36.934699999999999</v>
      </c>
      <c r="C109">
        <f t="shared" si="4"/>
        <v>32.578817872874509</v>
      </c>
      <c r="D109">
        <f t="shared" si="5"/>
        <v>4.3558821271254899</v>
      </c>
      <c r="E109">
        <f t="shared" si="6"/>
        <v>18.973709105411285</v>
      </c>
      <c r="J109">
        <f t="shared" si="7"/>
        <v>0.11793468275430666</v>
      </c>
    </row>
    <row r="110" spans="1:10">
      <c r="A110" s="1">
        <v>3.8</v>
      </c>
      <c r="B110" s="1">
        <v>35.359400000000001</v>
      </c>
      <c r="C110">
        <f t="shared" si="4"/>
        <v>32.578817872874509</v>
      </c>
      <c r="D110">
        <f t="shared" si="5"/>
        <v>2.7805821271254914</v>
      </c>
      <c r="E110">
        <f t="shared" si="6"/>
        <v>7.7316369656897219</v>
      </c>
      <c r="J110">
        <f t="shared" si="7"/>
        <v>7.8637706723685682E-2</v>
      </c>
    </row>
    <row r="111" spans="1:10">
      <c r="A111" s="1">
        <v>3.8</v>
      </c>
      <c r="B111" s="1">
        <v>33.848199999999999</v>
      </c>
      <c r="C111">
        <f t="shared" si="4"/>
        <v>32.578817872874509</v>
      </c>
      <c r="D111">
        <f t="shared" si="5"/>
        <v>1.269382127125489</v>
      </c>
      <c r="E111">
        <f t="shared" si="6"/>
        <v>1.6113309846656312</v>
      </c>
      <c r="J111">
        <f t="shared" si="7"/>
        <v>3.7502204759056287E-2</v>
      </c>
    </row>
    <row r="112" spans="1:10">
      <c r="A112" s="1">
        <v>3.8</v>
      </c>
      <c r="B112" s="1">
        <v>33.164900000000003</v>
      </c>
      <c r="C112">
        <f t="shared" si="4"/>
        <v>32.578817872874509</v>
      </c>
      <c r="D112">
        <f t="shared" si="5"/>
        <v>0.58608212712549346</v>
      </c>
      <c r="E112">
        <f t="shared" si="6"/>
        <v>0.34349225973594305</v>
      </c>
      <c r="J112">
        <f t="shared" si="7"/>
        <v>1.7671759213068437E-2</v>
      </c>
    </row>
    <row r="113" spans="1:10">
      <c r="A113" s="1">
        <v>3.8</v>
      </c>
      <c r="B113" s="1">
        <v>34.255000000000003</v>
      </c>
      <c r="C113">
        <f t="shared" si="4"/>
        <v>32.578817872874509</v>
      </c>
      <c r="D113">
        <f t="shared" si="5"/>
        <v>1.6761821271254931</v>
      </c>
      <c r="E113">
        <f t="shared" si="6"/>
        <v>2.8095865232949429</v>
      </c>
      <c r="J113">
        <f t="shared" si="7"/>
        <v>4.893248072180683E-2</v>
      </c>
    </row>
    <row r="114" spans="1:10">
      <c r="A114" s="1">
        <v>3.8</v>
      </c>
      <c r="B114" s="1">
        <v>33.235700000000001</v>
      </c>
      <c r="C114">
        <f t="shared" si="4"/>
        <v>32.578817872874509</v>
      </c>
      <c r="D114">
        <f t="shared" si="5"/>
        <v>0.65688212712549188</v>
      </c>
      <c r="E114">
        <f t="shared" si="6"/>
        <v>0.43149412893691086</v>
      </c>
      <c r="J114">
        <f t="shared" si="7"/>
        <v>1.9764353605475193E-2</v>
      </c>
    </row>
    <row r="115" spans="1:10">
      <c r="A115" s="1">
        <v>3.8</v>
      </c>
      <c r="B115" s="1">
        <v>33.848199999999999</v>
      </c>
      <c r="C115">
        <f t="shared" si="4"/>
        <v>32.578817872874509</v>
      </c>
      <c r="D115">
        <f t="shared" si="5"/>
        <v>1.269382127125489</v>
      </c>
      <c r="E115">
        <f t="shared" si="6"/>
        <v>1.6113309846656312</v>
      </c>
      <c r="J115">
        <f t="shared" si="7"/>
        <v>3.7502204759056287E-2</v>
      </c>
    </row>
    <row r="116" spans="1:10">
      <c r="A116" s="1">
        <v>3.8</v>
      </c>
      <c r="B116" s="1">
        <v>34.255000000000003</v>
      </c>
      <c r="C116">
        <f t="shared" si="4"/>
        <v>32.578817872874509</v>
      </c>
      <c r="D116">
        <f t="shared" si="5"/>
        <v>1.6761821271254931</v>
      </c>
      <c r="E116">
        <f t="shared" si="6"/>
        <v>2.8095865232949429</v>
      </c>
      <c r="J116">
        <f t="shared" si="7"/>
        <v>4.893248072180683E-2</v>
      </c>
    </row>
    <row r="117" spans="1:10">
      <c r="A117" s="1">
        <v>2.5</v>
      </c>
      <c r="B117" s="1">
        <v>39.726700000000001</v>
      </c>
      <c r="C117">
        <f t="shared" si="4"/>
        <v>38.060745064798198</v>
      </c>
      <c r="D117">
        <f t="shared" si="5"/>
        <v>1.6659549352018033</v>
      </c>
      <c r="E117">
        <f t="shared" si="6"/>
        <v>2.7754058461232445</v>
      </c>
      <c r="J117">
        <f t="shared" si="7"/>
        <v>4.1935396979910319E-2</v>
      </c>
    </row>
    <row r="118" spans="1:10">
      <c r="A118" s="1">
        <v>5.9</v>
      </c>
      <c r="B118" s="1">
        <v>26.620799999999999</v>
      </c>
      <c r="C118">
        <f t="shared" si="4"/>
        <v>23.723397024382393</v>
      </c>
      <c r="D118">
        <f t="shared" si="5"/>
        <v>2.8974029756176058</v>
      </c>
      <c r="E118">
        <f t="shared" si="6"/>
        <v>8.3949440031177573</v>
      </c>
      <c r="J118">
        <f t="shared" si="7"/>
        <v>0.10883981606929942</v>
      </c>
    </row>
    <row r="119" spans="1:10">
      <c r="A119" s="1">
        <v>2</v>
      </c>
      <c r="B119" s="1">
        <v>42.774299999999997</v>
      </c>
      <c r="C119">
        <f t="shared" si="4"/>
        <v>40.169178600153458</v>
      </c>
      <c r="D119">
        <f t="shared" si="5"/>
        <v>2.6051213998465386</v>
      </c>
      <c r="E119">
        <f t="shared" si="6"/>
        <v>6.7866575079383891</v>
      </c>
      <c r="J119">
        <f t="shared" si="7"/>
        <v>6.0903893222017398E-2</v>
      </c>
    </row>
    <row r="120" spans="1:10">
      <c r="A120" s="1">
        <v>2</v>
      </c>
      <c r="B120" s="1">
        <v>37</v>
      </c>
      <c r="C120">
        <f t="shared" si="4"/>
        <v>40.169178600153458</v>
      </c>
      <c r="D120">
        <f t="shared" si="5"/>
        <v>3.1691786001534581</v>
      </c>
      <c r="E120">
        <f t="shared" si="6"/>
        <v>10.043692999670633</v>
      </c>
      <c r="J120">
        <f t="shared" si="7"/>
        <v>8.5653475679823191E-2</v>
      </c>
    </row>
    <row r="121" spans="1:10">
      <c r="A121" s="1">
        <v>2</v>
      </c>
      <c r="B121" s="1">
        <v>37.798900000000003</v>
      </c>
      <c r="C121">
        <f t="shared" si="4"/>
        <v>40.169178600153458</v>
      </c>
      <c r="D121">
        <f t="shared" si="5"/>
        <v>2.3702786001534548</v>
      </c>
      <c r="E121">
        <f t="shared" si="6"/>
        <v>5.6182206423454213</v>
      </c>
      <c r="J121">
        <f t="shared" si="7"/>
        <v>6.2707607897411158E-2</v>
      </c>
    </row>
    <row r="122" spans="1:10">
      <c r="A122" s="1">
        <v>2</v>
      </c>
      <c r="B122" s="1">
        <v>42.575000000000003</v>
      </c>
      <c r="C122">
        <f t="shared" si="4"/>
        <v>40.169178600153458</v>
      </c>
      <c r="D122">
        <f t="shared" si="5"/>
        <v>2.4058213998465448</v>
      </c>
      <c r="E122">
        <f t="shared" si="6"/>
        <v>5.787976607959588</v>
      </c>
      <c r="J122">
        <f t="shared" si="7"/>
        <v>5.6507842627047437E-2</v>
      </c>
    </row>
    <row r="123" spans="1:10">
      <c r="A123" s="1">
        <v>3.2</v>
      </c>
      <c r="B123" s="1">
        <v>36.200000000000003</v>
      </c>
      <c r="C123">
        <f t="shared" si="4"/>
        <v>35.108938115300823</v>
      </c>
      <c r="D123">
        <f t="shared" si="5"/>
        <v>1.0910618846991795</v>
      </c>
      <c r="E123">
        <f t="shared" si="6"/>
        <v>1.1904160362433258</v>
      </c>
      <c r="J123">
        <f t="shared" si="7"/>
        <v>3.0139831069038107E-2</v>
      </c>
    </row>
    <row r="124" spans="1:10">
      <c r="A124" s="1">
        <v>4.2</v>
      </c>
      <c r="B124" s="1">
        <v>31</v>
      </c>
      <c r="C124">
        <f t="shared" si="4"/>
        <v>30.892071044590296</v>
      </c>
      <c r="D124">
        <f t="shared" si="5"/>
        <v>0.10792895540970449</v>
      </c>
      <c r="E124">
        <f t="shared" si="6"/>
        <v>1.1648659415829979E-2</v>
      </c>
      <c r="J124">
        <f t="shared" si="7"/>
        <v>3.4815792067646608E-3</v>
      </c>
    </row>
    <row r="125" spans="1:10">
      <c r="A125" s="1">
        <v>4.2</v>
      </c>
      <c r="B125" s="1">
        <v>29.3</v>
      </c>
      <c r="C125">
        <f t="shared" si="4"/>
        <v>30.892071044590296</v>
      </c>
      <c r="D125">
        <f t="shared" si="5"/>
        <v>1.5920710445902948</v>
      </c>
      <c r="E125">
        <f t="shared" si="6"/>
        <v>2.5346902110228324</v>
      </c>
      <c r="J125">
        <f t="shared" si="7"/>
        <v>5.4336895719805281E-2</v>
      </c>
    </row>
    <row r="126" spans="1:10">
      <c r="A126" s="1">
        <v>3</v>
      </c>
      <c r="B126" s="1">
        <v>34</v>
      </c>
      <c r="C126">
        <f t="shared" si="4"/>
        <v>35.95231152944293</v>
      </c>
      <c r="D126">
        <f t="shared" si="5"/>
        <v>1.9523115294429303</v>
      </c>
      <c r="E126">
        <f t="shared" si="6"/>
        <v>3.8115203079957936</v>
      </c>
      <c r="J126">
        <f t="shared" si="7"/>
        <v>5.7420927336556772E-2</v>
      </c>
    </row>
    <row r="127" spans="1:10">
      <c r="A127" s="1">
        <v>2</v>
      </c>
      <c r="B127" s="1">
        <v>39.7256</v>
      </c>
      <c r="C127">
        <f t="shared" si="4"/>
        <v>40.169178600153458</v>
      </c>
      <c r="D127">
        <f t="shared" si="5"/>
        <v>0.44357860015345807</v>
      </c>
      <c r="E127">
        <f t="shared" si="6"/>
        <v>0.19676197451410143</v>
      </c>
      <c r="J127">
        <f t="shared" si="7"/>
        <v>1.1166064204277798E-2</v>
      </c>
    </row>
    <row r="128" spans="1:10">
      <c r="A128" s="1">
        <v>6</v>
      </c>
      <c r="B128" s="1">
        <v>23.2715</v>
      </c>
      <c r="C128">
        <f t="shared" si="4"/>
        <v>23.301710317311343</v>
      </c>
      <c r="D128">
        <f t="shared" si="5"/>
        <v>3.0210317311343715E-2</v>
      </c>
      <c r="E128">
        <f t="shared" si="6"/>
        <v>9.1266327205207377E-4</v>
      </c>
      <c r="J128">
        <f t="shared" si="7"/>
        <v>1.29816803005151E-3</v>
      </c>
    </row>
    <row r="129" spans="1:10">
      <c r="A129" s="1">
        <v>3</v>
      </c>
      <c r="B129" s="1">
        <v>38.169600000000003</v>
      </c>
      <c r="C129">
        <f t="shared" si="4"/>
        <v>35.95231152944293</v>
      </c>
      <c r="D129">
        <f t="shared" si="5"/>
        <v>2.2172884705570723</v>
      </c>
      <c r="E129">
        <f t="shared" si="6"/>
        <v>4.9163681616653214</v>
      </c>
      <c r="J129">
        <f t="shared" si="7"/>
        <v>5.8090429833088958E-2</v>
      </c>
    </row>
    <row r="130" spans="1:10">
      <c r="A130" s="1">
        <v>3</v>
      </c>
      <c r="B130" s="1">
        <v>38.7896</v>
      </c>
      <c r="C130">
        <f t="shared" si="4"/>
        <v>35.95231152944293</v>
      </c>
      <c r="D130">
        <f t="shared" si="5"/>
        <v>2.8372884705570698</v>
      </c>
      <c r="E130">
        <f t="shared" si="6"/>
        <v>8.0502058651560766</v>
      </c>
      <c r="J130">
        <f t="shared" si="7"/>
        <v>7.3145597545658372E-2</v>
      </c>
    </row>
    <row r="131" spans="1:10">
      <c r="A131" s="1">
        <v>3</v>
      </c>
      <c r="B131" s="1">
        <v>39.710299999999997</v>
      </c>
      <c r="C131">
        <f t="shared" ref="C131:C194" si="8">$H$6+$H$7*A131</f>
        <v>35.95231152944293</v>
      </c>
      <c r="D131">
        <f t="shared" ref="D131:D194" si="9">ABS(B131-C131)</f>
        <v>3.7579884705570663</v>
      </c>
      <c r="E131">
        <f t="shared" ref="E131:E194" si="10">D131^2</f>
        <v>14.122477344839838</v>
      </c>
      <c r="J131">
        <f t="shared" ref="J131:J194" si="11">D131/B131</f>
        <v>9.4635106522918899E-2</v>
      </c>
    </row>
    <row r="132" spans="1:10">
      <c r="A132" s="1">
        <v>3</v>
      </c>
      <c r="B132" s="1">
        <v>38.7896</v>
      </c>
      <c r="C132">
        <f t="shared" si="8"/>
        <v>35.95231152944293</v>
      </c>
      <c r="D132">
        <f t="shared" si="9"/>
        <v>2.8372884705570698</v>
      </c>
      <c r="E132">
        <f t="shared" si="10"/>
        <v>8.0502058651560766</v>
      </c>
      <c r="J132">
        <f t="shared" si="11"/>
        <v>7.3145597545658372E-2</v>
      </c>
    </row>
    <row r="133" spans="1:10">
      <c r="A133" s="1">
        <v>3</v>
      </c>
      <c r="B133" s="1">
        <v>35.5</v>
      </c>
      <c r="C133">
        <f t="shared" si="8"/>
        <v>35.95231152944293</v>
      </c>
      <c r="D133">
        <f t="shared" si="9"/>
        <v>0.45231152944293029</v>
      </c>
      <c r="E133">
        <f t="shared" si="10"/>
        <v>0.20458571966700279</v>
      </c>
      <c r="J133">
        <f t="shared" si="11"/>
        <v>1.2741169843462826E-2</v>
      </c>
    </row>
    <row r="134" spans="1:10">
      <c r="A134" s="1">
        <v>3</v>
      </c>
      <c r="B134" s="1">
        <v>35.267800000000001</v>
      </c>
      <c r="C134">
        <f t="shared" si="8"/>
        <v>35.95231152944293</v>
      </c>
      <c r="D134">
        <f t="shared" si="9"/>
        <v>0.68451152944292915</v>
      </c>
      <c r="E134">
        <f t="shared" si="10"/>
        <v>0.46855603394029804</v>
      </c>
      <c r="J134">
        <f t="shared" si="11"/>
        <v>1.9408965953162067E-2</v>
      </c>
    </row>
    <row r="135" spans="1:10">
      <c r="A135" s="1">
        <v>3</v>
      </c>
      <c r="B135" s="1">
        <v>36.154800000000002</v>
      </c>
      <c r="C135">
        <f t="shared" si="8"/>
        <v>35.95231152944293</v>
      </c>
      <c r="D135">
        <f t="shared" si="9"/>
        <v>0.20248847055707131</v>
      </c>
      <c r="E135">
        <f t="shared" si="10"/>
        <v>4.1001580708541936E-2</v>
      </c>
      <c r="J135">
        <f t="shared" si="11"/>
        <v>5.6005971698660012E-3</v>
      </c>
    </row>
    <row r="136" spans="1:10">
      <c r="A136" s="1">
        <v>3</v>
      </c>
      <c r="B136" s="1">
        <v>35.708100000000002</v>
      </c>
      <c r="C136">
        <f t="shared" si="8"/>
        <v>35.95231152944293</v>
      </c>
      <c r="D136">
        <f t="shared" si="9"/>
        <v>0.24421152944292857</v>
      </c>
      <c r="E136">
        <f t="shared" si="10"/>
        <v>5.9639271112854365E-2</v>
      </c>
      <c r="J136">
        <f t="shared" si="11"/>
        <v>6.8391073577963694E-3</v>
      </c>
    </row>
    <row r="137" spans="1:10">
      <c r="A137" s="1">
        <v>3</v>
      </c>
      <c r="B137" s="1">
        <v>39.710299999999997</v>
      </c>
      <c r="C137">
        <f t="shared" si="8"/>
        <v>35.95231152944293</v>
      </c>
      <c r="D137">
        <f t="shared" si="9"/>
        <v>3.7579884705570663</v>
      </c>
      <c r="E137">
        <f t="shared" si="10"/>
        <v>14.122477344839838</v>
      </c>
      <c r="J137">
        <f t="shared" si="11"/>
        <v>9.4635106522918899E-2</v>
      </c>
    </row>
    <row r="138" spans="1:10">
      <c r="A138" s="1">
        <v>3</v>
      </c>
      <c r="B138" s="1">
        <v>38.7896</v>
      </c>
      <c r="C138">
        <f t="shared" si="8"/>
        <v>35.95231152944293</v>
      </c>
      <c r="D138">
        <f t="shared" si="9"/>
        <v>2.8372884705570698</v>
      </c>
      <c r="E138">
        <f t="shared" si="10"/>
        <v>8.0502058651560766</v>
      </c>
      <c r="J138">
        <f t="shared" si="11"/>
        <v>7.3145597545658372E-2</v>
      </c>
    </row>
    <row r="139" spans="1:10">
      <c r="A139" s="1">
        <v>3</v>
      </c>
      <c r="B139" s="1">
        <v>38.169600000000003</v>
      </c>
      <c r="C139">
        <f t="shared" si="8"/>
        <v>35.95231152944293</v>
      </c>
      <c r="D139">
        <f t="shared" si="9"/>
        <v>2.2172884705570723</v>
      </c>
      <c r="E139">
        <f t="shared" si="10"/>
        <v>4.9163681616653214</v>
      </c>
      <c r="J139">
        <f t="shared" si="11"/>
        <v>5.8090429833088958E-2</v>
      </c>
    </row>
    <row r="140" spans="1:10">
      <c r="A140" s="1">
        <v>3</v>
      </c>
      <c r="B140" s="1">
        <v>36.798000000000002</v>
      </c>
      <c r="C140">
        <f t="shared" si="8"/>
        <v>35.95231152944293</v>
      </c>
      <c r="D140">
        <f t="shared" si="9"/>
        <v>0.84568847055707153</v>
      </c>
      <c r="E140">
        <f t="shared" si="10"/>
        <v>0.71518898923315888</v>
      </c>
      <c r="J140">
        <f t="shared" si="11"/>
        <v>2.2981913977853999E-2</v>
      </c>
    </row>
    <row r="141" spans="1:10">
      <c r="A141" s="1">
        <v>3</v>
      </c>
      <c r="B141" s="1">
        <v>35.540399999999998</v>
      </c>
      <c r="C141">
        <f t="shared" si="8"/>
        <v>35.95231152944293</v>
      </c>
      <c r="D141">
        <f t="shared" si="9"/>
        <v>0.41191152944293208</v>
      </c>
      <c r="E141">
        <f t="shared" si="10"/>
        <v>0.1696711080880155</v>
      </c>
      <c r="J141">
        <f t="shared" si="11"/>
        <v>1.1589951982615055E-2</v>
      </c>
    </row>
    <row r="142" spans="1:10">
      <c r="A142" s="1">
        <v>3</v>
      </c>
      <c r="B142" s="1">
        <v>35.460599999999999</v>
      </c>
      <c r="C142">
        <f t="shared" si="8"/>
        <v>35.95231152944293</v>
      </c>
      <c r="D142">
        <f t="shared" si="9"/>
        <v>0.49171152944293084</v>
      </c>
      <c r="E142">
        <f t="shared" si="10"/>
        <v>0.24178022818710623</v>
      </c>
      <c r="J142">
        <f t="shared" si="11"/>
        <v>1.3866418770210625E-2</v>
      </c>
    </row>
    <row r="143" spans="1:10">
      <c r="A143" s="1">
        <v>3</v>
      </c>
      <c r="B143" s="1">
        <v>36.154800000000002</v>
      </c>
      <c r="C143">
        <f t="shared" si="8"/>
        <v>35.95231152944293</v>
      </c>
      <c r="D143">
        <f t="shared" si="9"/>
        <v>0.20248847055707131</v>
      </c>
      <c r="E143">
        <f t="shared" si="10"/>
        <v>4.1001580708541936E-2</v>
      </c>
      <c r="J143">
        <f t="shared" si="11"/>
        <v>5.6005971698660012E-3</v>
      </c>
    </row>
    <row r="144" spans="1:10">
      <c r="A144" s="1">
        <v>3</v>
      </c>
      <c r="B144" s="1">
        <v>35.708100000000002</v>
      </c>
      <c r="C144">
        <f t="shared" si="8"/>
        <v>35.95231152944293</v>
      </c>
      <c r="D144">
        <f t="shared" si="9"/>
        <v>0.24421152944292857</v>
      </c>
      <c r="E144">
        <f t="shared" si="10"/>
        <v>5.9639271112854365E-2</v>
      </c>
      <c r="J144">
        <f t="shared" si="11"/>
        <v>6.8391073577963694E-3</v>
      </c>
    </row>
    <row r="145" spans="1:10">
      <c r="A145" s="1">
        <v>3</v>
      </c>
      <c r="B145" s="1">
        <v>36.154800000000002</v>
      </c>
      <c r="C145">
        <f t="shared" si="8"/>
        <v>35.95231152944293</v>
      </c>
      <c r="D145">
        <f t="shared" si="9"/>
        <v>0.20248847055707131</v>
      </c>
      <c r="E145">
        <f t="shared" si="10"/>
        <v>4.1001580708541936E-2</v>
      </c>
      <c r="J145">
        <f t="shared" si="11"/>
        <v>5.6005971698660012E-3</v>
      </c>
    </row>
    <row r="146" spans="1:10">
      <c r="A146" s="1">
        <v>3</v>
      </c>
      <c r="B146" s="1">
        <v>35.708100000000002</v>
      </c>
      <c r="C146">
        <f t="shared" si="8"/>
        <v>35.95231152944293</v>
      </c>
      <c r="D146">
        <f t="shared" si="9"/>
        <v>0.24421152944292857</v>
      </c>
      <c r="E146">
        <f t="shared" si="10"/>
        <v>5.9639271112854365E-2</v>
      </c>
      <c r="J146">
        <f t="shared" si="11"/>
        <v>6.8391073577963694E-3</v>
      </c>
    </row>
    <row r="147" spans="1:10">
      <c r="A147" s="1">
        <v>3</v>
      </c>
      <c r="B147" s="1">
        <v>34.7288</v>
      </c>
      <c r="C147">
        <f t="shared" si="8"/>
        <v>35.95231152944293</v>
      </c>
      <c r="D147">
        <f t="shared" si="9"/>
        <v>1.2235115294429306</v>
      </c>
      <c r="E147">
        <f t="shared" si="10"/>
        <v>1.4969804626797794</v>
      </c>
      <c r="J147">
        <f t="shared" si="11"/>
        <v>3.523045798999478E-2</v>
      </c>
    </row>
    <row r="148" spans="1:10">
      <c r="A148" s="1">
        <v>3</v>
      </c>
      <c r="B148" s="1">
        <v>34.285299999999999</v>
      </c>
      <c r="C148">
        <f t="shared" si="8"/>
        <v>35.95231152944293</v>
      </c>
      <c r="D148">
        <f t="shared" si="9"/>
        <v>1.6670115294429309</v>
      </c>
      <c r="E148">
        <f t="shared" si="10"/>
        <v>2.7789274392956593</v>
      </c>
      <c r="J148">
        <f t="shared" si="11"/>
        <v>4.8621757121650705E-2</v>
      </c>
    </row>
    <row r="149" spans="1:10">
      <c r="A149" s="1">
        <v>4.8</v>
      </c>
      <c r="B149" s="1">
        <v>30.537500000000001</v>
      </c>
      <c r="C149">
        <f t="shared" si="8"/>
        <v>28.361950802163978</v>
      </c>
      <c r="D149">
        <f t="shared" si="9"/>
        <v>2.1755491978360233</v>
      </c>
      <c r="E149">
        <f t="shared" si="10"/>
        <v>4.7330143122049648</v>
      </c>
      <c r="J149">
        <f t="shared" si="11"/>
        <v>7.1241889409284428E-2</v>
      </c>
    </row>
    <row r="150" spans="1:10">
      <c r="A150" s="1">
        <v>4.8</v>
      </c>
      <c r="B150" s="1">
        <v>31.374700000000001</v>
      </c>
      <c r="C150">
        <f t="shared" si="8"/>
        <v>28.361950802163978</v>
      </c>
      <c r="D150">
        <f t="shared" si="9"/>
        <v>3.0127491978360226</v>
      </c>
      <c r="E150">
        <f t="shared" si="10"/>
        <v>9.0766577290615977</v>
      </c>
      <c r="J150">
        <f t="shared" si="11"/>
        <v>9.602479698088022E-2</v>
      </c>
    </row>
    <row r="151" spans="1:10">
      <c r="A151" s="1">
        <v>4.8</v>
      </c>
      <c r="B151" s="1">
        <v>28.8</v>
      </c>
      <c r="C151">
        <f t="shared" si="8"/>
        <v>28.361950802163978</v>
      </c>
      <c r="D151">
        <f t="shared" si="9"/>
        <v>0.43804919783602259</v>
      </c>
      <c r="E151">
        <f t="shared" si="10"/>
        <v>0.19188709972478285</v>
      </c>
      <c r="J151">
        <f t="shared" si="11"/>
        <v>1.5210041591528561E-2</v>
      </c>
    </row>
    <row r="152" spans="1:10">
      <c r="A152" s="1">
        <v>4.8</v>
      </c>
      <c r="B152" s="1">
        <v>31.8</v>
      </c>
      <c r="C152">
        <f t="shared" si="8"/>
        <v>28.361950802163978</v>
      </c>
      <c r="D152">
        <f t="shared" si="9"/>
        <v>3.4380491978360226</v>
      </c>
      <c r="E152">
        <f t="shared" si="10"/>
        <v>11.820182286740918</v>
      </c>
      <c r="J152">
        <f t="shared" si="11"/>
        <v>0.10811475464893153</v>
      </c>
    </row>
    <row r="153" spans="1:10">
      <c r="A153" s="1">
        <v>4</v>
      </c>
      <c r="B153" s="1">
        <v>27.3704</v>
      </c>
      <c r="C153">
        <f t="shared" si="8"/>
        <v>31.735444458732402</v>
      </c>
      <c r="D153">
        <f t="shared" si="9"/>
        <v>4.3650444587324024</v>
      </c>
      <c r="E153">
        <f t="shared" si="10"/>
        <v>19.053613126710452</v>
      </c>
      <c r="J153">
        <f t="shared" si="11"/>
        <v>0.15948047740377935</v>
      </c>
    </row>
    <row r="154" spans="1:10">
      <c r="A154" s="1">
        <v>4</v>
      </c>
      <c r="B154" s="1">
        <v>27.3</v>
      </c>
      <c r="C154">
        <f t="shared" si="8"/>
        <v>31.735444458732402</v>
      </c>
      <c r="D154">
        <f t="shared" si="9"/>
        <v>4.4354444587324018</v>
      </c>
      <c r="E154">
        <f t="shared" si="10"/>
        <v>19.673167546499968</v>
      </c>
      <c r="J154">
        <f t="shared" si="11"/>
        <v>0.16247049299386088</v>
      </c>
    </row>
    <row r="155" spans="1:10">
      <c r="A155" s="1">
        <v>4</v>
      </c>
      <c r="B155" s="1">
        <v>28.4</v>
      </c>
      <c r="C155">
        <f t="shared" si="8"/>
        <v>31.735444458732402</v>
      </c>
      <c r="D155">
        <f t="shared" si="9"/>
        <v>3.3354444587324039</v>
      </c>
      <c r="E155">
        <f t="shared" si="10"/>
        <v>11.125189737288698</v>
      </c>
      <c r="J155">
        <f t="shared" si="11"/>
        <v>0.11744522742015508</v>
      </c>
    </row>
    <row r="156" spans="1:10">
      <c r="A156" s="1">
        <v>4</v>
      </c>
      <c r="B156" s="1">
        <v>27.9711</v>
      </c>
      <c r="C156">
        <f t="shared" si="8"/>
        <v>31.735444458732402</v>
      </c>
      <c r="D156">
        <f t="shared" si="9"/>
        <v>3.7643444587324026</v>
      </c>
      <c r="E156">
        <f t="shared" si="10"/>
        <v>14.170289203989345</v>
      </c>
      <c r="J156">
        <f t="shared" si="11"/>
        <v>0.13457977908385449</v>
      </c>
    </row>
    <row r="157" spans="1:10">
      <c r="A157" s="1">
        <v>5</v>
      </c>
      <c r="B157" s="1">
        <v>23.227</v>
      </c>
      <c r="C157">
        <f t="shared" si="8"/>
        <v>27.518577388021875</v>
      </c>
      <c r="D157">
        <f t="shared" si="9"/>
        <v>4.2915773880218744</v>
      </c>
      <c r="E157">
        <f t="shared" si="10"/>
        <v>18.417636477380654</v>
      </c>
      <c r="J157">
        <f t="shared" si="11"/>
        <v>0.18476675369276593</v>
      </c>
    </row>
    <row r="158" spans="1:10">
      <c r="A158" s="1">
        <v>5</v>
      </c>
      <c r="B158" s="1">
        <v>23.618200000000002</v>
      </c>
      <c r="C158">
        <f t="shared" si="8"/>
        <v>27.518577388021875</v>
      </c>
      <c r="D158">
        <f t="shared" si="9"/>
        <v>3.9003773880218731</v>
      </c>
      <c r="E158">
        <f t="shared" si="10"/>
        <v>15.212943768992329</v>
      </c>
      <c r="J158">
        <f t="shared" si="11"/>
        <v>0.16514287236207131</v>
      </c>
    </row>
    <row r="159" spans="1:10">
      <c r="A159" s="1">
        <v>5</v>
      </c>
      <c r="B159" s="1">
        <v>23.7</v>
      </c>
      <c r="C159">
        <f t="shared" si="8"/>
        <v>27.518577388021875</v>
      </c>
      <c r="D159">
        <f t="shared" si="9"/>
        <v>3.8185773880218754</v>
      </c>
      <c r="E159">
        <f t="shared" si="10"/>
        <v>14.581533268311968</v>
      </c>
      <c r="J159">
        <f t="shared" si="11"/>
        <v>0.16112140877729433</v>
      </c>
    </row>
    <row r="160" spans="1:10">
      <c r="A160" s="1">
        <v>5</v>
      </c>
      <c r="B160" s="1">
        <v>24.0505</v>
      </c>
      <c r="C160">
        <f t="shared" si="8"/>
        <v>27.518577388021875</v>
      </c>
      <c r="D160">
        <f t="shared" si="9"/>
        <v>3.4680773880218752</v>
      </c>
      <c r="E160">
        <f t="shared" si="10"/>
        <v>12.027560769308632</v>
      </c>
      <c r="J160">
        <f t="shared" si="11"/>
        <v>0.14419980407982683</v>
      </c>
    </row>
    <row r="161" spans="1:10">
      <c r="A161" s="1">
        <v>1.6</v>
      </c>
      <c r="B161" s="1">
        <v>47.9</v>
      </c>
      <c r="C161">
        <f t="shared" si="8"/>
        <v>41.855925428437672</v>
      </c>
      <c r="D161">
        <f t="shared" si="9"/>
        <v>6.0440745715623265</v>
      </c>
      <c r="E161">
        <f t="shared" si="10"/>
        <v>36.530837426606318</v>
      </c>
      <c r="J161">
        <f t="shared" si="11"/>
        <v>0.12618109752739723</v>
      </c>
    </row>
    <row r="162" spans="1:10">
      <c r="A162" s="1">
        <v>1.6</v>
      </c>
      <c r="B162" s="1">
        <v>48.9</v>
      </c>
      <c r="C162">
        <f t="shared" si="8"/>
        <v>41.855925428437672</v>
      </c>
      <c r="D162">
        <f t="shared" si="9"/>
        <v>7.0440745715623265</v>
      </c>
      <c r="E162">
        <f t="shared" si="10"/>
        <v>49.618986569730971</v>
      </c>
      <c r="J162">
        <f t="shared" si="11"/>
        <v>0.14405060473542591</v>
      </c>
    </row>
    <row r="163" spans="1:10">
      <c r="A163" s="1">
        <v>2.2000000000000002</v>
      </c>
      <c r="B163" s="1">
        <v>51.9</v>
      </c>
      <c r="C163">
        <f t="shared" si="8"/>
        <v>39.325805186011351</v>
      </c>
      <c r="D163">
        <f t="shared" si="9"/>
        <v>12.574194813988647</v>
      </c>
      <c r="E163">
        <f t="shared" si="10"/>
        <v>158.11037522013899</v>
      </c>
      <c r="J163">
        <f t="shared" si="11"/>
        <v>0.24227735672425141</v>
      </c>
    </row>
    <row r="164" spans="1:10">
      <c r="A164" s="1">
        <v>2.2000000000000002</v>
      </c>
      <c r="B164" s="1">
        <v>46.8</v>
      </c>
      <c r="C164">
        <f t="shared" si="8"/>
        <v>39.325805186011351</v>
      </c>
      <c r="D164">
        <f t="shared" si="9"/>
        <v>7.474194813988646</v>
      </c>
      <c r="E164">
        <f t="shared" si="10"/>
        <v>55.863588117454775</v>
      </c>
      <c r="J164">
        <f t="shared" si="11"/>
        <v>0.15970501739291978</v>
      </c>
    </row>
    <row r="165" spans="1:10">
      <c r="A165" s="1">
        <v>2</v>
      </c>
      <c r="B165" s="1">
        <v>41.9</v>
      </c>
      <c r="C165">
        <f t="shared" si="8"/>
        <v>40.169178600153458</v>
      </c>
      <c r="D165">
        <f t="shared" si="9"/>
        <v>1.7308213998465405</v>
      </c>
      <c r="E165">
        <f t="shared" si="10"/>
        <v>2.995742718166738</v>
      </c>
      <c r="J165">
        <f t="shared" si="11"/>
        <v>4.1308386631182352E-2</v>
      </c>
    </row>
    <row r="166" spans="1:10">
      <c r="A166" s="1">
        <v>2.2000000000000002</v>
      </c>
      <c r="B166" s="1">
        <v>51.9</v>
      </c>
      <c r="C166">
        <f t="shared" si="8"/>
        <v>39.325805186011351</v>
      </c>
      <c r="D166">
        <f t="shared" si="9"/>
        <v>12.574194813988647</v>
      </c>
      <c r="E166">
        <f t="shared" si="10"/>
        <v>158.11037522013899</v>
      </c>
      <c r="J166">
        <f t="shared" si="11"/>
        <v>0.24227735672425141</v>
      </c>
    </row>
    <row r="167" spans="1:10">
      <c r="A167" s="1">
        <v>4</v>
      </c>
      <c r="B167" s="1">
        <v>32.756799999999998</v>
      </c>
      <c r="C167">
        <f t="shared" si="8"/>
        <v>31.735444458732402</v>
      </c>
      <c r="D167">
        <f t="shared" si="9"/>
        <v>1.0213555412675959</v>
      </c>
      <c r="E167">
        <f t="shared" si="10"/>
        <v>1.0431671416780237</v>
      </c>
      <c r="J167">
        <f t="shared" si="11"/>
        <v>3.1179954735126629E-2</v>
      </c>
    </row>
    <row r="168" spans="1:10">
      <c r="A168" s="1">
        <v>4</v>
      </c>
      <c r="B168" s="1">
        <v>36.392600000000002</v>
      </c>
      <c r="C168">
        <f t="shared" si="8"/>
        <v>31.735444458732402</v>
      </c>
      <c r="D168">
        <f t="shared" si="9"/>
        <v>4.6571555412675991</v>
      </c>
      <c r="E168">
        <f t="shared" si="10"/>
        <v>21.689097735559503</v>
      </c>
      <c r="J168">
        <f t="shared" si="11"/>
        <v>0.12796984939981201</v>
      </c>
    </row>
    <row r="169" spans="1:10">
      <c r="A169" s="1">
        <v>4.5999999999999996</v>
      </c>
      <c r="B169" s="1">
        <v>32.110900000000001</v>
      </c>
      <c r="C169">
        <f t="shared" si="8"/>
        <v>29.205324216306085</v>
      </c>
      <c r="D169">
        <f t="shared" si="9"/>
        <v>2.9055757836939158</v>
      </c>
      <c r="E169">
        <f t="shared" si="10"/>
        <v>8.4423706347885137</v>
      </c>
      <c r="J169">
        <f t="shared" si="11"/>
        <v>9.0485653896151014E-2</v>
      </c>
    </row>
    <row r="170" spans="1:10">
      <c r="A170" s="1">
        <v>4.5999999999999996</v>
      </c>
      <c r="B170" s="1">
        <v>33.799999999999997</v>
      </c>
      <c r="C170">
        <f t="shared" si="8"/>
        <v>29.205324216306085</v>
      </c>
      <c r="D170">
        <f t="shared" si="9"/>
        <v>4.5946757836939121</v>
      </c>
      <c r="E170">
        <f t="shared" si="10"/>
        <v>21.111045557263264</v>
      </c>
      <c r="J170">
        <f t="shared" si="11"/>
        <v>0.13593715336372522</v>
      </c>
    </row>
    <row r="171" spans="1:10">
      <c r="A171" s="1">
        <v>5.4</v>
      </c>
      <c r="B171" s="1">
        <v>30.4</v>
      </c>
      <c r="C171">
        <f t="shared" si="8"/>
        <v>25.831830559737661</v>
      </c>
      <c r="D171">
        <f t="shared" si="9"/>
        <v>4.5681694402623378</v>
      </c>
      <c r="E171">
        <f t="shared" si="10"/>
        <v>20.868172034946721</v>
      </c>
      <c r="J171">
        <f t="shared" si="11"/>
        <v>0.15026873158757692</v>
      </c>
    </row>
    <row r="172" spans="1:10">
      <c r="A172" s="1">
        <v>1.8</v>
      </c>
      <c r="B172" s="1">
        <v>50.5</v>
      </c>
      <c r="C172">
        <f t="shared" si="8"/>
        <v>41.012552014295565</v>
      </c>
      <c r="D172">
        <f t="shared" si="9"/>
        <v>9.4874479857044349</v>
      </c>
      <c r="E172">
        <f t="shared" si="10"/>
        <v>90.011669281447141</v>
      </c>
      <c r="J172">
        <f t="shared" si="11"/>
        <v>0.18787025714266209</v>
      </c>
    </row>
    <row r="173" spans="1:10">
      <c r="A173" s="1">
        <v>1.8</v>
      </c>
      <c r="B173" s="1">
        <v>48.6</v>
      </c>
      <c r="C173">
        <f t="shared" si="8"/>
        <v>41.012552014295565</v>
      </c>
      <c r="D173">
        <f t="shared" si="9"/>
        <v>7.5874479857044363</v>
      </c>
      <c r="E173">
        <f t="shared" si="10"/>
        <v>57.569366935770311</v>
      </c>
      <c r="J173">
        <f t="shared" si="11"/>
        <v>0.15612032892395958</v>
      </c>
    </row>
    <row r="174" spans="1:10">
      <c r="A174" s="1">
        <v>1.8</v>
      </c>
      <c r="B174" s="1">
        <v>51.191499999999998</v>
      </c>
      <c r="C174">
        <f t="shared" si="8"/>
        <v>41.012552014295565</v>
      </c>
      <c r="D174">
        <f t="shared" si="9"/>
        <v>10.178947985704433</v>
      </c>
      <c r="E174">
        <f t="shared" si="10"/>
        <v>103.61098209567633</v>
      </c>
      <c r="J174">
        <f t="shared" si="11"/>
        <v>0.19884058849036332</v>
      </c>
    </row>
    <row r="175" spans="1:10">
      <c r="A175" s="1">
        <v>2</v>
      </c>
      <c r="B175" s="1">
        <v>40.5</v>
      </c>
      <c r="C175">
        <f t="shared" si="8"/>
        <v>40.169178600153458</v>
      </c>
      <c r="D175">
        <f t="shared" si="9"/>
        <v>0.33082139984654191</v>
      </c>
      <c r="E175">
        <f t="shared" si="10"/>
        <v>0.10944279859642556</v>
      </c>
      <c r="J175">
        <f t="shared" si="11"/>
        <v>8.1684296258405405E-3</v>
      </c>
    </row>
    <row r="176" spans="1:10">
      <c r="A176" s="1">
        <v>2</v>
      </c>
      <c r="B176" s="1">
        <v>41.799799999999998</v>
      </c>
      <c r="C176">
        <f t="shared" si="8"/>
        <v>40.169178600153458</v>
      </c>
      <c r="D176">
        <f t="shared" si="9"/>
        <v>1.6306213998465395</v>
      </c>
      <c r="E176">
        <f t="shared" si="10"/>
        <v>2.6589261496374883</v>
      </c>
      <c r="J176">
        <f t="shared" si="11"/>
        <v>3.901026798804156E-2</v>
      </c>
    </row>
    <row r="177" spans="1:10">
      <c r="A177" s="1">
        <v>2</v>
      </c>
      <c r="B177" s="1">
        <v>42</v>
      </c>
      <c r="C177">
        <f t="shared" si="8"/>
        <v>40.169178600153458</v>
      </c>
      <c r="D177">
        <f t="shared" si="9"/>
        <v>1.8308213998465419</v>
      </c>
      <c r="E177">
        <f t="shared" si="10"/>
        <v>3.3519069981360512</v>
      </c>
      <c r="J177">
        <f t="shared" si="11"/>
        <v>4.3590985710631948E-2</v>
      </c>
    </row>
    <row r="178" spans="1:10">
      <c r="A178" s="1">
        <v>3.8</v>
      </c>
      <c r="B178" s="1">
        <v>38.048400000000001</v>
      </c>
      <c r="C178">
        <f t="shared" si="8"/>
        <v>32.578817872874509</v>
      </c>
      <c r="D178">
        <f t="shared" si="9"/>
        <v>5.4695821271254914</v>
      </c>
      <c r="E178">
        <f t="shared" si="10"/>
        <v>29.916328645370616</v>
      </c>
      <c r="J178">
        <f t="shared" si="11"/>
        <v>0.14375327548925818</v>
      </c>
    </row>
    <row r="179" spans="1:10">
      <c r="A179" s="1">
        <v>3.8</v>
      </c>
      <c r="B179" s="1">
        <v>36.4</v>
      </c>
      <c r="C179">
        <f t="shared" si="8"/>
        <v>32.578817872874509</v>
      </c>
      <c r="D179">
        <f t="shared" si="9"/>
        <v>3.8211821271254891</v>
      </c>
      <c r="E179">
        <f t="shared" si="10"/>
        <v>14.601432848663277</v>
      </c>
      <c r="J179">
        <f t="shared" si="11"/>
        <v>0.10497753096498597</v>
      </c>
    </row>
    <row r="180" spans="1:10">
      <c r="A180" s="1">
        <v>3.7</v>
      </c>
      <c r="B180" s="1">
        <v>32.974800000000002</v>
      </c>
      <c r="C180">
        <f t="shared" si="8"/>
        <v>33.000504579945563</v>
      </c>
      <c r="D180">
        <f t="shared" si="9"/>
        <v>2.5704579945561079E-2</v>
      </c>
      <c r="E180">
        <f t="shared" si="10"/>
        <v>6.6072543017774079E-4</v>
      </c>
      <c r="J180">
        <f t="shared" si="11"/>
        <v>7.7952193631382382E-4</v>
      </c>
    </row>
    <row r="181" spans="1:10">
      <c r="A181" s="1">
        <v>3.7</v>
      </c>
      <c r="B181" s="1">
        <v>35.2288</v>
      </c>
      <c r="C181">
        <f t="shared" si="8"/>
        <v>33.000504579945563</v>
      </c>
      <c r="D181">
        <f t="shared" si="9"/>
        <v>2.2282954200544367</v>
      </c>
      <c r="E181">
        <f t="shared" si="10"/>
        <v>4.9653004790355784</v>
      </c>
      <c r="J181">
        <f t="shared" si="11"/>
        <v>6.3252095446181447E-2</v>
      </c>
    </row>
    <row r="182" spans="1:10">
      <c r="A182" s="1">
        <v>3.7</v>
      </c>
      <c r="B182" s="1">
        <v>34.730499999999999</v>
      </c>
      <c r="C182">
        <f t="shared" si="8"/>
        <v>33.000504579945563</v>
      </c>
      <c r="D182">
        <f t="shared" si="9"/>
        <v>1.7299954200544363</v>
      </c>
      <c r="E182">
        <f t="shared" si="10"/>
        <v>2.9928841534093253</v>
      </c>
      <c r="J182">
        <f t="shared" si="11"/>
        <v>4.9811992918456005E-2</v>
      </c>
    </row>
    <row r="183" spans="1:10">
      <c r="A183" s="1">
        <v>3.7</v>
      </c>
      <c r="B183" s="1">
        <v>37.064999999999998</v>
      </c>
      <c r="C183">
        <f t="shared" si="8"/>
        <v>33.000504579945563</v>
      </c>
      <c r="D183">
        <f t="shared" si="9"/>
        <v>4.0644954200544348</v>
      </c>
      <c r="E183">
        <f t="shared" si="10"/>
        <v>16.520123019643474</v>
      </c>
      <c r="J183">
        <f t="shared" si="11"/>
        <v>0.10965858411046635</v>
      </c>
    </row>
    <row r="184" spans="1:10">
      <c r="A184" s="1">
        <v>3.7</v>
      </c>
      <c r="B184" s="1">
        <v>35.161999999999999</v>
      </c>
      <c r="C184">
        <f t="shared" si="8"/>
        <v>33.000504579945563</v>
      </c>
      <c r="D184">
        <f t="shared" si="9"/>
        <v>2.1614954200544361</v>
      </c>
      <c r="E184">
        <f t="shared" si="10"/>
        <v>4.6720624509163029</v>
      </c>
      <c r="J184">
        <f t="shared" si="11"/>
        <v>6.1472482226677554E-2</v>
      </c>
    </row>
    <row r="185" spans="1:10">
      <c r="A185" s="1">
        <v>2.5</v>
      </c>
      <c r="B185" s="1">
        <v>36.290100000000002</v>
      </c>
      <c r="C185">
        <f t="shared" si="8"/>
        <v>38.060745064798198</v>
      </c>
      <c r="D185">
        <f t="shared" si="9"/>
        <v>1.7706450647981953</v>
      </c>
      <c r="E185">
        <f t="shared" si="10"/>
        <v>3.1351839454942052</v>
      </c>
      <c r="J185">
        <f t="shared" si="11"/>
        <v>4.8791407706184196E-2</v>
      </c>
    </row>
    <row r="186" spans="1:10">
      <c r="A186" s="1">
        <v>2.5</v>
      </c>
      <c r="B186" s="1">
        <v>36.704700000000003</v>
      </c>
      <c r="C186">
        <f t="shared" si="8"/>
        <v>38.060745064798198</v>
      </c>
      <c r="D186">
        <f t="shared" si="9"/>
        <v>1.3560450647981952</v>
      </c>
      <c r="E186">
        <f t="shared" si="10"/>
        <v>1.8388582177635415</v>
      </c>
      <c r="J186">
        <f t="shared" si="11"/>
        <v>3.6944725465626882E-2</v>
      </c>
    </row>
    <row r="187" spans="1:10">
      <c r="A187" s="1">
        <v>2.5</v>
      </c>
      <c r="B187" s="1">
        <v>40.8247</v>
      </c>
      <c r="C187">
        <f t="shared" si="8"/>
        <v>38.060745064798198</v>
      </c>
      <c r="D187">
        <f t="shared" si="9"/>
        <v>2.7639549352018022</v>
      </c>
      <c r="E187">
        <f t="shared" si="10"/>
        <v>7.6394468838263991</v>
      </c>
      <c r="J187">
        <f t="shared" si="11"/>
        <v>6.7703006640631835E-2</v>
      </c>
    </row>
    <row r="188" spans="1:10">
      <c r="A188" s="1">
        <v>3.5</v>
      </c>
      <c r="B188" s="1">
        <v>36.556399999999996</v>
      </c>
      <c r="C188">
        <f t="shared" si="8"/>
        <v>33.843877994087663</v>
      </c>
      <c r="D188">
        <f t="shared" si="9"/>
        <v>2.7125220059123336</v>
      </c>
      <c r="E188">
        <f t="shared" si="10"/>
        <v>7.3577756325586696</v>
      </c>
      <c r="J188">
        <f t="shared" si="11"/>
        <v>7.4201015579004881E-2</v>
      </c>
    </row>
    <row r="189" spans="1:10">
      <c r="A189" s="1">
        <v>5</v>
      </c>
      <c r="B189" s="1">
        <v>32.088799999999999</v>
      </c>
      <c r="C189">
        <f t="shared" si="8"/>
        <v>27.518577388021875</v>
      </c>
      <c r="D189">
        <f t="shared" si="9"/>
        <v>4.5702226119781244</v>
      </c>
      <c r="E189">
        <f t="shared" si="10"/>
        <v>20.886934723036148</v>
      </c>
      <c r="J189">
        <f t="shared" si="11"/>
        <v>0.14242422938776533</v>
      </c>
    </row>
    <row r="190" spans="1:10">
      <c r="A190" s="1">
        <v>4.2</v>
      </c>
      <c r="B190" s="1">
        <v>26.881699999999999</v>
      </c>
      <c r="C190">
        <f t="shared" si="8"/>
        <v>30.892071044590296</v>
      </c>
      <c r="D190">
        <f t="shared" si="9"/>
        <v>4.0103710445902969</v>
      </c>
      <c r="E190">
        <f t="shared" si="10"/>
        <v>16.083075915288269</v>
      </c>
      <c r="J190">
        <f t="shared" si="11"/>
        <v>0.14918591624005539</v>
      </c>
    </row>
    <row r="191" spans="1:10">
      <c r="A191" s="1">
        <v>4.7</v>
      </c>
      <c r="B191" s="1">
        <v>26.702200000000001</v>
      </c>
      <c r="C191">
        <f t="shared" si="8"/>
        <v>28.783637509235032</v>
      </c>
      <c r="D191">
        <f t="shared" si="9"/>
        <v>2.0814375092350303</v>
      </c>
      <c r="E191">
        <f t="shared" si="10"/>
        <v>4.3323821048505273</v>
      </c>
      <c r="J191">
        <f t="shared" si="11"/>
        <v>7.7950038170451513E-2</v>
      </c>
    </row>
    <row r="192" spans="1:10">
      <c r="A192" s="1">
        <v>4.7</v>
      </c>
      <c r="B192" s="1">
        <v>26.560400000000001</v>
      </c>
      <c r="C192">
        <f t="shared" si="8"/>
        <v>28.783637509235032</v>
      </c>
      <c r="D192">
        <f t="shared" si="9"/>
        <v>2.2232375092350303</v>
      </c>
      <c r="E192">
        <f t="shared" si="10"/>
        <v>4.9427850224695815</v>
      </c>
      <c r="J192">
        <f t="shared" si="11"/>
        <v>8.3704970905371531E-2</v>
      </c>
    </row>
    <row r="193" spans="1:10">
      <c r="A193" s="1">
        <v>1.3</v>
      </c>
      <c r="B193" s="1">
        <v>30.2</v>
      </c>
      <c r="C193">
        <f t="shared" si="8"/>
        <v>43.120985549650833</v>
      </c>
      <c r="D193">
        <f t="shared" si="9"/>
        <v>12.920985549650833</v>
      </c>
      <c r="E193">
        <f t="shared" si="10"/>
        <v>166.95186757428564</v>
      </c>
      <c r="J193">
        <f t="shared" si="11"/>
        <v>0.42784720363082229</v>
      </c>
    </row>
    <row r="194" spans="1:10">
      <c r="A194" s="1">
        <v>1.3</v>
      </c>
      <c r="B194" s="1">
        <v>32.1</v>
      </c>
      <c r="C194">
        <f t="shared" si="8"/>
        <v>43.120985549650833</v>
      </c>
      <c r="D194">
        <f t="shared" si="9"/>
        <v>11.020985549650831</v>
      </c>
      <c r="E194">
        <f t="shared" si="10"/>
        <v>121.46212248561243</v>
      </c>
      <c r="J194">
        <f t="shared" si="11"/>
        <v>0.34333288316669253</v>
      </c>
    </row>
    <row r="195" spans="1:10">
      <c r="A195" s="1">
        <v>3.5</v>
      </c>
      <c r="B195" s="1">
        <v>36.087600000000002</v>
      </c>
      <c r="C195">
        <f t="shared" ref="C195:C258" si="12">$H$6+$H$7*A195</f>
        <v>33.843877994087663</v>
      </c>
      <c r="D195">
        <f t="shared" ref="D195:D258" si="13">ABS(B195-C195)</f>
        <v>2.2437220059123391</v>
      </c>
      <c r="E195">
        <f t="shared" ref="E195:E258" si="14">D195^2</f>
        <v>5.0342884398152901</v>
      </c>
      <c r="J195">
        <f t="shared" ref="J195:J258" si="15">D195/B195</f>
        <v>6.2174320428965597E-2</v>
      </c>
    </row>
    <row r="196" spans="1:10">
      <c r="A196" s="1">
        <v>5.5</v>
      </c>
      <c r="B196" s="1">
        <v>31.7</v>
      </c>
      <c r="C196">
        <f t="shared" si="12"/>
        <v>25.410143852666607</v>
      </c>
      <c r="D196">
        <f t="shared" si="13"/>
        <v>6.289856147333392</v>
      </c>
      <c r="E196">
        <f t="shared" si="14"/>
        <v>39.562290354147663</v>
      </c>
      <c r="J196">
        <f t="shared" si="15"/>
        <v>0.19841817499474423</v>
      </c>
    </row>
    <row r="197" spans="1:10">
      <c r="A197" s="1">
        <v>1.6</v>
      </c>
      <c r="B197" s="1">
        <v>51.655500000000004</v>
      </c>
      <c r="C197">
        <f t="shared" si="12"/>
        <v>41.855925428437672</v>
      </c>
      <c r="D197">
        <f t="shared" si="13"/>
        <v>9.7995745715623315</v>
      </c>
      <c r="E197">
        <f t="shared" si="14"/>
        <v>96.031661783611057</v>
      </c>
      <c r="J197">
        <f t="shared" si="15"/>
        <v>0.18971018713520013</v>
      </c>
    </row>
    <row r="198" spans="1:10">
      <c r="A198" s="1">
        <v>1.6</v>
      </c>
      <c r="B198" s="1">
        <v>47.202500000000001</v>
      </c>
      <c r="C198">
        <f t="shared" si="12"/>
        <v>41.855925428437672</v>
      </c>
      <c r="D198">
        <f t="shared" si="13"/>
        <v>5.3465745715623285</v>
      </c>
      <c r="E198">
        <f t="shared" si="14"/>
        <v>28.585859649276898</v>
      </c>
      <c r="J198">
        <f t="shared" si="15"/>
        <v>0.11326888557941484</v>
      </c>
    </row>
    <row r="199" spans="1:10">
      <c r="A199" s="1">
        <v>1.6</v>
      </c>
      <c r="B199" s="1">
        <v>44.571399999999997</v>
      </c>
      <c r="C199">
        <f t="shared" si="12"/>
        <v>41.855925428437672</v>
      </c>
      <c r="D199">
        <f t="shared" si="13"/>
        <v>2.715474571562325</v>
      </c>
      <c r="E199">
        <f t="shared" si="14"/>
        <v>7.3738021488015919</v>
      </c>
      <c r="J199">
        <f t="shared" si="15"/>
        <v>6.0924148031300904E-2</v>
      </c>
    </row>
    <row r="200" spans="1:10">
      <c r="A200" s="1">
        <v>1.6</v>
      </c>
      <c r="B200" s="1">
        <v>47.7592</v>
      </c>
      <c r="C200">
        <f t="shared" si="12"/>
        <v>41.855925428437672</v>
      </c>
      <c r="D200">
        <f t="shared" si="13"/>
        <v>5.9032745715623278</v>
      </c>
      <c r="E200">
        <f t="shared" si="14"/>
        <v>34.848650667254383</v>
      </c>
      <c r="J200">
        <f t="shared" si="15"/>
        <v>0.12360497184966096</v>
      </c>
    </row>
    <row r="201" spans="1:10">
      <c r="A201" s="1">
        <v>1.6</v>
      </c>
      <c r="B201" s="1">
        <v>46.5047</v>
      </c>
      <c r="C201">
        <f t="shared" si="12"/>
        <v>41.855925428437672</v>
      </c>
      <c r="D201">
        <f t="shared" si="13"/>
        <v>4.6487745715623277</v>
      </c>
      <c r="E201">
        <f t="shared" si="14"/>
        <v>21.611105017204505</v>
      </c>
      <c r="J201">
        <f t="shared" si="15"/>
        <v>9.9963542858298796E-2</v>
      </c>
    </row>
    <row r="202" spans="1:10">
      <c r="A202" s="1">
        <v>2.4</v>
      </c>
      <c r="B202" s="1">
        <v>38.599499999999999</v>
      </c>
      <c r="C202">
        <f t="shared" si="12"/>
        <v>38.482431771869251</v>
      </c>
      <c r="D202">
        <f t="shared" si="13"/>
        <v>0.1170682281307478</v>
      </c>
      <c r="E202">
        <f t="shared" si="14"/>
        <v>1.370497003767281E-2</v>
      </c>
      <c r="J202">
        <f t="shared" si="15"/>
        <v>3.0328949372594931E-3</v>
      </c>
    </row>
    <row r="203" spans="1:10">
      <c r="A203" s="1">
        <v>2.4</v>
      </c>
      <c r="B203" s="1">
        <v>37.490200000000002</v>
      </c>
      <c r="C203">
        <f t="shared" si="12"/>
        <v>38.482431771869251</v>
      </c>
      <c r="D203">
        <f t="shared" si="13"/>
        <v>0.99223177186924971</v>
      </c>
      <c r="E203">
        <f t="shared" si="14"/>
        <v>0.98452388910679078</v>
      </c>
      <c r="J203">
        <f t="shared" si="15"/>
        <v>2.6466430477011318E-2</v>
      </c>
    </row>
    <row r="204" spans="1:10">
      <c r="A204" s="1">
        <v>3.8</v>
      </c>
      <c r="B204" s="1">
        <v>34.6</v>
      </c>
      <c r="C204">
        <f t="shared" si="12"/>
        <v>32.578817872874509</v>
      </c>
      <c r="D204">
        <f t="shared" si="13"/>
        <v>2.0211821271254919</v>
      </c>
      <c r="E204">
        <f t="shared" si="14"/>
        <v>4.0851771910115282</v>
      </c>
      <c r="J204">
        <f t="shared" si="15"/>
        <v>5.8415668414031556E-2</v>
      </c>
    </row>
    <row r="205" spans="1:10">
      <c r="A205" s="1">
        <v>3.8</v>
      </c>
      <c r="B205" s="1">
        <v>33.200000000000003</v>
      </c>
      <c r="C205">
        <f t="shared" si="12"/>
        <v>32.578817872874509</v>
      </c>
      <c r="D205">
        <f t="shared" si="13"/>
        <v>0.62118212712549337</v>
      </c>
      <c r="E205">
        <f t="shared" si="14"/>
        <v>0.38586723506015258</v>
      </c>
      <c r="J205">
        <f t="shared" si="15"/>
        <v>1.87103050339004E-2</v>
      </c>
    </row>
    <row r="206" spans="1:10">
      <c r="A206" s="1">
        <v>2.5</v>
      </c>
      <c r="B206" s="1">
        <v>44.736499999999999</v>
      </c>
      <c r="C206">
        <f t="shared" si="12"/>
        <v>38.060745064798198</v>
      </c>
      <c r="D206">
        <f t="shared" si="13"/>
        <v>6.6757549352018017</v>
      </c>
      <c r="E206">
        <f t="shared" si="14"/>
        <v>44.565703954871211</v>
      </c>
      <c r="J206">
        <f t="shared" si="15"/>
        <v>0.14922389849902878</v>
      </c>
    </row>
    <row r="207" spans="1:10">
      <c r="A207" s="1">
        <v>2.5</v>
      </c>
      <c r="B207" s="1">
        <v>43.8</v>
      </c>
      <c r="C207">
        <f t="shared" si="12"/>
        <v>38.060745064798198</v>
      </c>
      <c r="D207">
        <f t="shared" si="13"/>
        <v>5.7392549352017994</v>
      </c>
      <c r="E207">
        <f t="shared" si="14"/>
        <v>32.939047211238211</v>
      </c>
      <c r="J207">
        <f t="shared" si="15"/>
        <v>0.13103321769867124</v>
      </c>
    </row>
    <row r="208" spans="1:10">
      <c r="A208" s="1">
        <v>3.5</v>
      </c>
      <c r="B208" s="1">
        <v>37.962800000000001</v>
      </c>
      <c r="C208">
        <f t="shared" si="12"/>
        <v>33.843877994087663</v>
      </c>
      <c r="D208">
        <f t="shared" si="13"/>
        <v>4.1189220059123386</v>
      </c>
      <c r="E208">
        <f t="shared" si="14"/>
        <v>16.965518490788924</v>
      </c>
      <c r="J208">
        <f t="shared" si="15"/>
        <v>0.10849889907784301</v>
      </c>
    </row>
    <row r="209" spans="1:10">
      <c r="A209" s="1">
        <v>3.5</v>
      </c>
      <c r="B209" s="1">
        <v>38.0169</v>
      </c>
      <c r="C209">
        <f t="shared" si="12"/>
        <v>33.843877994087663</v>
      </c>
      <c r="D209">
        <f t="shared" si="13"/>
        <v>4.1730220059123369</v>
      </c>
      <c r="E209">
        <f t="shared" si="14"/>
        <v>17.414112661828625</v>
      </c>
      <c r="J209">
        <f t="shared" si="15"/>
        <v>0.10976755090268636</v>
      </c>
    </row>
    <row r="210" spans="1:10">
      <c r="A210" s="1">
        <v>3.8</v>
      </c>
      <c r="B210" s="1">
        <v>29.0307</v>
      </c>
      <c r="C210">
        <f t="shared" si="12"/>
        <v>32.578817872874509</v>
      </c>
      <c r="D210">
        <f t="shared" si="13"/>
        <v>3.54811787287451</v>
      </c>
      <c r="E210">
        <f t="shared" si="14"/>
        <v>12.589140439811537</v>
      </c>
      <c r="J210">
        <f t="shared" si="15"/>
        <v>0.12221950806816612</v>
      </c>
    </row>
    <row r="211" spans="1:10">
      <c r="A211" s="1">
        <v>2.2000000000000002</v>
      </c>
      <c r="B211" s="1">
        <v>51.9</v>
      </c>
      <c r="C211">
        <f t="shared" si="12"/>
        <v>39.325805186011351</v>
      </c>
      <c r="D211">
        <f t="shared" si="13"/>
        <v>12.574194813988647</v>
      </c>
      <c r="E211">
        <f t="shared" si="14"/>
        <v>158.11037522013899</v>
      </c>
      <c r="J211">
        <f t="shared" si="15"/>
        <v>0.24227735672425141</v>
      </c>
    </row>
    <row r="212" spans="1:10">
      <c r="A212" s="1">
        <v>2.2000000000000002</v>
      </c>
      <c r="B212" s="1">
        <v>46.8</v>
      </c>
      <c r="C212">
        <f t="shared" si="12"/>
        <v>39.325805186011351</v>
      </c>
      <c r="D212">
        <f t="shared" si="13"/>
        <v>7.474194813988646</v>
      </c>
      <c r="E212">
        <f t="shared" si="14"/>
        <v>55.863588117454775</v>
      </c>
      <c r="J212">
        <f t="shared" si="15"/>
        <v>0.15970501739291978</v>
      </c>
    </row>
    <row r="213" spans="1:10">
      <c r="A213" s="1">
        <v>2.2000000000000002</v>
      </c>
      <c r="B213" s="1">
        <v>46.8</v>
      </c>
      <c r="C213">
        <f t="shared" si="12"/>
        <v>39.325805186011351</v>
      </c>
      <c r="D213">
        <f t="shared" si="13"/>
        <v>7.474194813988646</v>
      </c>
      <c r="E213">
        <f t="shared" si="14"/>
        <v>55.863588117454775</v>
      </c>
      <c r="J213">
        <f t="shared" si="15"/>
        <v>0.15970501739291978</v>
      </c>
    </row>
    <row r="214" spans="1:10">
      <c r="A214" s="1">
        <v>2.2000000000000002</v>
      </c>
      <c r="B214" s="1">
        <v>51.9</v>
      </c>
      <c r="C214">
        <f t="shared" si="12"/>
        <v>39.325805186011351</v>
      </c>
      <c r="D214">
        <f t="shared" si="13"/>
        <v>12.574194813988647</v>
      </c>
      <c r="E214">
        <f t="shared" si="14"/>
        <v>158.11037522013899</v>
      </c>
      <c r="J214">
        <f t="shared" si="15"/>
        <v>0.24227735672425141</v>
      </c>
    </row>
    <row r="215" spans="1:10">
      <c r="A215" s="1">
        <v>2.2000000000000002</v>
      </c>
      <c r="B215" s="1">
        <v>51.9</v>
      </c>
      <c r="C215">
        <f t="shared" si="12"/>
        <v>39.325805186011351</v>
      </c>
      <c r="D215">
        <f t="shared" si="13"/>
        <v>12.574194813988647</v>
      </c>
      <c r="E215">
        <f t="shared" si="14"/>
        <v>158.11037522013899</v>
      </c>
      <c r="J215">
        <f t="shared" si="15"/>
        <v>0.24227735672425141</v>
      </c>
    </row>
    <row r="216" spans="1:10">
      <c r="A216" s="1">
        <v>4.5999999999999996</v>
      </c>
      <c r="B216" s="1">
        <v>29.14</v>
      </c>
      <c r="C216">
        <f t="shared" si="12"/>
        <v>29.205324216306085</v>
      </c>
      <c r="D216">
        <f t="shared" si="13"/>
        <v>6.5324216306084537E-2</v>
      </c>
      <c r="E216">
        <f t="shared" si="14"/>
        <v>4.2672532360041211E-3</v>
      </c>
      <c r="J216">
        <f t="shared" si="15"/>
        <v>2.2417370043268541E-3</v>
      </c>
    </row>
    <row r="217" spans="1:10">
      <c r="A217" s="1">
        <v>4.5999999999999996</v>
      </c>
      <c r="B217" s="1">
        <v>31.61</v>
      </c>
      <c r="C217">
        <f t="shared" si="12"/>
        <v>29.205324216306085</v>
      </c>
      <c r="D217">
        <f t="shared" si="13"/>
        <v>2.4046757836939143</v>
      </c>
      <c r="E217">
        <f t="shared" si="14"/>
        <v>5.7824656246839412</v>
      </c>
      <c r="J217">
        <f t="shared" si="15"/>
        <v>7.6073261110215576E-2</v>
      </c>
    </row>
    <row r="218" spans="1:10">
      <c r="A218" s="1">
        <v>2</v>
      </c>
      <c r="B218" s="1">
        <v>41.2</v>
      </c>
      <c r="C218">
        <f t="shared" si="12"/>
        <v>40.169178600153458</v>
      </c>
      <c r="D218">
        <f t="shared" si="13"/>
        <v>1.0308213998465448</v>
      </c>
      <c r="E218">
        <f t="shared" si="14"/>
        <v>1.0625927583815902</v>
      </c>
      <c r="J218">
        <f t="shared" si="15"/>
        <v>2.501993688947924E-2</v>
      </c>
    </row>
    <row r="219" spans="1:10">
      <c r="A219" s="1">
        <v>2</v>
      </c>
      <c r="B219" s="1">
        <v>37.5</v>
      </c>
      <c r="C219">
        <f t="shared" si="12"/>
        <v>40.169178600153458</v>
      </c>
      <c r="D219">
        <f t="shared" si="13"/>
        <v>2.6691786001534581</v>
      </c>
      <c r="E219">
        <f t="shared" si="14"/>
        <v>7.1245143995171745</v>
      </c>
      <c r="J219">
        <f t="shared" si="15"/>
        <v>7.1178096004092209E-2</v>
      </c>
    </row>
    <row r="220" spans="1:10">
      <c r="A220" s="1">
        <v>1.6</v>
      </c>
      <c r="B220" s="1">
        <v>48.9</v>
      </c>
      <c r="C220">
        <f t="shared" si="12"/>
        <v>41.855925428437672</v>
      </c>
      <c r="D220">
        <f t="shared" si="13"/>
        <v>7.0440745715623265</v>
      </c>
      <c r="E220">
        <f t="shared" si="14"/>
        <v>49.618986569730971</v>
      </c>
      <c r="J220">
        <f t="shared" si="15"/>
        <v>0.14405060473542591</v>
      </c>
    </row>
    <row r="221" spans="1:10">
      <c r="A221" s="1">
        <v>1.6</v>
      </c>
      <c r="B221" s="1">
        <v>42.1</v>
      </c>
      <c r="C221">
        <f t="shared" si="12"/>
        <v>41.855925428437672</v>
      </c>
      <c r="D221">
        <f t="shared" si="13"/>
        <v>0.24407457156232937</v>
      </c>
      <c r="E221">
        <f t="shared" si="14"/>
        <v>5.9572396483334643E-2</v>
      </c>
      <c r="J221">
        <f t="shared" si="15"/>
        <v>5.7974957615755194E-3</v>
      </c>
    </row>
    <row r="222" spans="1:10">
      <c r="A222" s="1">
        <v>2.4</v>
      </c>
      <c r="B222" s="1">
        <v>40.200000000000003</v>
      </c>
      <c r="C222">
        <f t="shared" si="12"/>
        <v>38.482431771869251</v>
      </c>
      <c r="D222">
        <f t="shared" si="13"/>
        <v>1.7175682281307516</v>
      </c>
      <c r="E222">
        <f t="shared" si="14"/>
        <v>2.9500406182842096</v>
      </c>
      <c r="J222">
        <f t="shared" si="15"/>
        <v>4.27255778141978E-2</v>
      </c>
    </row>
    <row r="223" spans="1:10">
      <c r="A223" s="1">
        <v>2.4</v>
      </c>
      <c r="B223" s="1">
        <v>38.200000000000003</v>
      </c>
      <c r="C223">
        <f t="shared" si="12"/>
        <v>38.482431771869251</v>
      </c>
      <c r="D223">
        <f t="shared" si="13"/>
        <v>0.28243177186924839</v>
      </c>
      <c r="E223">
        <f t="shared" si="14"/>
        <v>7.9767705761203164E-2</v>
      </c>
      <c r="J223">
        <f t="shared" si="15"/>
        <v>7.3935018813939364E-3</v>
      </c>
    </row>
    <row r="224" spans="1:10">
      <c r="A224" s="1">
        <v>1.8</v>
      </c>
      <c r="B224" s="1">
        <v>47.2</v>
      </c>
      <c r="C224">
        <f t="shared" si="12"/>
        <v>41.012552014295565</v>
      </c>
      <c r="D224">
        <f t="shared" si="13"/>
        <v>6.1874479857044378</v>
      </c>
      <c r="E224">
        <f t="shared" si="14"/>
        <v>38.284512575797905</v>
      </c>
      <c r="J224">
        <f t="shared" si="15"/>
        <v>0.13108999969712792</v>
      </c>
    </row>
    <row r="225" spans="1:10">
      <c r="A225" s="1">
        <v>1.8</v>
      </c>
      <c r="B225" s="1">
        <v>46.9</v>
      </c>
      <c r="C225">
        <f t="shared" si="12"/>
        <v>41.012552014295565</v>
      </c>
      <c r="D225">
        <f t="shared" si="13"/>
        <v>5.8874479857044335</v>
      </c>
      <c r="E225">
        <f t="shared" si="14"/>
        <v>34.662043784375193</v>
      </c>
      <c r="J225">
        <f t="shared" si="15"/>
        <v>0.12553193999369794</v>
      </c>
    </row>
    <row r="226" spans="1:10">
      <c r="A226" s="1">
        <v>1.5</v>
      </c>
      <c r="B226" s="1">
        <v>48.862200000000001</v>
      </c>
      <c r="C226">
        <f t="shared" si="12"/>
        <v>42.277612135508726</v>
      </c>
      <c r="D226">
        <f t="shared" si="13"/>
        <v>6.5845878644912759</v>
      </c>
      <c r="E226">
        <f t="shared" si="14"/>
        <v>43.356797345205784</v>
      </c>
      <c r="J226">
        <f t="shared" si="15"/>
        <v>0.13475831756431916</v>
      </c>
    </row>
    <row r="227" spans="1:10">
      <c r="A227" s="1">
        <v>1.5</v>
      </c>
      <c r="B227" s="1">
        <v>50.672499999999999</v>
      </c>
      <c r="C227">
        <f t="shared" si="12"/>
        <v>42.277612135508726</v>
      </c>
      <c r="D227">
        <f t="shared" si="13"/>
        <v>8.3948878644912739</v>
      </c>
      <c r="E227">
        <f t="shared" si="14"/>
        <v>70.474142257382866</v>
      </c>
      <c r="J227">
        <f t="shared" si="15"/>
        <v>0.16566950248144999</v>
      </c>
    </row>
    <row r="228" spans="1:10">
      <c r="A228" s="1">
        <v>2</v>
      </c>
      <c r="B228" s="1">
        <v>41.521000000000001</v>
      </c>
      <c r="C228">
        <f t="shared" si="12"/>
        <v>40.169178600153458</v>
      </c>
      <c r="D228">
        <f t="shared" si="13"/>
        <v>1.3518213998465427</v>
      </c>
      <c r="E228">
        <f t="shared" si="14"/>
        <v>1.8274210970830662</v>
      </c>
      <c r="J228">
        <f t="shared" si="15"/>
        <v>3.2557534737760234E-2</v>
      </c>
    </row>
    <row r="229" spans="1:10">
      <c r="A229" s="1">
        <v>2</v>
      </c>
      <c r="B229" s="1">
        <v>41.315600000000003</v>
      </c>
      <c r="C229">
        <f t="shared" si="12"/>
        <v>40.169178600153458</v>
      </c>
      <c r="D229">
        <f t="shared" si="13"/>
        <v>1.1464213998465453</v>
      </c>
      <c r="E229">
        <f t="shared" si="14"/>
        <v>1.3142820260261125</v>
      </c>
      <c r="J229">
        <f t="shared" si="15"/>
        <v>2.7747906356111136E-2</v>
      </c>
    </row>
    <row r="230" spans="1:10">
      <c r="A230" s="1">
        <v>2.5</v>
      </c>
      <c r="B230" s="1">
        <v>40.799999999999997</v>
      </c>
      <c r="C230">
        <f t="shared" si="12"/>
        <v>38.060745064798198</v>
      </c>
      <c r="D230">
        <f t="shared" si="13"/>
        <v>2.7392549352017994</v>
      </c>
      <c r="E230">
        <f t="shared" si="14"/>
        <v>7.503517600027414</v>
      </c>
      <c r="J230">
        <f t="shared" si="15"/>
        <v>6.7138601352985286E-2</v>
      </c>
    </row>
    <row r="231" spans="1:10">
      <c r="A231" s="1">
        <v>2.5</v>
      </c>
      <c r="B231" s="1">
        <v>39.375300000000003</v>
      </c>
      <c r="C231">
        <f t="shared" si="12"/>
        <v>38.060745064798198</v>
      </c>
      <c r="D231">
        <f t="shared" si="13"/>
        <v>1.3145549352018051</v>
      </c>
      <c r="E231">
        <f t="shared" si="14"/>
        <v>1.728054677663422</v>
      </c>
      <c r="J231">
        <f t="shared" si="15"/>
        <v>3.3385267799910225E-2</v>
      </c>
    </row>
    <row r="232" spans="1:10">
      <c r="A232" s="1">
        <v>2.5</v>
      </c>
      <c r="B232" s="1">
        <v>38.4</v>
      </c>
      <c r="C232">
        <f t="shared" si="12"/>
        <v>38.060745064798198</v>
      </c>
      <c r="D232">
        <f t="shared" si="13"/>
        <v>0.33925493520180083</v>
      </c>
      <c r="E232">
        <f t="shared" si="14"/>
        <v>0.11509391105877809</v>
      </c>
      <c r="J232">
        <f t="shared" si="15"/>
        <v>8.8347639375468967E-3</v>
      </c>
    </row>
    <row r="233" spans="1:10">
      <c r="A233" s="1">
        <v>2.5</v>
      </c>
      <c r="B233" s="1">
        <v>38.6</v>
      </c>
      <c r="C233">
        <f t="shared" si="12"/>
        <v>38.060745064798198</v>
      </c>
      <c r="D233">
        <f t="shared" si="13"/>
        <v>0.53925493520180368</v>
      </c>
      <c r="E233">
        <f t="shared" si="14"/>
        <v>0.2907958851395015</v>
      </c>
      <c r="J233">
        <f t="shared" si="15"/>
        <v>1.3970335108855017E-2</v>
      </c>
    </row>
    <row r="234" spans="1:10">
      <c r="A234" s="1">
        <v>2.4</v>
      </c>
      <c r="B234" s="1">
        <v>39.299999999999997</v>
      </c>
      <c r="C234">
        <f t="shared" si="12"/>
        <v>38.482431771869251</v>
      </c>
      <c r="D234">
        <f t="shared" si="13"/>
        <v>0.81756822813074592</v>
      </c>
      <c r="E234">
        <f t="shared" si="14"/>
        <v>0.6684178076488474</v>
      </c>
      <c r="J234">
        <f t="shared" si="15"/>
        <v>2.0803262802309059E-2</v>
      </c>
    </row>
    <row r="235" spans="1:10">
      <c r="A235" s="1">
        <v>2.4</v>
      </c>
      <c r="B235" s="1">
        <v>42.3</v>
      </c>
      <c r="C235">
        <f t="shared" si="12"/>
        <v>38.482431771869251</v>
      </c>
      <c r="D235">
        <f t="shared" si="13"/>
        <v>3.8175682281307459</v>
      </c>
      <c r="E235">
        <f t="shared" si="14"/>
        <v>14.573827176433323</v>
      </c>
      <c r="J235">
        <f t="shared" si="15"/>
        <v>9.0249839908528279E-2</v>
      </c>
    </row>
    <row r="236" spans="1:10">
      <c r="A236" s="1">
        <v>3.5</v>
      </c>
      <c r="B236" s="1">
        <v>37.6</v>
      </c>
      <c r="C236">
        <f t="shared" si="12"/>
        <v>33.843877994087663</v>
      </c>
      <c r="D236">
        <f t="shared" si="13"/>
        <v>3.7561220059123386</v>
      </c>
      <c r="E236">
        <f t="shared" si="14"/>
        <v>14.108452523298929</v>
      </c>
      <c r="J236">
        <f t="shared" si="15"/>
        <v>9.9896861859370703E-2</v>
      </c>
    </row>
    <row r="237" spans="1:10">
      <c r="A237" s="1">
        <v>2</v>
      </c>
      <c r="B237" s="1">
        <v>42.774299999999997</v>
      </c>
      <c r="C237">
        <f t="shared" si="12"/>
        <v>40.169178600153458</v>
      </c>
      <c r="D237">
        <f t="shared" si="13"/>
        <v>2.6051213998465386</v>
      </c>
      <c r="E237">
        <f t="shared" si="14"/>
        <v>6.7866575079383891</v>
      </c>
      <c r="J237">
        <f t="shared" si="15"/>
        <v>6.0903893222017398E-2</v>
      </c>
    </row>
    <row r="238" spans="1:10">
      <c r="A238" s="1">
        <v>2</v>
      </c>
      <c r="B238" s="1">
        <v>37.798900000000003</v>
      </c>
      <c r="C238">
        <f t="shared" si="12"/>
        <v>40.169178600153458</v>
      </c>
      <c r="D238">
        <f t="shared" si="13"/>
        <v>2.3702786001534548</v>
      </c>
      <c r="E238">
        <f t="shared" si="14"/>
        <v>5.6182206423454213</v>
      </c>
      <c r="J238">
        <f t="shared" si="15"/>
        <v>6.2707607897411158E-2</v>
      </c>
    </row>
    <row r="239" spans="1:10">
      <c r="A239" s="1">
        <v>2</v>
      </c>
      <c r="B239" s="1">
        <v>42.575000000000003</v>
      </c>
      <c r="C239">
        <f t="shared" si="12"/>
        <v>40.169178600153458</v>
      </c>
      <c r="D239">
        <f t="shared" si="13"/>
        <v>2.4058213998465448</v>
      </c>
      <c r="E239">
        <f t="shared" si="14"/>
        <v>5.787976607959588</v>
      </c>
      <c r="J239">
        <f t="shared" si="15"/>
        <v>5.6507842627047437E-2</v>
      </c>
    </row>
    <row r="240" spans="1:10">
      <c r="A240" s="1">
        <v>3</v>
      </c>
      <c r="B240" s="1">
        <v>34.1</v>
      </c>
      <c r="C240">
        <f t="shared" si="12"/>
        <v>35.95231152944293</v>
      </c>
      <c r="D240">
        <f t="shared" si="13"/>
        <v>1.8523115294429289</v>
      </c>
      <c r="E240">
        <f t="shared" si="14"/>
        <v>3.4310580021072026</v>
      </c>
      <c r="J240">
        <f t="shared" si="15"/>
        <v>5.4319986200672396E-2</v>
      </c>
    </row>
    <row r="241" spans="1:10">
      <c r="A241" s="1">
        <v>3</v>
      </c>
      <c r="B241" s="1">
        <v>35</v>
      </c>
      <c r="C241">
        <f t="shared" si="12"/>
        <v>35.95231152944293</v>
      </c>
      <c r="D241">
        <f t="shared" si="13"/>
        <v>0.95231152944293029</v>
      </c>
      <c r="E241">
        <f t="shared" si="14"/>
        <v>0.90689724910993308</v>
      </c>
      <c r="J241">
        <f t="shared" si="15"/>
        <v>2.7208900841226579E-2</v>
      </c>
    </row>
    <row r="242" spans="1:10">
      <c r="A242" s="1">
        <v>6.8</v>
      </c>
      <c r="B242" s="1">
        <v>21.006</v>
      </c>
      <c r="C242">
        <f t="shared" si="12"/>
        <v>19.928216660742919</v>
      </c>
      <c r="D242">
        <f t="shared" si="13"/>
        <v>1.0777833392570813</v>
      </c>
      <c r="E242">
        <f t="shared" si="14"/>
        <v>1.1616169263801448</v>
      </c>
      <c r="J242">
        <f t="shared" si="15"/>
        <v>5.1308356624634927E-2</v>
      </c>
    </row>
    <row r="243" spans="1:10">
      <c r="A243" s="1">
        <v>6.8</v>
      </c>
      <c r="B243" s="1">
        <v>21.006</v>
      </c>
      <c r="C243">
        <f t="shared" si="12"/>
        <v>19.928216660742919</v>
      </c>
      <c r="D243">
        <f t="shared" si="13"/>
        <v>1.0777833392570813</v>
      </c>
      <c r="E243">
        <f t="shared" si="14"/>
        <v>1.1616169263801448</v>
      </c>
      <c r="J243">
        <f t="shared" si="15"/>
        <v>5.1308356624634927E-2</v>
      </c>
    </row>
    <row r="244" spans="1:10">
      <c r="A244" s="1">
        <v>6</v>
      </c>
      <c r="B244" s="1">
        <v>23.8</v>
      </c>
      <c r="C244">
        <f t="shared" si="12"/>
        <v>23.301710317311343</v>
      </c>
      <c r="D244">
        <f t="shared" si="13"/>
        <v>0.49828968268865736</v>
      </c>
      <c r="E244">
        <f t="shared" si="14"/>
        <v>0.24829260787396285</v>
      </c>
      <c r="J244">
        <f t="shared" si="15"/>
        <v>2.0936541289439385E-2</v>
      </c>
    </row>
    <row r="245" spans="1:10">
      <c r="A245" s="1">
        <v>3</v>
      </c>
      <c r="B245" s="1">
        <v>39.710299999999997</v>
      </c>
      <c r="C245">
        <f t="shared" si="12"/>
        <v>35.95231152944293</v>
      </c>
      <c r="D245">
        <f t="shared" si="13"/>
        <v>3.7579884705570663</v>
      </c>
      <c r="E245">
        <f t="shared" si="14"/>
        <v>14.122477344839838</v>
      </c>
      <c r="J245">
        <f t="shared" si="15"/>
        <v>9.4635106522918899E-2</v>
      </c>
    </row>
    <row r="246" spans="1:10">
      <c r="A246" s="1">
        <v>3</v>
      </c>
      <c r="B246" s="1">
        <v>38.7896</v>
      </c>
      <c r="C246">
        <f t="shared" si="12"/>
        <v>35.95231152944293</v>
      </c>
      <c r="D246">
        <f t="shared" si="13"/>
        <v>2.8372884705570698</v>
      </c>
      <c r="E246">
        <f t="shared" si="14"/>
        <v>8.0502058651560766</v>
      </c>
      <c r="J246">
        <f t="shared" si="15"/>
        <v>7.3145597545658372E-2</v>
      </c>
    </row>
    <row r="247" spans="1:10">
      <c r="A247" s="1">
        <v>3</v>
      </c>
      <c r="B247" s="1">
        <v>35.540399999999998</v>
      </c>
      <c r="C247">
        <f t="shared" si="12"/>
        <v>35.95231152944293</v>
      </c>
      <c r="D247">
        <f t="shared" si="13"/>
        <v>0.41191152944293208</v>
      </c>
      <c r="E247">
        <f t="shared" si="14"/>
        <v>0.1696711080880155</v>
      </c>
      <c r="J247">
        <f t="shared" si="15"/>
        <v>1.1589951982615055E-2</v>
      </c>
    </row>
    <row r="248" spans="1:10">
      <c r="A248" s="1">
        <v>3</v>
      </c>
      <c r="B248" s="1">
        <v>35.460599999999999</v>
      </c>
      <c r="C248">
        <f t="shared" si="12"/>
        <v>35.95231152944293</v>
      </c>
      <c r="D248">
        <f t="shared" si="13"/>
        <v>0.49171152944293084</v>
      </c>
      <c r="E248">
        <f t="shared" si="14"/>
        <v>0.24178022818710623</v>
      </c>
      <c r="J248">
        <f t="shared" si="15"/>
        <v>1.3866418770210625E-2</v>
      </c>
    </row>
    <row r="249" spans="1:10">
      <c r="A249" s="1">
        <v>3</v>
      </c>
      <c r="B249" s="1">
        <v>51.1</v>
      </c>
      <c r="C249">
        <f t="shared" si="12"/>
        <v>35.95231152944293</v>
      </c>
      <c r="D249">
        <f t="shared" si="13"/>
        <v>15.147688470557071</v>
      </c>
      <c r="E249">
        <f t="shared" si="14"/>
        <v>229.45246600104761</v>
      </c>
      <c r="J249">
        <f t="shared" si="15"/>
        <v>0.29643225969779002</v>
      </c>
    </row>
    <row r="250" spans="1:10">
      <c r="A250" s="1">
        <v>3</v>
      </c>
      <c r="B250" s="1">
        <v>36.154800000000002</v>
      </c>
      <c r="C250">
        <f t="shared" si="12"/>
        <v>35.95231152944293</v>
      </c>
      <c r="D250">
        <f t="shared" si="13"/>
        <v>0.20248847055707131</v>
      </c>
      <c r="E250">
        <f t="shared" si="14"/>
        <v>4.1001580708541936E-2</v>
      </c>
      <c r="J250">
        <f t="shared" si="15"/>
        <v>5.6005971698660012E-3</v>
      </c>
    </row>
    <row r="251" spans="1:10">
      <c r="A251" s="1">
        <v>3</v>
      </c>
      <c r="B251" s="1">
        <v>35.708100000000002</v>
      </c>
      <c r="C251">
        <f t="shared" si="12"/>
        <v>35.95231152944293</v>
      </c>
      <c r="D251">
        <f t="shared" si="13"/>
        <v>0.24421152944292857</v>
      </c>
      <c r="E251">
        <f t="shared" si="14"/>
        <v>5.9639271112854365E-2</v>
      </c>
      <c r="J251">
        <f t="shared" si="15"/>
        <v>6.8391073577963694E-3</v>
      </c>
    </row>
    <row r="252" spans="1:10">
      <c r="A252" s="1">
        <v>3</v>
      </c>
      <c r="B252" s="1">
        <v>34.7288</v>
      </c>
      <c r="C252">
        <f t="shared" si="12"/>
        <v>35.95231152944293</v>
      </c>
      <c r="D252">
        <f t="shared" si="13"/>
        <v>1.2235115294429306</v>
      </c>
      <c r="E252">
        <f t="shared" si="14"/>
        <v>1.4969804626797794</v>
      </c>
      <c r="J252">
        <f t="shared" si="15"/>
        <v>3.523045798999478E-2</v>
      </c>
    </row>
    <row r="253" spans="1:10">
      <c r="A253" s="1">
        <v>3</v>
      </c>
      <c r="B253" s="1">
        <v>34.285299999999999</v>
      </c>
      <c r="C253">
        <f t="shared" si="12"/>
        <v>35.95231152944293</v>
      </c>
      <c r="D253">
        <f t="shared" si="13"/>
        <v>1.6670115294429309</v>
      </c>
      <c r="E253">
        <f t="shared" si="14"/>
        <v>2.7789274392956593</v>
      </c>
      <c r="J253">
        <f t="shared" si="15"/>
        <v>4.8621757121650705E-2</v>
      </c>
    </row>
    <row r="254" spans="1:10">
      <c r="A254" s="1">
        <v>4</v>
      </c>
      <c r="B254" s="1">
        <v>28.4</v>
      </c>
      <c r="C254">
        <f t="shared" si="12"/>
        <v>31.735444458732402</v>
      </c>
      <c r="D254">
        <f t="shared" si="13"/>
        <v>3.3354444587324039</v>
      </c>
      <c r="E254">
        <f t="shared" si="14"/>
        <v>11.125189737288698</v>
      </c>
      <c r="J254">
        <f t="shared" si="15"/>
        <v>0.11744522742015508</v>
      </c>
    </row>
    <row r="255" spans="1:10">
      <c r="A255" s="1">
        <v>4</v>
      </c>
      <c r="B255" s="1">
        <v>27.9711</v>
      </c>
      <c r="C255">
        <f t="shared" si="12"/>
        <v>31.735444458732402</v>
      </c>
      <c r="D255">
        <f t="shared" si="13"/>
        <v>3.7643444587324026</v>
      </c>
      <c r="E255">
        <f t="shared" si="14"/>
        <v>14.170289203989345</v>
      </c>
      <c r="J255">
        <f t="shared" si="15"/>
        <v>0.13457977908385449</v>
      </c>
    </row>
    <row r="256" spans="1:10">
      <c r="A256" s="1">
        <v>1.6</v>
      </c>
      <c r="B256" s="1">
        <v>47.9</v>
      </c>
      <c r="C256">
        <f t="shared" si="12"/>
        <v>41.855925428437672</v>
      </c>
      <c r="D256">
        <f t="shared" si="13"/>
        <v>6.0440745715623265</v>
      </c>
      <c r="E256">
        <f t="shared" si="14"/>
        <v>36.530837426606318</v>
      </c>
      <c r="J256">
        <f t="shared" si="15"/>
        <v>0.12618109752739723</v>
      </c>
    </row>
    <row r="257" spans="1:10">
      <c r="A257" s="1">
        <v>1.6</v>
      </c>
      <c r="B257" s="1">
        <v>48.9</v>
      </c>
      <c r="C257">
        <f t="shared" si="12"/>
        <v>41.855925428437672</v>
      </c>
      <c r="D257">
        <f t="shared" si="13"/>
        <v>7.0440745715623265</v>
      </c>
      <c r="E257">
        <f t="shared" si="14"/>
        <v>49.618986569730971</v>
      </c>
      <c r="J257">
        <f t="shared" si="15"/>
        <v>0.14405060473542591</v>
      </c>
    </row>
    <row r="258" spans="1:10">
      <c r="A258" s="1">
        <v>3.6</v>
      </c>
      <c r="B258" s="1">
        <v>40.4</v>
      </c>
      <c r="C258">
        <f t="shared" si="12"/>
        <v>33.422191287016616</v>
      </c>
      <c r="D258">
        <f t="shared" si="13"/>
        <v>6.9778087129833821</v>
      </c>
      <c r="E258">
        <f t="shared" si="14"/>
        <v>48.689814434986801</v>
      </c>
      <c r="J258">
        <f t="shared" si="15"/>
        <v>0.17271803745008371</v>
      </c>
    </row>
    <row r="259" spans="1:10">
      <c r="A259" s="1">
        <v>3.6</v>
      </c>
      <c r="B259" s="1">
        <v>40</v>
      </c>
      <c r="C259">
        <f t="shared" ref="C259:C322" si="16">$H$6+$H$7*A259</f>
        <v>33.422191287016616</v>
      </c>
      <c r="D259">
        <f t="shared" ref="D259:D322" si="17">ABS(B259-C259)</f>
        <v>6.5778087129833835</v>
      </c>
      <c r="E259">
        <f t="shared" ref="E259:E322" si="18">D259^2</f>
        <v>43.26756746460012</v>
      </c>
      <c r="J259">
        <f t="shared" ref="J259:J322" si="19">D259/B259</f>
        <v>0.1644452178245846</v>
      </c>
    </row>
    <row r="260" spans="1:10">
      <c r="A260" s="1">
        <v>6.2</v>
      </c>
      <c r="B260" s="1">
        <v>33.799999999999997</v>
      </c>
      <c r="C260">
        <f t="shared" si="16"/>
        <v>22.458336903169236</v>
      </c>
      <c r="D260">
        <f t="shared" si="17"/>
        <v>11.341663096830761</v>
      </c>
      <c r="E260">
        <f t="shared" si="18"/>
        <v>128.63332180201272</v>
      </c>
      <c r="J260">
        <f t="shared" si="19"/>
        <v>0.33555216262812904</v>
      </c>
    </row>
    <row r="261" spans="1:10">
      <c r="A261" s="1">
        <v>6.2</v>
      </c>
      <c r="B261" s="1">
        <v>35.200000000000003</v>
      </c>
      <c r="C261">
        <f t="shared" si="16"/>
        <v>22.458336903169236</v>
      </c>
      <c r="D261">
        <f t="shared" si="17"/>
        <v>12.741663096830766</v>
      </c>
      <c r="E261">
        <f t="shared" si="18"/>
        <v>162.349978473139</v>
      </c>
      <c r="J261">
        <f t="shared" si="19"/>
        <v>0.36197906525087403</v>
      </c>
    </row>
    <row r="262" spans="1:10">
      <c r="A262" s="1">
        <v>2.2000000000000002</v>
      </c>
      <c r="B262" s="1">
        <v>51.9</v>
      </c>
      <c r="C262">
        <f t="shared" si="16"/>
        <v>39.325805186011351</v>
      </c>
      <c r="D262">
        <f t="shared" si="17"/>
        <v>12.574194813988647</v>
      </c>
      <c r="E262">
        <f t="shared" si="18"/>
        <v>158.11037522013899</v>
      </c>
      <c r="J262">
        <f t="shared" si="19"/>
        <v>0.24227735672425141</v>
      </c>
    </row>
    <row r="263" spans="1:10">
      <c r="A263" s="1">
        <v>2.2000000000000002</v>
      </c>
      <c r="B263" s="1">
        <v>46.8</v>
      </c>
      <c r="C263">
        <f t="shared" si="16"/>
        <v>39.325805186011351</v>
      </c>
      <c r="D263">
        <f t="shared" si="17"/>
        <v>7.474194813988646</v>
      </c>
      <c r="E263">
        <f t="shared" si="18"/>
        <v>55.863588117454775</v>
      </c>
      <c r="J263">
        <f t="shared" si="19"/>
        <v>0.15970501739291978</v>
      </c>
    </row>
    <row r="264" spans="1:10">
      <c r="A264" s="1">
        <v>2.2000000000000002</v>
      </c>
      <c r="B264" s="1">
        <v>51.9</v>
      </c>
      <c r="C264">
        <f t="shared" si="16"/>
        <v>39.325805186011351</v>
      </c>
      <c r="D264">
        <f t="shared" si="17"/>
        <v>12.574194813988647</v>
      </c>
      <c r="E264">
        <f t="shared" si="18"/>
        <v>158.11037522013899</v>
      </c>
      <c r="J264">
        <f t="shared" si="19"/>
        <v>0.24227735672425141</v>
      </c>
    </row>
    <row r="265" spans="1:10">
      <c r="A265" s="1">
        <v>2.4</v>
      </c>
      <c r="B265" s="1">
        <v>40.1</v>
      </c>
      <c r="C265">
        <f t="shared" si="16"/>
        <v>38.482431771869251</v>
      </c>
      <c r="D265">
        <f t="shared" si="17"/>
        <v>1.6175682281307502</v>
      </c>
      <c r="E265">
        <f t="shared" si="18"/>
        <v>2.6165269726580549</v>
      </c>
      <c r="J265">
        <f t="shared" si="19"/>
        <v>4.0338359803759355E-2</v>
      </c>
    </row>
    <row r="266" spans="1:10">
      <c r="A266" s="1">
        <v>2.7</v>
      </c>
      <c r="B266" s="1">
        <v>36.5</v>
      </c>
      <c r="C266">
        <f t="shared" si="16"/>
        <v>37.217371650656091</v>
      </c>
      <c r="D266">
        <f t="shared" si="17"/>
        <v>0.71737165065609076</v>
      </c>
      <c r="E266">
        <f t="shared" si="18"/>
        <v>0.51462208516504437</v>
      </c>
      <c r="J266">
        <f t="shared" si="19"/>
        <v>1.9654017826194269E-2</v>
      </c>
    </row>
    <row r="267" spans="1:10">
      <c r="A267" s="1">
        <v>3.5</v>
      </c>
      <c r="B267" s="1">
        <v>37.6</v>
      </c>
      <c r="C267">
        <f t="shared" si="16"/>
        <v>33.843877994087663</v>
      </c>
      <c r="D267">
        <f t="shared" si="17"/>
        <v>3.7561220059123386</v>
      </c>
      <c r="E267">
        <f t="shared" si="18"/>
        <v>14.108452523298929</v>
      </c>
      <c r="J267">
        <f t="shared" si="19"/>
        <v>9.9896861859370703E-2</v>
      </c>
    </row>
    <row r="268" spans="1:10">
      <c r="A268" s="1">
        <v>3.5</v>
      </c>
      <c r="B268" s="1">
        <v>34.700000000000003</v>
      </c>
      <c r="C268">
        <f t="shared" si="16"/>
        <v>33.843877994087663</v>
      </c>
      <c r="D268">
        <f t="shared" si="17"/>
        <v>0.85612200591234</v>
      </c>
      <c r="E268">
        <f t="shared" si="18"/>
        <v>0.73294488900736876</v>
      </c>
      <c r="J268">
        <f t="shared" si="19"/>
        <v>2.467210391678213E-2</v>
      </c>
    </row>
    <row r="269" spans="1:10">
      <c r="A269" s="1">
        <v>5.7</v>
      </c>
      <c r="B269" s="1">
        <v>34.5</v>
      </c>
      <c r="C269">
        <f t="shared" si="16"/>
        <v>24.5667704385245</v>
      </c>
      <c r="D269">
        <f t="shared" si="17"/>
        <v>9.9332295614754997</v>
      </c>
      <c r="E269">
        <f t="shared" si="18"/>
        <v>98.669049520970745</v>
      </c>
      <c r="J269">
        <f t="shared" si="19"/>
        <v>0.28791969743407247</v>
      </c>
    </row>
    <row r="270" spans="1:10">
      <c r="A270" s="1">
        <v>5.7</v>
      </c>
      <c r="B270" s="1">
        <v>33.6</v>
      </c>
      <c r="C270">
        <f t="shared" si="16"/>
        <v>24.5667704385245</v>
      </c>
      <c r="D270">
        <f t="shared" si="17"/>
        <v>9.0332295614755012</v>
      </c>
      <c r="E270">
        <f t="shared" si="18"/>
        <v>81.599236310314879</v>
      </c>
      <c r="J270">
        <f t="shared" si="19"/>
        <v>0.26884611790105656</v>
      </c>
    </row>
    <row r="271" spans="1:10">
      <c r="A271" s="1">
        <v>6.1</v>
      </c>
      <c r="B271" s="1">
        <v>30.1</v>
      </c>
      <c r="C271">
        <f t="shared" si="16"/>
        <v>22.880023610240293</v>
      </c>
      <c r="D271">
        <f t="shared" si="17"/>
        <v>7.219976389759708</v>
      </c>
      <c r="E271">
        <f t="shared" si="18"/>
        <v>52.128059068687627</v>
      </c>
      <c r="J271">
        <f t="shared" si="19"/>
        <v>0.23986632524118631</v>
      </c>
    </row>
    <row r="272" spans="1:10">
      <c r="A272" s="1">
        <v>6.1</v>
      </c>
      <c r="B272" s="1">
        <v>26</v>
      </c>
      <c r="C272">
        <f t="shared" si="16"/>
        <v>22.880023610240293</v>
      </c>
      <c r="D272">
        <f t="shared" si="17"/>
        <v>3.1199763897597066</v>
      </c>
      <c r="E272">
        <f t="shared" si="18"/>
        <v>9.7342526726580125</v>
      </c>
      <c r="J272">
        <f t="shared" si="19"/>
        <v>0.11999909191383487</v>
      </c>
    </row>
    <row r="273" spans="1:10">
      <c r="A273" s="1">
        <v>2</v>
      </c>
      <c r="B273" s="1">
        <v>47.327800000000003</v>
      </c>
      <c r="C273">
        <f t="shared" si="16"/>
        <v>40.169178600153458</v>
      </c>
      <c r="D273">
        <f t="shared" si="17"/>
        <v>7.1586213998465453</v>
      </c>
      <c r="E273">
        <f t="shared" si="18"/>
        <v>51.245860346340912</v>
      </c>
      <c r="J273">
        <f t="shared" si="19"/>
        <v>0.15125616233686215</v>
      </c>
    </row>
    <row r="274" spans="1:10">
      <c r="A274" s="1">
        <v>2</v>
      </c>
      <c r="B274" s="1">
        <v>49.3</v>
      </c>
      <c r="C274">
        <f t="shared" si="16"/>
        <v>40.169178600153458</v>
      </c>
      <c r="D274">
        <f t="shared" si="17"/>
        <v>9.1308213998465391</v>
      </c>
      <c r="E274">
        <f t="shared" si="18"/>
        <v>83.371899435895514</v>
      </c>
      <c r="J274">
        <f t="shared" si="19"/>
        <v>0.18520935902325639</v>
      </c>
    </row>
    <row r="275" spans="1:10">
      <c r="A275" s="1">
        <v>2.4</v>
      </c>
      <c r="B275" s="1">
        <v>43.5</v>
      </c>
      <c r="C275">
        <f t="shared" si="16"/>
        <v>38.482431771869251</v>
      </c>
      <c r="D275">
        <f t="shared" si="17"/>
        <v>5.0175682281307488</v>
      </c>
      <c r="E275">
        <f t="shared" si="18"/>
        <v>25.175990923947143</v>
      </c>
      <c r="J275">
        <f t="shared" si="19"/>
        <v>0.11534639604898272</v>
      </c>
    </row>
    <row r="276" spans="1:10">
      <c r="A276" s="1">
        <v>2.4</v>
      </c>
      <c r="B276" s="1">
        <v>43.3</v>
      </c>
      <c r="C276">
        <f t="shared" si="16"/>
        <v>38.482431771869251</v>
      </c>
      <c r="D276">
        <f t="shared" si="17"/>
        <v>4.8175682281307459</v>
      </c>
      <c r="E276">
        <f t="shared" si="18"/>
        <v>23.208963632694815</v>
      </c>
      <c r="J276">
        <f t="shared" si="19"/>
        <v>0.11126023621549068</v>
      </c>
    </row>
    <row r="277" spans="1:10">
      <c r="A277" s="1">
        <v>3.5</v>
      </c>
      <c r="B277" s="1">
        <v>35.5</v>
      </c>
      <c r="C277">
        <f t="shared" si="16"/>
        <v>33.843877994087663</v>
      </c>
      <c r="D277">
        <f t="shared" si="17"/>
        <v>1.6561220059123372</v>
      </c>
      <c r="E277">
        <f t="shared" si="18"/>
        <v>2.7427400984671033</v>
      </c>
      <c r="J277">
        <f t="shared" si="19"/>
        <v>4.6651324110206678E-2</v>
      </c>
    </row>
    <row r="278" spans="1:10">
      <c r="A278" s="1">
        <v>3.5</v>
      </c>
      <c r="B278" s="1">
        <v>39.9</v>
      </c>
      <c r="C278">
        <f t="shared" si="16"/>
        <v>33.843877994087663</v>
      </c>
      <c r="D278">
        <f t="shared" si="17"/>
        <v>6.0561220059123357</v>
      </c>
      <c r="E278">
        <f t="shared" si="18"/>
        <v>36.676613750495655</v>
      </c>
      <c r="J278">
        <f t="shared" si="19"/>
        <v>0.151782506413843</v>
      </c>
    </row>
    <row r="279" spans="1:10">
      <c r="A279" s="1">
        <v>1.3</v>
      </c>
      <c r="B279" s="1">
        <v>65</v>
      </c>
      <c r="C279">
        <f t="shared" si="16"/>
        <v>43.120985549650833</v>
      </c>
      <c r="D279">
        <f t="shared" si="17"/>
        <v>21.879014450349167</v>
      </c>
      <c r="E279">
        <f t="shared" si="18"/>
        <v>478.69127331858766</v>
      </c>
      <c r="J279">
        <f t="shared" si="19"/>
        <v>0.33660022231306413</v>
      </c>
    </row>
    <row r="280" spans="1:10">
      <c r="A280" s="1">
        <v>1.3</v>
      </c>
      <c r="B280" s="1">
        <v>62.267400000000002</v>
      </c>
      <c r="C280">
        <f t="shared" si="16"/>
        <v>43.120985549650833</v>
      </c>
      <c r="D280">
        <f t="shared" si="17"/>
        <v>19.14641445034917</v>
      </c>
      <c r="E280">
        <f t="shared" si="18"/>
        <v>366.58518630453949</v>
      </c>
      <c r="J280">
        <f t="shared" si="19"/>
        <v>0.30748697473074466</v>
      </c>
    </row>
    <row r="281" spans="1:10">
      <c r="A281" s="1">
        <v>1.3</v>
      </c>
      <c r="B281" s="1">
        <v>61.2</v>
      </c>
      <c r="C281">
        <f t="shared" si="16"/>
        <v>43.120985549650833</v>
      </c>
      <c r="D281">
        <f t="shared" si="17"/>
        <v>18.07901445034917</v>
      </c>
      <c r="E281">
        <f t="shared" si="18"/>
        <v>326.85076349593413</v>
      </c>
      <c r="J281">
        <f t="shared" si="19"/>
        <v>0.29540873284884261</v>
      </c>
    </row>
    <row r="282" spans="1:10">
      <c r="A282" s="1">
        <v>1.6</v>
      </c>
      <c r="B282" s="1">
        <v>50.4</v>
      </c>
      <c r="C282">
        <f t="shared" si="16"/>
        <v>41.855925428437672</v>
      </c>
      <c r="D282">
        <f t="shared" si="17"/>
        <v>8.5440745715623265</v>
      </c>
      <c r="E282">
        <f t="shared" si="18"/>
        <v>73.001210284417951</v>
      </c>
      <c r="J282">
        <f t="shared" si="19"/>
        <v>0.16952528911830014</v>
      </c>
    </row>
    <row r="283" spans="1:10">
      <c r="A283" s="1">
        <v>1.6</v>
      </c>
      <c r="B283" s="1">
        <v>48.2</v>
      </c>
      <c r="C283">
        <f t="shared" si="16"/>
        <v>41.855925428437672</v>
      </c>
      <c r="D283">
        <f t="shared" si="17"/>
        <v>6.3440745715623308</v>
      </c>
      <c r="E283">
        <f t="shared" si="18"/>
        <v>40.247282169543773</v>
      </c>
      <c r="J283">
        <f t="shared" si="19"/>
        <v>0.13161980438925996</v>
      </c>
    </row>
    <row r="284" spans="1:10">
      <c r="A284" s="1">
        <v>1.6</v>
      </c>
      <c r="B284" s="1">
        <v>50.820500000000003</v>
      </c>
      <c r="C284">
        <f t="shared" si="16"/>
        <v>41.855925428437672</v>
      </c>
      <c r="D284">
        <f t="shared" si="17"/>
        <v>8.9645745715623306</v>
      </c>
      <c r="E284">
        <f t="shared" si="18"/>
        <v>80.363597249101943</v>
      </c>
      <c r="J284">
        <f t="shared" si="19"/>
        <v>0.17639681962126169</v>
      </c>
    </row>
    <row r="285" spans="1:10">
      <c r="A285" s="1">
        <v>2</v>
      </c>
      <c r="B285" s="1">
        <v>47.296399999999998</v>
      </c>
      <c r="C285">
        <f t="shared" si="16"/>
        <v>40.169178600153458</v>
      </c>
      <c r="D285">
        <f t="shared" si="17"/>
        <v>7.1272213998465404</v>
      </c>
      <c r="E285">
        <f t="shared" si="18"/>
        <v>50.797284882430475</v>
      </c>
      <c r="J285">
        <f t="shared" si="19"/>
        <v>0.15069268273793651</v>
      </c>
    </row>
    <row r="286" spans="1:10">
      <c r="A286" s="1">
        <v>2</v>
      </c>
      <c r="B286" s="1">
        <v>50.9</v>
      </c>
      <c r="C286">
        <f t="shared" si="16"/>
        <v>40.169178600153458</v>
      </c>
      <c r="D286">
        <f t="shared" si="17"/>
        <v>10.73082139984654</v>
      </c>
      <c r="E286">
        <f t="shared" si="18"/>
        <v>115.15052791540447</v>
      </c>
      <c r="J286">
        <f t="shared" si="19"/>
        <v>0.21082163850386132</v>
      </c>
    </row>
    <row r="287" spans="1:10">
      <c r="A287" s="1">
        <v>2</v>
      </c>
      <c r="B287" s="1">
        <v>47.4</v>
      </c>
      <c r="C287">
        <f t="shared" si="16"/>
        <v>40.169178600153458</v>
      </c>
      <c r="D287">
        <f t="shared" si="17"/>
        <v>7.2308213998465405</v>
      </c>
      <c r="E287">
        <f t="shared" si="18"/>
        <v>52.284778116478684</v>
      </c>
      <c r="J287">
        <f t="shared" si="19"/>
        <v>0.15254897468030676</v>
      </c>
    </row>
    <row r="288" spans="1:10">
      <c r="A288" s="1">
        <v>2.4</v>
      </c>
      <c r="B288" s="1">
        <v>44.344000000000001</v>
      </c>
      <c r="C288">
        <f t="shared" si="16"/>
        <v>38.482431771869251</v>
      </c>
      <c r="D288">
        <f t="shared" si="17"/>
        <v>5.86156822813075</v>
      </c>
      <c r="E288">
        <f t="shared" si="18"/>
        <v>34.357982093031858</v>
      </c>
      <c r="J288">
        <f t="shared" si="19"/>
        <v>0.13218402102044807</v>
      </c>
    </row>
    <row r="289" spans="1:10">
      <c r="A289" s="1">
        <v>2.4</v>
      </c>
      <c r="B289" s="1">
        <v>44.6</v>
      </c>
      <c r="C289">
        <f t="shared" si="16"/>
        <v>38.482431771869251</v>
      </c>
      <c r="D289">
        <f t="shared" si="17"/>
        <v>6.1175682281307502</v>
      </c>
      <c r="E289">
        <f t="shared" si="18"/>
        <v>37.424641025834809</v>
      </c>
      <c r="J289">
        <f t="shared" si="19"/>
        <v>0.13716520690876122</v>
      </c>
    </row>
    <row r="290" spans="1:10">
      <c r="A290" s="1">
        <v>1.6</v>
      </c>
      <c r="B290" s="1">
        <v>50.2669</v>
      </c>
      <c r="C290">
        <f t="shared" si="16"/>
        <v>41.855925428437672</v>
      </c>
      <c r="D290">
        <f t="shared" si="17"/>
        <v>8.4109745715623276</v>
      </c>
      <c r="E290">
        <f t="shared" si="18"/>
        <v>70.744493243468085</v>
      </c>
      <c r="J290">
        <f t="shared" si="19"/>
        <v>0.16732630362250961</v>
      </c>
    </row>
    <row r="291" spans="1:10">
      <c r="A291" s="1">
        <v>1.6</v>
      </c>
      <c r="B291" s="1">
        <v>48.318800000000003</v>
      </c>
      <c r="C291">
        <f t="shared" si="16"/>
        <v>41.855925428437672</v>
      </c>
      <c r="D291">
        <f t="shared" si="17"/>
        <v>6.462874571562331</v>
      </c>
      <c r="E291">
        <f t="shared" si="18"/>
        <v>41.768747727746984</v>
      </c>
      <c r="J291">
        <f t="shared" si="19"/>
        <v>0.13375486501242437</v>
      </c>
    </row>
    <row r="292" spans="1:10">
      <c r="A292" s="1">
        <v>3.5</v>
      </c>
      <c r="B292" s="1">
        <v>35.349400000000003</v>
      </c>
      <c r="C292">
        <f t="shared" si="16"/>
        <v>33.843877994087663</v>
      </c>
      <c r="D292">
        <f t="shared" si="17"/>
        <v>1.50552200591234</v>
      </c>
      <c r="E292">
        <f t="shared" si="18"/>
        <v>2.2665965102863157</v>
      </c>
      <c r="J292">
        <f t="shared" si="19"/>
        <v>4.2589747093651938E-2</v>
      </c>
    </row>
    <row r="293" spans="1:10">
      <c r="A293" s="1">
        <v>2.4</v>
      </c>
      <c r="B293" s="1">
        <v>47.408099999999997</v>
      </c>
      <c r="C293">
        <f t="shared" si="16"/>
        <v>38.482431771869251</v>
      </c>
      <c r="D293">
        <f t="shared" si="17"/>
        <v>8.9256682281307462</v>
      </c>
      <c r="E293">
        <f t="shared" si="18"/>
        <v>79.667553318662655</v>
      </c>
      <c r="J293">
        <f t="shared" si="19"/>
        <v>0.18827306363534388</v>
      </c>
    </row>
    <row r="294" spans="1:10">
      <c r="A294" s="1">
        <v>2</v>
      </c>
      <c r="B294" s="1">
        <v>46.624000000000002</v>
      </c>
      <c r="C294">
        <f t="shared" si="16"/>
        <v>40.169178600153458</v>
      </c>
      <c r="D294">
        <f t="shared" si="17"/>
        <v>6.4548213998465442</v>
      </c>
      <c r="E294">
        <f t="shared" si="18"/>
        <v>41.664719303916904</v>
      </c>
      <c r="J294">
        <f t="shared" si="19"/>
        <v>0.13844417896033254</v>
      </c>
    </row>
    <row r="295" spans="1:10">
      <c r="A295" s="1">
        <v>2</v>
      </c>
      <c r="B295" s="1">
        <v>46.438699999999997</v>
      </c>
      <c r="C295">
        <f t="shared" si="16"/>
        <v>40.169178600153458</v>
      </c>
      <c r="D295">
        <f t="shared" si="17"/>
        <v>6.2695213998465391</v>
      </c>
      <c r="E295">
        <f t="shared" si="18"/>
        <v>39.306898583133709</v>
      </c>
      <c r="J295">
        <f t="shared" si="19"/>
        <v>0.13500639337118694</v>
      </c>
    </row>
    <row r="296" spans="1:10">
      <c r="A296" s="1">
        <v>2.5</v>
      </c>
      <c r="B296" s="1">
        <v>40.187600000000003</v>
      </c>
      <c r="C296">
        <f t="shared" si="16"/>
        <v>38.060745064798198</v>
      </c>
      <c r="D296">
        <f t="shared" si="17"/>
        <v>2.1268549352018056</v>
      </c>
      <c r="E296">
        <f t="shared" si="18"/>
        <v>4.5235119153922767</v>
      </c>
      <c r="J296">
        <f t="shared" si="19"/>
        <v>5.2923163742094707E-2</v>
      </c>
    </row>
    <row r="297" spans="1:10">
      <c r="A297" s="1">
        <v>2.5</v>
      </c>
      <c r="B297" s="1">
        <v>40.887300000000003</v>
      </c>
      <c r="C297">
        <f t="shared" si="16"/>
        <v>38.060745064798198</v>
      </c>
      <c r="D297">
        <f t="shared" si="17"/>
        <v>2.8265549352018056</v>
      </c>
      <c r="E297">
        <f t="shared" si="18"/>
        <v>7.9894128017136836</v>
      </c>
      <c r="J297">
        <f t="shared" si="19"/>
        <v>6.9130388536337822E-2</v>
      </c>
    </row>
    <row r="298" spans="1:10">
      <c r="A298" s="1">
        <v>3</v>
      </c>
      <c r="B298" s="1">
        <v>35.799999999999997</v>
      </c>
      <c r="C298">
        <f t="shared" si="16"/>
        <v>35.95231152944293</v>
      </c>
      <c r="D298">
        <f t="shared" si="17"/>
        <v>0.15231152944293314</v>
      </c>
      <c r="E298">
        <f t="shared" si="18"/>
        <v>2.3198802001245487E-2</v>
      </c>
      <c r="J298">
        <f t="shared" si="19"/>
        <v>4.2545119956126582E-3</v>
      </c>
    </row>
    <row r="299" spans="1:10">
      <c r="A299" s="1">
        <v>3</v>
      </c>
      <c r="B299" s="1">
        <v>35.731099999999998</v>
      </c>
      <c r="C299">
        <f t="shared" si="16"/>
        <v>35.95231152944293</v>
      </c>
      <c r="D299">
        <f t="shared" si="17"/>
        <v>0.22121152944293243</v>
      </c>
      <c r="E299">
        <f t="shared" si="18"/>
        <v>4.893454075848136E-2</v>
      </c>
      <c r="J299">
        <f t="shared" si="19"/>
        <v>6.1910080977896692E-3</v>
      </c>
    </row>
    <row r="300" spans="1:10">
      <c r="A300" s="1">
        <v>3.5</v>
      </c>
      <c r="B300" s="1">
        <v>35.9</v>
      </c>
      <c r="C300">
        <f t="shared" si="16"/>
        <v>33.843877994087663</v>
      </c>
      <c r="D300">
        <f t="shared" si="17"/>
        <v>2.0561220059123357</v>
      </c>
      <c r="E300">
        <f t="shared" si="18"/>
        <v>4.227637703196967</v>
      </c>
      <c r="J300">
        <f t="shared" si="19"/>
        <v>5.7273593479452253E-2</v>
      </c>
    </row>
    <row r="301" spans="1:10">
      <c r="A301" s="1">
        <v>3</v>
      </c>
      <c r="B301" s="1">
        <v>34.9</v>
      </c>
      <c r="C301">
        <f t="shared" si="16"/>
        <v>35.95231152944293</v>
      </c>
      <c r="D301">
        <f t="shared" si="17"/>
        <v>1.0523115294429317</v>
      </c>
      <c r="E301">
        <f t="shared" si="18"/>
        <v>1.1073595549985222</v>
      </c>
      <c r="J301">
        <f t="shared" si="19"/>
        <v>3.0152192820714376E-2</v>
      </c>
    </row>
    <row r="302" spans="1:10">
      <c r="A302" s="1">
        <v>3.5</v>
      </c>
      <c r="B302" s="1">
        <v>33.9</v>
      </c>
      <c r="C302">
        <f t="shared" si="16"/>
        <v>33.843877994087663</v>
      </c>
      <c r="D302">
        <f t="shared" si="17"/>
        <v>5.6122005912335737E-2</v>
      </c>
      <c r="E302">
        <f t="shared" si="18"/>
        <v>3.1496795476242474E-3</v>
      </c>
      <c r="J302">
        <f t="shared" si="19"/>
        <v>1.6555163985939746E-3</v>
      </c>
    </row>
    <row r="303" spans="1:10">
      <c r="A303" s="1">
        <v>3.5</v>
      </c>
      <c r="B303" s="1">
        <v>34.6</v>
      </c>
      <c r="C303">
        <f t="shared" si="16"/>
        <v>33.843877994087663</v>
      </c>
      <c r="D303">
        <f t="shared" si="17"/>
        <v>0.75612200591233858</v>
      </c>
      <c r="E303">
        <f t="shared" si="18"/>
        <v>0.57172048782489859</v>
      </c>
      <c r="J303">
        <f t="shared" si="19"/>
        <v>2.185323716509649E-2</v>
      </c>
    </row>
    <row r="304" spans="1:10">
      <c r="A304" s="1">
        <v>6.3</v>
      </c>
      <c r="B304" s="1">
        <v>26.6722</v>
      </c>
      <c r="C304">
        <f t="shared" si="16"/>
        <v>22.036650196098186</v>
      </c>
      <c r="D304">
        <f t="shared" si="17"/>
        <v>4.6355498039018137</v>
      </c>
      <c r="E304">
        <f t="shared" si="18"/>
        <v>21.488321984454142</v>
      </c>
      <c r="J304">
        <f t="shared" si="19"/>
        <v>0.17379705475745585</v>
      </c>
    </row>
    <row r="305" spans="1:10">
      <c r="A305" s="1">
        <v>5.5</v>
      </c>
      <c r="B305" s="1">
        <v>29.2</v>
      </c>
      <c r="C305">
        <f t="shared" si="16"/>
        <v>25.410143852666607</v>
      </c>
      <c r="D305">
        <f t="shared" si="17"/>
        <v>3.789856147333392</v>
      </c>
      <c r="E305">
        <f t="shared" si="18"/>
        <v>14.363009617480701</v>
      </c>
      <c r="J305">
        <f t="shared" si="19"/>
        <v>0.12978959408676</v>
      </c>
    </row>
    <row r="306" spans="1:10">
      <c r="A306" s="1">
        <v>5.5</v>
      </c>
      <c r="B306" s="1">
        <v>23.9</v>
      </c>
      <c r="C306">
        <f t="shared" si="16"/>
        <v>25.410143852666607</v>
      </c>
      <c r="D306">
        <f t="shared" si="17"/>
        <v>1.5101438526666087</v>
      </c>
      <c r="E306">
        <f t="shared" si="18"/>
        <v>2.2805344557467477</v>
      </c>
      <c r="J306">
        <f t="shared" si="19"/>
        <v>6.3185935258017106E-2</v>
      </c>
    </row>
    <row r="307" spans="1:10">
      <c r="A307" s="1">
        <v>6.3</v>
      </c>
      <c r="B307" s="1">
        <v>24.7</v>
      </c>
      <c r="C307">
        <f t="shared" si="16"/>
        <v>22.036650196098186</v>
      </c>
      <c r="D307">
        <f t="shared" si="17"/>
        <v>2.6633498039018129</v>
      </c>
      <c r="E307">
        <f t="shared" si="18"/>
        <v>7.093432177943825</v>
      </c>
      <c r="J307">
        <f t="shared" si="19"/>
        <v>0.10782792728347421</v>
      </c>
    </row>
    <row r="308" spans="1:10">
      <c r="A308" s="1">
        <v>6</v>
      </c>
      <c r="B308" s="1">
        <v>23.4</v>
      </c>
      <c r="C308">
        <f t="shared" si="16"/>
        <v>23.301710317311343</v>
      </c>
      <c r="D308">
        <f t="shared" si="17"/>
        <v>9.8289682688655233E-2</v>
      </c>
      <c r="E308">
        <f t="shared" si="18"/>
        <v>9.6608617230365314E-3</v>
      </c>
      <c r="J308">
        <f t="shared" si="19"/>
        <v>4.2004137901134721E-3</v>
      </c>
    </row>
    <row r="309" spans="1:10">
      <c r="A309" s="1">
        <v>5.5</v>
      </c>
      <c r="B309" s="1">
        <v>29</v>
      </c>
      <c r="C309">
        <f t="shared" si="16"/>
        <v>25.410143852666607</v>
      </c>
      <c r="D309">
        <f t="shared" si="17"/>
        <v>3.5898561473333928</v>
      </c>
      <c r="E309">
        <f t="shared" si="18"/>
        <v>12.88706715854735</v>
      </c>
      <c r="J309">
        <f t="shared" si="19"/>
        <v>0.12378814301149631</v>
      </c>
    </row>
    <row r="310" spans="1:10">
      <c r="A310" s="1">
        <v>6.3</v>
      </c>
      <c r="B310" s="1">
        <v>24.8202</v>
      </c>
      <c r="C310">
        <f t="shared" si="16"/>
        <v>22.036650196098186</v>
      </c>
      <c r="D310">
        <f t="shared" si="17"/>
        <v>2.7835498039018134</v>
      </c>
      <c r="E310">
        <f t="shared" si="18"/>
        <v>7.7481495108018237</v>
      </c>
      <c r="J310">
        <f t="shared" si="19"/>
        <v>0.11214856463291244</v>
      </c>
    </row>
    <row r="311" spans="1:10">
      <c r="A311" s="1">
        <v>2</v>
      </c>
      <c r="B311" s="1">
        <v>42.936300000000003</v>
      </c>
      <c r="C311">
        <f t="shared" si="16"/>
        <v>40.169178600153458</v>
      </c>
      <c r="D311">
        <f t="shared" si="17"/>
        <v>2.7671213998465447</v>
      </c>
      <c r="E311">
        <f t="shared" si="18"/>
        <v>7.6569608414887007</v>
      </c>
      <c r="J311">
        <f t="shared" si="19"/>
        <v>6.4447132143350599E-2</v>
      </c>
    </row>
    <row r="312" spans="1:10">
      <c r="A312" s="1">
        <v>2</v>
      </c>
      <c r="B312" s="1">
        <v>42.457900000000002</v>
      </c>
      <c r="C312">
        <f t="shared" si="16"/>
        <v>40.169178600153458</v>
      </c>
      <c r="D312">
        <f t="shared" si="17"/>
        <v>2.2887213998465441</v>
      </c>
      <c r="E312">
        <f t="shared" si="18"/>
        <v>5.2382456461155247</v>
      </c>
      <c r="J312">
        <f t="shared" si="19"/>
        <v>5.3905666550784284E-2</v>
      </c>
    </row>
    <row r="313" spans="1:10">
      <c r="A313" s="1">
        <v>2</v>
      </c>
      <c r="B313" s="1">
        <v>34.9</v>
      </c>
      <c r="C313">
        <f t="shared" si="16"/>
        <v>40.169178600153458</v>
      </c>
      <c r="D313">
        <f t="shared" si="17"/>
        <v>5.2691786001534595</v>
      </c>
      <c r="E313">
        <f t="shared" si="18"/>
        <v>27.764243120315172</v>
      </c>
      <c r="J313">
        <f t="shared" si="19"/>
        <v>0.15097932951729112</v>
      </c>
    </row>
    <row r="314" spans="1:10">
      <c r="A314" s="1">
        <v>2.4</v>
      </c>
      <c r="B314" s="1">
        <v>38.876899999999999</v>
      </c>
      <c r="C314">
        <f t="shared" si="16"/>
        <v>38.482431771869251</v>
      </c>
      <c r="D314">
        <f t="shared" si="17"/>
        <v>0.39446822813074789</v>
      </c>
      <c r="E314">
        <f t="shared" si="18"/>
        <v>0.15560518300461176</v>
      </c>
      <c r="J314">
        <f t="shared" si="19"/>
        <v>1.0146596774196191E-2</v>
      </c>
    </row>
    <row r="315" spans="1:10">
      <c r="A315" s="1">
        <v>2.4</v>
      </c>
      <c r="B315" s="1">
        <v>40.370600000000003</v>
      </c>
      <c r="C315">
        <f t="shared" si="16"/>
        <v>38.482431771869251</v>
      </c>
      <c r="D315">
        <f t="shared" si="17"/>
        <v>1.8881682281307519</v>
      </c>
      <c r="E315">
        <f t="shared" si="18"/>
        <v>3.5651792577224231</v>
      </c>
      <c r="J315">
        <f t="shared" si="19"/>
        <v>4.6770873559737823E-2</v>
      </c>
    </row>
    <row r="316" spans="1:10">
      <c r="A316" s="1">
        <v>2</v>
      </c>
      <c r="B316" s="1">
        <v>30.6</v>
      </c>
      <c r="C316">
        <f t="shared" si="16"/>
        <v>40.169178600153458</v>
      </c>
      <c r="D316">
        <f t="shared" si="17"/>
        <v>9.5691786001534567</v>
      </c>
      <c r="E316">
        <f t="shared" si="18"/>
        <v>91.569179081634871</v>
      </c>
      <c r="J316">
        <f t="shared" si="19"/>
        <v>0.31271825490697569</v>
      </c>
    </row>
    <row r="317" spans="1:10">
      <c r="A317" s="1">
        <v>2</v>
      </c>
      <c r="B317" s="1">
        <v>31.1</v>
      </c>
      <c r="C317">
        <f t="shared" si="16"/>
        <v>40.169178600153458</v>
      </c>
      <c r="D317">
        <f t="shared" si="17"/>
        <v>9.0691786001534567</v>
      </c>
      <c r="E317">
        <f t="shared" si="18"/>
        <v>82.250000481481408</v>
      </c>
      <c r="J317">
        <f t="shared" si="19"/>
        <v>0.29161345981200826</v>
      </c>
    </row>
    <row r="318" spans="1:10">
      <c r="A318" s="1">
        <v>1.6</v>
      </c>
      <c r="B318" s="1">
        <v>47.9</v>
      </c>
      <c r="C318">
        <f t="shared" si="16"/>
        <v>41.855925428437672</v>
      </c>
      <c r="D318">
        <f t="shared" si="17"/>
        <v>6.0440745715623265</v>
      </c>
      <c r="E318">
        <f t="shared" si="18"/>
        <v>36.530837426606318</v>
      </c>
      <c r="J318">
        <f t="shared" si="19"/>
        <v>0.12618109752739723</v>
      </c>
    </row>
    <row r="319" spans="1:10">
      <c r="A319" s="1">
        <v>1.6</v>
      </c>
      <c r="B319" s="1">
        <v>48.9</v>
      </c>
      <c r="C319">
        <f t="shared" si="16"/>
        <v>41.855925428437672</v>
      </c>
      <c r="D319">
        <f t="shared" si="17"/>
        <v>7.0440745715623265</v>
      </c>
      <c r="E319">
        <f t="shared" si="18"/>
        <v>49.618986569730971</v>
      </c>
      <c r="J319">
        <f t="shared" si="19"/>
        <v>0.14405060473542591</v>
      </c>
    </row>
    <row r="320" spans="1:10">
      <c r="A320" s="1">
        <v>2.4</v>
      </c>
      <c r="B320" s="1">
        <v>42.8</v>
      </c>
      <c r="C320">
        <f t="shared" si="16"/>
        <v>38.482431771869251</v>
      </c>
      <c r="D320">
        <f t="shared" si="17"/>
        <v>4.3175682281307459</v>
      </c>
      <c r="E320">
        <f t="shared" si="18"/>
        <v>18.641395404564069</v>
      </c>
      <c r="J320">
        <f t="shared" si="19"/>
        <v>0.10087776233950342</v>
      </c>
    </row>
    <row r="321" spans="1:10">
      <c r="A321" s="1">
        <v>2.4</v>
      </c>
      <c r="B321" s="1">
        <v>46.9</v>
      </c>
      <c r="C321">
        <f t="shared" si="16"/>
        <v>38.482431771869251</v>
      </c>
      <c r="D321">
        <f t="shared" si="17"/>
        <v>8.4175682281307473</v>
      </c>
      <c r="E321">
        <f t="shared" si="18"/>
        <v>70.855454875236205</v>
      </c>
      <c r="J321">
        <f t="shared" si="19"/>
        <v>0.17947906669788374</v>
      </c>
    </row>
    <row r="322" spans="1:10">
      <c r="A322" s="1">
        <v>2.4</v>
      </c>
      <c r="B322" s="1">
        <v>42.6</v>
      </c>
      <c r="C322">
        <f t="shared" si="16"/>
        <v>38.482431771869251</v>
      </c>
      <c r="D322">
        <f t="shared" si="17"/>
        <v>4.1175682281307502</v>
      </c>
      <c r="E322">
        <f t="shared" si="18"/>
        <v>16.954368113311805</v>
      </c>
      <c r="J322">
        <f t="shared" si="19"/>
        <v>9.6656531176778165E-2</v>
      </c>
    </row>
    <row r="323" spans="1:10">
      <c r="A323" s="1">
        <v>2.4</v>
      </c>
      <c r="B323" s="1">
        <v>46.8</v>
      </c>
      <c r="C323">
        <f t="shared" ref="C323:C370" si="20">$H$6+$H$7*A323</f>
        <v>38.482431771869251</v>
      </c>
      <c r="D323">
        <f t="shared" ref="D323:D370" si="21">ABS(B323-C323)</f>
        <v>8.3175682281307459</v>
      </c>
      <c r="E323">
        <f t="shared" ref="E323:E370" si="22">D323^2</f>
        <v>69.181941229610032</v>
      </c>
      <c r="J323">
        <f t="shared" ref="J323:J369" si="23">D323/B323</f>
        <v>0.17772581684040056</v>
      </c>
    </row>
    <row r="324" spans="1:10">
      <c r="A324" s="1">
        <v>3.5</v>
      </c>
      <c r="B324" s="1">
        <v>40.299999999999997</v>
      </c>
      <c r="C324">
        <f t="shared" si="20"/>
        <v>33.843877994087663</v>
      </c>
      <c r="D324">
        <f t="shared" si="21"/>
        <v>6.4561220059123343</v>
      </c>
      <c r="E324">
        <f t="shared" si="22"/>
        <v>41.681511355225503</v>
      </c>
      <c r="J324">
        <f t="shared" si="23"/>
        <v>0.16020153860824651</v>
      </c>
    </row>
    <row r="325" spans="1:10">
      <c r="A325" s="1">
        <v>3.5</v>
      </c>
      <c r="B325" s="1">
        <v>41.2</v>
      </c>
      <c r="C325">
        <f t="shared" si="20"/>
        <v>33.843877994087663</v>
      </c>
      <c r="D325">
        <f t="shared" si="21"/>
        <v>7.35612200591234</v>
      </c>
      <c r="E325">
        <f t="shared" si="22"/>
        <v>54.112530965867791</v>
      </c>
      <c r="J325">
        <f t="shared" si="23"/>
        <v>0.17854665062894029</v>
      </c>
    </row>
    <row r="326" spans="1:10">
      <c r="A326" s="1">
        <v>3.6</v>
      </c>
      <c r="B326" s="1">
        <v>35.6</v>
      </c>
      <c r="C326">
        <f t="shared" si="20"/>
        <v>33.422191287016616</v>
      </c>
      <c r="D326">
        <f t="shared" si="21"/>
        <v>2.177808712983385</v>
      </c>
      <c r="E326">
        <f t="shared" si="22"/>
        <v>4.7428507903463473</v>
      </c>
      <c r="J326">
        <f t="shared" si="23"/>
        <v>6.1174402050095084E-2</v>
      </c>
    </row>
    <row r="327" spans="1:10">
      <c r="A327" s="1">
        <v>3.6</v>
      </c>
      <c r="B327" s="1">
        <v>31</v>
      </c>
      <c r="C327">
        <f t="shared" si="20"/>
        <v>33.422191287016616</v>
      </c>
      <c r="D327">
        <f t="shared" si="21"/>
        <v>2.4221912870166165</v>
      </c>
      <c r="E327">
        <f t="shared" si="22"/>
        <v>5.8670106308992125</v>
      </c>
      <c r="J327">
        <f t="shared" si="23"/>
        <v>7.813520280698763E-2</v>
      </c>
    </row>
    <row r="328" spans="1:10">
      <c r="A328" s="1">
        <v>6.7</v>
      </c>
      <c r="B328" s="1">
        <v>24.2</v>
      </c>
      <c r="C328">
        <f t="shared" si="20"/>
        <v>20.349903367813972</v>
      </c>
      <c r="D328">
        <f t="shared" si="21"/>
        <v>3.8500966321860268</v>
      </c>
      <c r="E328">
        <f t="shared" si="22"/>
        <v>14.823244077170186</v>
      </c>
      <c r="J328">
        <f t="shared" si="23"/>
        <v>0.15909490215644739</v>
      </c>
    </row>
    <row r="329" spans="1:10">
      <c r="A329" s="1">
        <v>6.7</v>
      </c>
      <c r="B329" s="1">
        <v>24.2</v>
      </c>
      <c r="C329">
        <f t="shared" si="20"/>
        <v>20.349903367813972</v>
      </c>
      <c r="D329">
        <f t="shared" si="21"/>
        <v>3.8500966321860268</v>
      </c>
      <c r="E329">
        <f t="shared" si="22"/>
        <v>14.823244077170186</v>
      </c>
      <c r="J329">
        <f t="shared" si="23"/>
        <v>0.15909490215644739</v>
      </c>
    </row>
    <row r="330" spans="1:10">
      <c r="A330" s="1">
        <v>2</v>
      </c>
      <c r="B330" s="1">
        <v>37.1</v>
      </c>
      <c r="C330">
        <f t="shared" si="20"/>
        <v>40.169178600153458</v>
      </c>
      <c r="D330">
        <f t="shared" si="21"/>
        <v>3.0691786001534567</v>
      </c>
      <c r="E330">
        <f t="shared" si="22"/>
        <v>9.4198572796399311</v>
      </c>
      <c r="J330">
        <f t="shared" si="23"/>
        <v>8.2727185987963789E-2</v>
      </c>
    </row>
    <row r="331" spans="1:10">
      <c r="A331" s="1">
        <v>2</v>
      </c>
      <c r="B331" s="1">
        <v>41.113199999999999</v>
      </c>
      <c r="C331">
        <f t="shared" si="20"/>
        <v>40.169178600153458</v>
      </c>
      <c r="D331">
        <f t="shared" si="21"/>
        <v>0.94402139984654099</v>
      </c>
      <c r="E331">
        <f t="shared" si="22"/>
        <v>0.89117640336822279</v>
      </c>
      <c r="J331">
        <f t="shared" si="23"/>
        <v>2.2961516005724221E-2</v>
      </c>
    </row>
    <row r="332" spans="1:10">
      <c r="A332" s="1">
        <v>2</v>
      </c>
      <c r="B332" s="1">
        <v>38.462699999999998</v>
      </c>
      <c r="C332">
        <f t="shared" si="20"/>
        <v>40.169178600153458</v>
      </c>
      <c r="D332">
        <f t="shared" si="21"/>
        <v>1.70647860015346</v>
      </c>
      <c r="E332">
        <f t="shared" si="22"/>
        <v>2.9120692127817125</v>
      </c>
      <c r="J332">
        <f t="shared" si="23"/>
        <v>4.4367103717457695E-2</v>
      </c>
    </row>
    <row r="333" spans="1:10">
      <c r="A333" s="1">
        <v>2</v>
      </c>
      <c r="B333" s="1">
        <v>43.1</v>
      </c>
      <c r="C333">
        <f t="shared" si="20"/>
        <v>40.169178600153458</v>
      </c>
      <c r="D333">
        <f t="shared" si="21"/>
        <v>2.9308213998465433</v>
      </c>
      <c r="E333">
        <f t="shared" si="22"/>
        <v>8.5897140777984511</v>
      </c>
      <c r="J333">
        <f t="shared" si="23"/>
        <v>6.8000496516161094E-2</v>
      </c>
    </row>
    <row r="334" spans="1:10">
      <c r="A334" s="1">
        <v>2</v>
      </c>
      <c r="B334" s="1">
        <v>38.499699999999997</v>
      </c>
      <c r="C334">
        <f t="shared" si="20"/>
        <v>40.169178600153458</v>
      </c>
      <c r="D334">
        <f t="shared" si="21"/>
        <v>1.6694786001534609</v>
      </c>
      <c r="E334">
        <f t="shared" si="22"/>
        <v>2.7871587963703597</v>
      </c>
      <c r="J334">
        <f t="shared" si="23"/>
        <v>4.3363418420233432E-2</v>
      </c>
    </row>
    <row r="335" spans="1:10">
      <c r="A335" s="1">
        <v>2.5</v>
      </c>
      <c r="B335" s="1">
        <v>37.070999999999998</v>
      </c>
      <c r="C335">
        <f t="shared" si="20"/>
        <v>38.060745064798198</v>
      </c>
      <c r="D335">
        <f t="shared" si="21"/>
        <v>0.98974506479819979</v>
      </c>
      <c r="E335">
        <f t="shared" si="22"/>
        <v>0.9795952932923927</v>
      </c>
      <c r="J335">
        <f t="shared" si="23"/>
        <v>2.6698634102079788E-2</v>
      </c>
    </row>
    <row r="336" spans="1:10">
      <c r="A336" s="1">
        <v>2.5</v>
      </c>
      <c r="B336" s="1">
        <v>35.922600000000003</v>
      </c>
      <c r="C336">
        <f t="shared" si="20"/>
        <v>38.060745064798198</v>
      </c>
      <c r="D336">
        <f t="shared" si="21"/>
        <v>2.138145064798195</v>
      </c>
      <c r="E336">
        <f t="shared" si="22"/>
        <v>4.5716643181208774</v>
      </c>
      <c r="J336">
        <f t="shared" si="23"/>
        <v>5.9520888376626273E-2</v>
      </c>
    </row>
    <row r="337" spans="1:10">
      <c r="A337" s="1">
        <v>2.5</v>
      </c>
      <c r="B337" s="1">
        <v>34.143500000000003</v>
      </c>
      <c r="C337">
        <f t="shared" si="20"/>
        <v>38.060745064798198</v>
      </c>
      <c r="D337">
        <f t="shared" si="21"/>
        <v>3.9172450647981947</v>
      </c>
      <c r="E337">
        <f t="shared" si="22"/>
        <v>15.344808897685812</v>
      </c>
      <c r="J337">
        <f t="shared" si="23"/>
        <v>0.11472886683550879</v>
      </c>
    </row>
    <row r="338" spans="1:10">
      <c r="A338" s="1">
        <v>2.5</v>
      </c>
      <c r="B338" s="1">
        <v>32.910299999999999</v>
      </c>
      <c r="C338">
        <f t="shared" si="20"/>
        <v>38.060745064798198</v>
      </c>
      <c r="D338">
        <f t="shared" si="21"/>
        <v>5.1504450647981983</v>
      </c>
      <c r="E338">
        <f t="shared" si="22"/>
        <v>26.527084365504116</v>
      </c>
      <c r="J338">
        <f t="shared" si="23"/>
        <v>0.15649948693260768</v>
      </c>
    </row>
    <row r="339" spans="1:10">
      <c r="A339" s="1">
        <v>2.4</v>
      </c>
      <c r="B339" s="1">
        <v>42.3947</v>
      </c>
      <c r="C339">
        <f t="shared" si="20"/>
        <v>38.482431771869251</v>
      </c>
      <c r="D339">
        <f t="shared" si="21"/>
        <v>3.912268228130749</v>
      </c>
      <c r="E339">
        <f t="shared" si="22"/>
        <v>15.305842688841311</v>
      </c>
      <c r="J339">
        <f t="shared" si="23"/>
        <v>9.2282012330096669E-2</v>
      </c>
    </row>
    <row r="340" spans="1:10">
      <c r="A340" s="1">
        <v>2.4</v>
      </c>
      <c r="B340" s="1">
        <v>41.395899999999997</v>
      </c>
      <c r="C340">
        <f t="shared" si="20"/>
        <v>38.482431771869251</v>
      </c>
      <c r="D340">
        <f t="shared" si="21"/>
        <v>2.9134682281307462</v>
      </c>
      <c r="E340">
        <f t="shared" si="22"/>
        <v>8.4882971163273098</v>
      </c>
      <c r="J340">
        <f t="shared" si="23"/>
        <v>7.0380598758107607E-2</v>
      </c>
    </row>
    <row r="341" spans="1:10">
      <c r="A341" s="1">
        <v>2.4</v>
      </c>
      <c r="B341" s="1">
        <v>40.832099999999997</v>
      </c>
      <c r="C341">
        <f t="shared" si="20"/>
        <v>38.482431771869251</v>
      </c>
      <c r="D341">
        <f t="shared" si="21"/>
        <v>2.3496682281307457</v>
      </c>
      <c r="E341">
        <f t="shared" si="22"/>
        <v>5.5209407822870782</v>
      </c>
      <c r="J341">
        <f t="shared" si="23"/>
        <v>5.7544633465600493E-2</v>
      </c>
    </row>
    <row r="342" spans="1:10">
      <c r="A342" s="1">
        <v>2.4</v>
      </c>
      <c r="B342" s="1">
        <v>44.081800000000001</v>
      </c>
      <c r="C342">
        <f t="shared" si="20"/>
        <v>38.482431771869251</v>
      </c>
      <c r="D342">
        <f t="shared" si="21"/>
        <v>5.59936822813075</v>
      </c>
      <c r="E342">
        <f t="shared" si="22"/>
        <v>31.352924554200094</v>
      </c>
      <c r="J342">
        <f t="shared" si="23"/>
        <v>0.12702222296119373</v>
      </c>
    </row>
    <row r="343" spans="1:10">
      <c r="A343" s="1">
        <v>2.4</v>
      </c>
      <c r="B343" s="1">
        <v>43.003500000000003</v>
      </c>
      <c r="C343">
        <f t="shared" si="20"/>
        <v>38.482431771869251</v>
      </c>
      <c r="D343">
        <f t="shared" si="21"/>
        <v>4.5210682281307513</v>
      </c>
      <c r="E343">
        <f t="shared" si="22"/>
        <v>20.440057923413331</v>
      </c>
      <c r="J343">
        <f t="shared" si="23"/>
        <v>0.10513256428269213</v>
      </c>
    </row>
    <row r="344" spans="1:10">
      <c r="A344" s="1">
        <v>2.4</v>
      </c>
      <c r="B344" s="1">
        <v>41.585799999999999</v>
      </c>
      <c r="C344">
        <f t="shared" si="20"/>
        <v>38.482431771869251</v>
      </c>
      <c r="D344">
        <f t="shared" si="21"/>
        <v>3.1033682281307478</v>
      </c>
      <c r="E344">
        <f t="shared" si="22"/>
        <v>9.6308943593713767</v>
      </c>
      <c r="J344">
        <f t="shared" si="23"/>
        <v>7.4625670977370828E-2</v>
      </c>
    </row>
    <row r="345" spans="1:10">
      <c r="A345" s="1">
        <v>2</v>
      </c>
      <c r="B345" s="1">
        <v>46.362900000000003</v>
      </c>
      <c r="C345">
        <f t="shared" si="20"/>
        <v>40.169178600153458</v>
      </c>
      <c r="D345">
        <f t="shared" si="21"/>
        <v>6.1937213998465452</v>
      </c>
      <c r="E345">
        <f t="shared" si="22"/>
        <v>38.362184778917047</v>
      </c>
      <c r="J345">
        <f t="shared" si="23"/>
        <v>0.1335921911667852</v>
      </c>
    </row>
    <row r="346" spans="1:10">
      <c r="A346" s="1">
        <v>2</v>
      </c>
      <c r="B346" s="1">
        <v>45.190100000000001</v>
      </c>
      <c r="C346">
        <f t="shared" si="20"/>
        <v>40.169178600153458</v>
      </c>
      <c r="D346">
        <f t="shared" si="21"/>
        <v>5.020921399846543</v>
      </c>
      <c r="E346">
        <f t="shared" si="22"/>
        <v>25.209651703436968</v>
      </c>
      <c r="J346">
        <f t="shared" si="23"/>
        <v>0.11110666716485564</v>
      </c>
    </row>
    <row r="347" spans="1:10">
      <c r="A347" s="1">
        <v>2</v>
      </c>
      <c r="B347" s="1">
        <v>44.707999999999998</v>
      </c>
      <c r="C347">
        <f t="shared" si="20"/>
        <v>40.169178600153458</v>
      </c>
      <c r="D347">
        <f t="shared" si="21"/>
        <v>4.5388213998465403</v>
      </c>
      <c r="E347">
        <f t="shared" si="22"/>
        <v>20.600899699704907</v>
      </c>
      <c r="J347">
        <f t="shared" si="23"/>
        <v>0.10152145924323477</v>
      </c>
    </row>
    <row r="348" spans="1:10">
      <c r="A348" s="1">
        <v>2</v>
      </c>
      <c r="B348" s="1">
        <v>41.566099999999999</v>
      </c>
      <c r="C348">
        <f t="shared" si="20"/>
        <v>40.169178600153458</v>
      </c>
      <c r="D348">
        <f t="shared" si="21"/>
        <v>1.3969213998465406</v>
      </c>
      <c r="E348">
        <f t="shared" si="22"/>
        <v>1.9513893973492187</v>
      </c>
      <c r="J348">
        <f t="shared" si="23"/>
        <v>3.3607228001822177E-2</v>
      </c>
    </row>
    <row r="349" spans="1:10">
      <c r="A349" s="1">
        <v>1.8</v>
      </c>
      <c r="B349" s="1">
        <v>48.4</v>
      </c>
      <c r="C349">
        <f t="shared" si="20"/>
        <v>41.012552014295565</v>
      </c>
      <c r="D349">
        <f t="shared" si="21"/>
        <v>7.3874479857044335</v>
      </c>
      <c r="E349">
        <f t="shared" si="22"/>
        <v>54.574387741488493</v>
      </c>
      <c r="J349">
        <f t="shared" si="23"/>
        <v>0.15263322284513292</v>
      </c>
    </row>
    <row r="350" spans="1:10">
      <c r="A350" s="1">
        <v>1.8</v>
      </c>
      <c r="B350" s="1">
        <v>50</v>
      </c>
      <c r="C350">
        <f t="shared" si="20"/>
        <v>41.012552014295565</v>
      </c>
      <c r="D350">
        <f t="shared" si="21"/>
        <v>8.9874479857044349</v>
      </c>
      <c r="E350">
        <f t="shared" si="22"/>
        <v>80.774221295742706</v>
      </c>
      <c r="J350">
        <f t="shared" si="23"/>
        <v>0.17974895971408869</v>
      </c>
    </row>
    <row r="351" spans="1:10">
      <c r="A351" s="1">
        <v>2.4</v>
      </c>
      <c r="B351" s="1">
        <v>42.2</v>
      </c>
      <c r="C351">
        <f t="shared" si="20"/>
        <v>38.482431771869251</v>
      </c>
      <c r="D351">
        <f t="shared" si="21"/>
        <v>3.7175682281307516</v>
      </c>
      <c r="E351">
        <f t="shared" si="22"/>
        <v>13.820313530807216</v>
      </c>
      <c r="J351">
        <f t="shared" si="23"/>
        <v>8.8094033841960934E-2</v>
      </c>
    </row>
    <row r="352" spans="1:10">
      <c r="A352" s="1">
        <v>2.4</v>
      </c>
      <c r="B352" s="1">
        <v>42.6</v>
      </c>
      <c r="C352">
        <f t="shared" si="20"/>
        <v>38.482431771869251</v>
      </c>
      <c r="D352">
        <f t="shared" si="21"/>
        <v>4.1175682281307502</v>
      </c>
      <c r="E352">
        <f t="shared" si="22"/>
        <v>16.954368113311805</v>
      </c>
      <c r="J352">
        <f t="shared" si="23"/>
        <v>9.6656531176778165E-2</v>
      </c>
    </row>
    <row r="353" spans="1:10">
      <c r="A353" s="1">
        <v>2</v>
      </c>
      <c r="B353" s="1">
        <v>42</v>
      </c>
      <c r="C353">
        <f t="shared" si="20"/>
        <v>40.169178600153458</v>
      </c>
      <c r="D353">
        <f t="shared" si="21"/>
        <v>1.8308213998465419</v>
      </c>
      <c r="E353">
        <f t="shared" si="22"/>
        <v>3.3519069981360512</v>
      </c>
      <c r="J353">
        <f t="shared" si="23"/>
        <v>4.3590985710631948E-2</v>
      </c>
    </row>
    <row r="354" spans="1:10">
      <c r="A354" s="1">
        <v>2</v>
      </c>
      <c r="B354" s="1">
        <v>41.521000000000001</v>
      </c>
      <c r="C354">
        <f t="shared" si="20"/>
        <v>40.169178600153458</v>
      </c>
      <c r="D354">
        <f t="shared" si="21"/>
        <v>1.3518213998465427</v>
      </c>
      <c r="E354">
        <f t="shared" si="22"/>
        <v>1.8274210970830662</v>
      </c>
      <c r="J354">
        <f t="shared" si="23"/>
        <v>3.2557534737760234E-2</v>
      </c>
    </row>
    <row r="355" spans="1:10">
      <c r="A355" s="1">
        <v>3.6</v>
      </c>
      <c r="B355" s="1">
        <v>35.1</v>
      </c>
      <c r="C355">
        <f t="shared" si="20"/>
        <v>33.422191287016616</v>
      </c>
      <c r="D355">
        <f t="shared" si="21"/>
        <v>1.677808712983385</v>
      </c>
      <c r="E355">
        <f t="shared" si="22"/>
        <v>2.8150420773629627</v>
      </c>
      <c r="J355">
        <f t="shared" si="23"/>
        <v>4.7800818033714672E-2</v>
      </c>
    </row>
    <row r="356" spans="1:10">
      <c r="A356" s="1">
        <v>3.6</v>
      </c>
      <c r="B356" s="1">
        <v>33.5</v>
      </c>
      <c r="C356">
        <f t="shared" si="20"/>
        <v>33.422191287016616</v>
      </c>
      <c r="D356">
        <f t="shared" si="21"/>
        <v>7.7808712983383543E-2</v>
      </c>
      <c r="E356">
        <f t="shared" si="22"/>
        <v>6.054195816130559E-3</v>
      </c>
      <c r="J356">
        <f t="shared" si="23"/>
        <v>2.3226481487577176E-3</v>
      </c>
    </row>
    <row r="357" spans="1:10">
      <c r="A357" s="1">
        <v>2</v>
      </c>
      <c r="B357" s="1">
        <v>60.1</v>
      </c>
      <c r="C357">
        <f t="shared" si="20"/>
        <v>40.169178600153458</v>
      </c>
      <c r="D357">
        <f t="shared" si="21"/>
        <v>19.930821399846543</v>
      </c>
      <c r="E357">
        <f t="shared" si="22"/>
        <v>397.23764167258093</v>
      </c>
      <c r="J357">
        <f t="shared" si="23"/>
        <v>0.33162764392423533</v>
      </c>
    </row>
    <row r="358" spans="1:10">
      <c r="A358" s="1">
        <v>2</v>
      </c>
      <c r="B358" s="1">
        <v>58.534999999999997</v>
      </c>
      <c r="C358">
        <f t="shared" si="20"/>
        <v>40.169178600153458</v>
      </c>
      <c r="D358">
        <f t="shared" si="21"/>
        <v>18.365821399846538</v>
      </c>
      <c r="E358">
        <f t="shared" si="22"/>
        <v>337.30339569106104</v>
      </c>
      <c r="J358">
        <f t="shared" si="23"/>
        <v>0.31375794652509675</v>
      </c>
    </row>
    <row r="359" spans="1:10">
      <c r="A359" s="1">
        <v>2.5</v>
      </c>
      <c r="B359" s="1">
        <v>39.614699999999999</v>
      </c>
      <c r="C359">
        <f t="shared" si="20"/>
        <v>38.060745064798198</v>
      </c>
      <c r="D359">
        <f t="shared" si="21"/>
        <v>1.5539549352018014</v>
      </c>
      <c r="E359">
        <f t="shared" si="22"/>
        <v>2.4147759406380347</v>
      </c>
      <c r="J359">
        <f t="shared" si="23"/>
        <v>3.9226724806746015E-2</v>
      </c>
    </row>
    <row r="360" spans="1:10">
      <c r="A360" s="1">
        <v>2.5</v>
      </c>
      <c r="B360" s="1">
        <v>40.240900000000003</v>
      </c>
      <c r="C360">
        <f t="shared" si="20"/>
        <v>38.060745064798198</v>
      </c>
      <c r="D360">
        <f t="shared" si="21"/>
        <v>2.1801549352018057</v>
      </c>
      <c r="E360">
        <f t="shared" si="22"/>
        <v>4.7530755414847894</v>
      </c>
      <c r="J360">
        <f t="shared" si="23"/>
        <v>5.4177588851188854E-2</v>
      </c>
    </row>
    <row r="361" spans="1:10">
      <c r="A361" s="1">
        <v>2</v>
      </c>
      <c r="B361" s="1">
        <v>43.541400000000003</v>
      </c>
      <c r="C361">
        <f t="shared" si="20"/>
        <v>40.169178600153458</v>
      </c>
      <c r="D361">
        <f t="shared" si="21"/>
        <v>3.3722213998465449</v>
      </c>
      <c r="E361">
        <f t="shared" si="22"/>
        <v>11.371877169582991</v>
      </c>
      <c r="J361">
        <f t="shared" si="23"/>
        <v>7.7448621308606164E-2</v>
      </c>
    </row>
    <row r="362" spans="1:10">
      <c r="A362" s="1">
        <v>2</v>
      </c>
      <c r="B362" s="1">
        <v>41.521000000000001</v>
      </c>
      <c r="C362">
        <f t="shared" si="20"/>
        <v>40.169178600153458</v>
      </c>
      <c r="D362">
        <f t="shared" si="21"/>
        <v>1.3518213998465427</v>
      </c>
      <c r="E362">
        <f t="shared" si="22"/>
        <v>1.8274210970830662</v>
      </c>
      <c r="J362">
        <f t="shared" si="23"/>
        <v>3.2557534737760234E-2</v>
      </c>
    </row>
    <row r="363" spans="1:10">
      <c r="A363" s="1">
        <v>2</v>
      </c>
      <c r="B363" s="1">
        <v>43.541400000000003</v>
      </c>
      <c r="C363">
        <f t="shared" si="20"/>
        <v>40.169178600153458</v>
      </c>
      <c r="D363">
        <f t="shared" si="21"/>
        <v>3.3722213998465449</v>
      </c>
      <c r="E363">
        <f t="shared" si="22"/>
        <v>11.371877169582991</v>
      </c>
      <c r="J363">
        <f t="shared" si="23"/>
        <v>7.7448621308606164E-2</v>
      </c>
    </row>
    <row r="364" spans="1:10">
      <c r="A364" s="1">
        <v>2</v>
      </c>
      <c r="B364" s="1">
        <v>41.521000000000001</v>
      </c>
      <c r="C364">
        <f t="shared" si="20"/>
        <v>40.169178600153458</v>
      </c>
      <c r="D364">
        <f t="shared" si="21"/>
        <v>1.3518213998465427</v>
      </c>
      <c r="E364">
        <f t="shared" si="22"/>
        <v>1.8274210970830662</v>
      </c>
      <c r="J364">
        <f t="shared" si="23"/>
        <v>3.2557534737760234E-2</v>
      </c>
    </row>
    <row r="365" spans="1:10">
      <c r="A365" s="1">
        <v>2</v>
      </c>
      <c r="B365" s="1">
        <v>60.1</v>
      </c>
      <c r="C365">
        <f t="shared" si="20"/>
        <v>40.169178600153458</v>
      </c>
      <c r="D365">
        <f t="shared" si="21"/>
        <v>19.930821399846543</v>
      </c>
      <c r="E365">
        <f t="shared" si="22"/>
        <v>397.23764167258093</v>
      </c>
      <c r="J365">
        <f t="shared" si="23"/>
        <v>0.33162764392423533</v>
      </c>
    </row>
    <row r="366" spans="1:10">
      <c r="A366" s="1">
        <v>2</v>
      </c>
      <c r="B366" s="1">
        <v>58.534999999999997</v>
      </c>
      <c r="C366">
        <f t="shared" si="20"/>
        <v>40.169178600153458</v>
      </c>
      <c r="D366">
        <f t="shared" si="21"/>
        <v>18.365821399846538</v>
      </c>
      <c r="E366">
        <f t="shared" si="22"/>
        <v>337.30339569106104</v>
      </c>
      <c r="J366">
        <f t="shared" si="23"/>
        <v>0.31375794652509675</v>
      </c>
    </row>
    <row r="367" spans="1:10">
      <c r="A367" s="1">
        <v>2.5</v>
      </c>
      <c r="B367" s="1">
        <v>39.571399999999997</v>
      </c>
      <c r="C367">
        <f t="shared" si="20"/>
        <v>38.060745064798198</v>
      </c>
      <c r="D367">
        <f t="shared" si="21"/>
        <v>1.5106549352017993</v>
      </c>
      <c r="E367">
        <f t="shared" si="22"/>
        <v>2.2820783332495522</v>
      </c>
      <c r="J367">
        <f t="shared" si="23"/>
        <v>3.817542303789604E-2</v>
      </c>
    </row>
    <row r="368" spans="1:10">
      <c r="A368" s="1">
        <v>2.5</v>
      </c>
      <c r="B368" s="1">
        <v>40.0169</v>
      </c>
      <c r="C368">
        <f t="shared" si="20"/>
        <v>38.060745064798198</v>
      </c>
      <c r="D368">
        <f t="shared" si="21"/>
        <v>1.9561549352018019</v>
      </c>
      <c r="E368">
        <f t="shared" si="22"/>
        <v>3.8265421305143659</v>
      </c>
      <c r="J368">
        <f t="shared" si="23"/>
        <v>4.888322021950231E-2</v>
      </c>
    </row>
    <row r="369" spans="1:10">
      <c r="A369" s="1">
        <v>2.4</v>
      </c>
      <c r="B369" s="1">
        <v>39.347999999999999</v>
      </c>
      <c r="C369">
        <f t="shared" si="20"/>
        <v>38.482431771869251</v>
      </c>
      <c r="D369">
        <f t="shared" si="21"/>
        <v>0.86556822813074774</v>
      </c>
      <c r="E369">
        <f t="shared" si="22"/>
        <v>0.74920835754940218</v>
      </c>
      <c r="J369">
        <f t="shared" si="23"/>
        <v>2.1997769343568868E-2</v>
      </c>
    </row>
    <row r="370" spans="1:10">
      <c r="A370" s="1">
        <v>2.4</v>
      </c>
      <c r="B370" s="1">
        <v>39.299999999999997</v>
      </c>
      <c r="C370">
        <f t="shared" si="20"/>
        <v>38.482431771869251</v>
      </c>
      <c r="D370">
        <f t="shared" si="21"/>
        <v>0.81756822813074592</v>
      </c>
      <c r="E370">
        <f t="shared" si="22"/>
        <v>0.6684178076488474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39"/>
  <sheetViews>
    <sheetView topLeftCell="B9" workbookViewId="0">
      <selection activeCell="I24" sqref="I24:J25"/>
    </sheetView>
  </sheetViews>
  <sheetFormatPr defaultRowHeight="15"/>
  <cols>
    <col min="1" max="1" width="11.5703125" bestFit="1" customWidth="1"/>
    <col min="2" max="2" width="8.28515625" bestFit="1" customWidth="1"/>
    <col min="3" max="3" width="10" bestFit="1" customWidth="1"/>
    <col min="4" max="4" width="8.7109375" bestFit="1" customWidth="1"/>
    <col min="5" max="5" width="27.28515625" bestFit="1" customWidth="1"/>
    <col min="6" max="6" width="10.28515625" bestFit="1" customWidth="1"/>
    <col min="7" max="7" width="12.28515625" bestFit="1" customWidth="1"/>
    <col min="8" max="8" width="13.42578125" bestFit="1" customWidth="1"/>
    <col min="9" max="9" width="31.5703125" bestFit="1" customWidth="1"/>
    <col min="10" max="10" width="61.42578125" bestFit="1" customWidth="1"/>
    <col min="11" max="11" width="13.42578125" bestFit="1" customWidth="1"/>
  </cols>
  <sheetData>
    <row r="1" spans="1:15">
      <c r="A1" s="1" t="s">
        <v>32</v>
      </c>
      <c r="B1" s="1" t="s">
        <v>62</v>
      </c>
      <c r="C1" s="1" t="s">
        <v>11</v>
      </c>
      <c r="D1" s="1" t="s">
        <v>12</v>
      </c>
      <c r="E1" s="1" t="s">
        <v>30</v>
      </c>
      <c r="F1" s="1" t="s">
        <v>60</v>
      </c>
      <c r="G1" s="1" t="s">
        <v>59</v>
      </c>
      <c r="H1" t="s">
        <v>61</v>
      </c>
    </row>
    <row r="2" spans="1:15">
      <c r="A2" s="1">
        <v>4.7</v>
      </c>
      <c r="B2" s="1">
        <v>28.0198</v>
      </c>
      <c r="C2">
        <f>B2*A2</f>
        <v>131.69306</v>
      </c>
      <c r="D2">
        <f>A2^2</f>
        <v>22.090000000000003</v>
      </c>
      <c r="E2">
        <f>$J$25+($J$24*A2)</f>
        <v>29.007901853010519</v>
      </c>
      <c r="F2">
        <f>ABS(B2-E2)</f>
        <v>0.98810185301051945</v>
      </c>
      <c r="G2">
        <f>F2^2</f>
        <v>0.97634527192282217</v>
      </c>
      <c r="H2">
        <f>F2/B2</f>
        <v>3.5264414914115E-2</v>
      </c>
    </row>
    <row r="3" spans="1:15">
      <c r="A3" s="1">
        <v>4.7</v>
      </c>
      <c r="B3" s="1">
        <v>25.609400000000001</v>
      </c>
      <c r="C3">
        <f t="shared" ref="C3:C66" si="0">B3*A3</f>
        <v>120.36418</v>
      </c>
      <c r="D3">
        <f t="shared" ref="D3:D66" si="1">A3^2</f>
        <v>22.090000000000003</v>
      </c>
      <c r="E3">
        <f t="shared" ref="E3:E66" si="2">$J$25+($J$24*A3)</f>
        <v>29.007901853010519</v>
      </c>
      <c r="F3">
        <f t="shared" ref="F3:F66" si="3">ABS(B3-E3)</f>
        <v>3.3985018530105187</v>
      </c>
      <c r="G3">
        <f t="shared" ref="G3:G66" si="4">F3^2</f>
        <v>11.549814844915929</v>
      </c>
      <c r="H3">
        <f t="shared" ref="H3:H66" si="5">F3/B3</f>
        <v>0.13270525092389976</v>
      </c>
      <c r="I3" s="1" t="s">
        <v>13</v>
      </c>
      <c r="J3" s="1">
        <f>COUNT(A2:A739)</f>
        <v>738</v>
      </c>
      <c r="K3" s="1"/>
      <c r="L3" s="1"/>
      <c r="M3" s="1"/>
      <c r="N3" s="1"/>
      <c r="O3" s="1"/>
    </row>
    <row r="4" spans="1:15">
      <c r="A4" s="1">
        <v>4.2</v>
      </c>
      <c r="B4" s="1">
        <v>26.8</v>
      </c>
      <c r="C4">
        <f t="shared" si="0"/>
        <v>112.56</v>
      </c>
      <c r="D4">
        <f t="shared" si="1"/>
        <v>17.64</v>
      </c>
      <c r="E4">
        <f t="shared" si="2"/>
        <v>31.275602359735014</v>
      </c>
      <c r="F4">
        <f t="shared" si="3"/>
        <v>4.4756023597350136</v>
      </c>
      <c r="G4">
        <f t="shared" si="4"/>
        <v>20.031016482465624</v>
      </c>
      <c r="H4">
        <f t="shared" si="5"/>
        <v>0.16700008804981395</v>
      </c>
      <c r="I4" s="1" t="s">
        <v>14</v>
      </c>
      <c r="J4" s="1">
        <f>SUM(C2:C739)</f>
        <v>83313.994439999951</v>
      </c>
      <c r="K4" s="1"/>
      <c r="L4" s="1"/>
      <c r="M4" s="1"/>
      <c r="N4" s="1"/>
      <c r="O4" s="1"/>
    </row>
    <row r="5" spans="1:15">
      <c r="A5" s="1">
        <v>4.2</v>
      </c>
      <c r="B5" s="1">
        <v>25.045100000000001</v>
      </c>
      <c r="C5">
        <f t="shared" si="0"/>
        <v>105.18942000000001</v>
      </c>
      <c r="D5">
        <f t="shared" si="1"/>
        <v>17.64</v>
      </c>
      <c r="E5">
        <f t="shared" si="2"/>
        <v>31.275602359735014</v>
      </c>
      <c r="F5">
        <f t="shared" si="3"/>
        <v>6.2305023597350129</v>
      </c>
      <c r="G5">
        <f t="shared" si="4"/>
        <v>38.819159654663565</v>
      </c>
      <c r="H5">
        <f t="shared" si="5"/>
        <v>0.2487713109444567</v>
      </c>
      <c r="I5" s="1" t="s">
        <v>15</v>
      </c>
      <c r="J5" s="1">
        <f>AVERAGE(A2:A7390)</f>
        <v>3.5334688346883483</v>
      </c>
      <c r="K5" s="1"/>
      <c r="L5" s="1"/>
      <c r="M5" s="1"/>
      <c r="N5" s="1"/>
      <c r="O5" s="1"/>
    </row>
    <row r="6" spans="1:15">
      <c r="A6" s="1">
        <v>5.2</v>
      </c>
      <c r="B6" s="1">
        <v>24.8</v>
      </c>
      <c r="C6">
        <f t="shared" si="0"/>
        <v>128.96</v>
      </c>
      <c r="D6">
        <f t="shared" si="1"/>
        <v>27.040000000000003</v>
      </c>
      <c r="E6">
        <f t="shared" si="2"/>
        <v>26.740201346286028</v>
      </c>
      <c r="F6">
        <f t="shared" si="3"/>
        <v>1.9402013462860275</v>
      </c>
      <c r="G6">
        <f t="shared" si="4"/>
        <v>3.7643812641301135</v>
      </c>
      <c r="H6">
        <f t="shared" si="5"/>
        <v>7.8233925253468853E-2</v>
      </c>
      <c r="I6" s="1" t="s">
        <v>16</v>
      </c>
      <c r="J6" s="1">
        <f>AVERAGE(B2:B739)</f>
        <v>34.298588482384815</v>
      </c>
      <c r="K6" s="1"/>
      <c r="L6" s="1"/>
      <c r="M6" s="1"/>
      <c r="N6" s="1"/>
      <c r="O6" s="1"/>
    </row>
    <row r="7" spans="1:15">
      <c r="A7" s="1">
        <v>5.2</v>
      </c>
      <c r="B7" s="1">
        <v>23.9</v>
      </c>
      <c r="C7">
        <f t="shared" si="0"/>
        <v>124.28</v>
      </c>
      <c r="D7">
        <f t="shared" si="1"/>
        <v>27.040000000000003</v>
      </c>
      <c r="E7">
        <f t="shared" si="2"/>
        <v>26.740201346286028</v>
      </c>
      <c r="F7">
        <f t="shared" si="3"/>
        <v>2.8402013462860296</v>
      </c>
      <c r="G7">
        <f t="shared" si="4"/>
        <v>8.0667436874449745</v>
      </c>
      <c r="H7">
        <f t="shared" si="5"/>
        <v>0.11883687641364141</v>
      </c>
      <c r="I7" s="1" t="s">
        <v>17</v>
      </c>
      <c r="J7" s="1">
        <f>SUM(D2:D739)</f>
        <v>10565.030000000006</v>
      </c>
      <c r="K7" s="1"/>
      <c r="L7" s="1"/>
      <c r="M7" s="1"/>
      <c r="N7" s="1"/>
      <c r="O7" s="1"/>
    </row>
    <row r="8" spans="1:15">
      <c r="A8" s="1">
        <v>2</v>
      </c>
      <c r="B8" s="1">
        <v>39.7256</v>
      </c>
      <c r="C8">
        <f t="shared" si="0"/>
        <v>79.4512</v>
      </c>
      <c r="D8">
        <f t="shared" si="1"/>
        <v>4</v>
      </c>
      <c r="E8">
        <f t="shared" si="2"/>
        <v>41.253484589322788</v>
      </c>
      <c r="F8">
        <f t="shared" si="3"/>
        <v>1.5278845893227881</v>
      </c>
      <c r="G8">
        <f t="shared" si="4"/>
        <v>2.3344313182900649</v>
      </c>
      <c r="H8">
        <f t="shared" si="5"/>
        <v>3.8460956897385767E-2</v>
      </c>
      <c r="I8" s="1" t="s">
        <v>18</v>
      </c>
      <c r="J8" s="1">
        <f>J5^2</f>
        <v>12.485402005713834</v>
      </c>
      <c r="K8" s="1"/>
      <c r="L8" s="1"/>
      <c r="M8" s="1"/>
      <c r="N8" s="1"/>
      <c r="O8" s="1"/>
    </row>
    <row r="9" spans="1:15">
      <c r="A9" s="1">
        <v>6</v>
      </c>
      <c r="B9" s="1">
        <v>24.4</v>
      </c>
      <c r="C9">
        <f t="shared" si="0"/>
        <v>146.39999999999998</v>
      </c>
      <c r="D9">
        <f t="shared" si="1"/>
        <v>36</v>
      </c>
      <c r="E9">
        <f t="shared" si="2"/>
        <v>23.111880535526836</v>
      </c>
      <c r="F9">
        <f t="shared" si="3"/>
        <v>1.2881194644731622</v>
      </c>
      <c r="G9">
        <f t="shared" si="4"/>
        <v>1.6592517547546262</v>
      </c>
      <c r="H9">
        <f t="shared" si="5"/>
        <v>5.2791781330867302E-2</v>
      </c>
      <c r="I9" s="1"/>
      <c r="J9" s="1"/>
      <c r="K9" s="1"/>
      <c r="L9" s="1"/>
      <c r="M9" s="1"/>
      <c r="N9" s="1"/>
      <c r="O9" s="1"/>
    </row>
    <row r="10" spans="1:15">
      <c r="A10" s="1">
        <v>3</v>
      </c>
      <c r="B10" s="1">
        <v>39.710299999999997</v>
      </c>
      <c r="C10">
        <f t="shared" si="0"/>
        <v>119.1309</v>
      </c>
      <c r="D10">
        <f t="shared" si="1"/>
        <v>9</v>
      </c>
      <c r="E10">
        <f t="shared" si="2"/>
        <v>36.718083575873798</v>
      </c>
      <c r="F10">
        <f t="shared" si="3"/>
        <v>2.9922164241261981</v>
      </c>
      <c r="G10">
        <f t="shared" si="4"/>
        <v>8.9533591288105718</v>
      </c>
      <c r="H10">
        <f t="shared" si="5"/>
        <v>7.5351141243611822E-2</v>
      </c>
      <c r="I10" s="1"/>
      <c r="J10" s="1"/>
      <c r="K10" s="1"/>
      <c r="L10" s="1"/>
      <c r="M10" s="1"/>
      <c r="N10" s="1"/>
      <c r="O10" s="1"/>
    </row>
    <row r="11" spans="1:15">
      <c r="A11" s="1">
        <v>3</v>
      </c>
      <c r="B11" s="1">
        <v>38.7896</v>
      </c>
      <c r="C11">
        <f t="shared" si="0"/>
        <v>116.36879999999999</v>
      </c>
      <c r="D11">
        <f t="shared" si="1"/>
        <v>9</v>
      </c>
      <c r="E11">
        <f t="shared" si="2"/>
        <v>36.718083575873798</v>
      </c>
      <c r="F11">
        <f t="shared" si="3"/>
        <v>2.0715164241262016</v>
      </c>
      <c r="G11">
        <f t="shared" si="4"/>
        <v>4.2911802954246054</v>
      </c>
      <c r="H11">
        <f t="shared" si="5"/>
        <v>5.3403913010863779E-2</v>
      </c>
      <c r="I11" s="1"/>
      <c r="J11" s="1"/>
      <c r="K11" s="1"/>
      <c r="L11" s="1"/>
      <c r="M11" s="1"/>
      <c r="N11" s="1"/>
      <c r="O11" s="1"/>
    </row>
    <row r="12" spans="1:15">
      <c r="A12" s="1">
        <v>3</v>
      </c>
      <c r="B12" s="1">
        <v>33.629600000000003</v>
      </c>
      <c r="C12">
        <f t="shared" si="0"/>
        <v>100.8888</v>
      </c>
      <c r="D12">
        <f t="shared" si="1"/>
        <v>9</v>
      </c>
      <c r="E12">
        <f t="shared" si="2"/>
        <v>36.718083575873798</v>
      </c>
      <c r="F12">
        <f t="shared" si="3"/>
        <v>3.088483575873795</v>
      </c>
      <c r="G12">
        <f t="shared" si="4"/>
        <v>9.5387307984421827</v>
      </c>
      <c r="H12">
        <f t="shared" si="5"/>
        <v>9.1838248919814527E-2</v>
      </c>
      <c r="I12" s="1"/>
      <c r="J12" s="1"/>
      <c r="K12" s="1"/>
      <c r="L12" s="1"/>
      <c r="M12" s="1"/>
      <c r="N12" s="1"/>
      <c r="O12" s="1"/>
    </row>
    <row r="13" spans="1:15">
      <c r="A13" s="1">
        <v>3</v>
      </c>
      <c r="B13" s="1">
        <v>35.267800000000001</v>
      </c>
      <c r="C13">
        <f t="shared" si="0"/>
        <v>105.80340000000001</v>
      </c>
      <c r="D13">
        <f t="shared" si="1"/>
        <v>9</v>
      </c>
      <c r="E13">
        <f t="shared" si="2"/>
        <v>36.718083575873798</v>
      </c>
      <c r="F13">
        <f t="shared" si="3"/>
        <v>1.4502835758737973</v>
      </c>
      <c r="G13">
        <f t="shared" si="4"/>
        <v>2.1033224504492884</v>
      </c>
      <c r="H13">
        <f t="shared" si="5"/>
        <v>4.1122031311105235E-2</v>
      </c>
      <c r="I13" s="1" t="s">
        <v>19</v>
      </c>
      <c r="J13" s="1" t="s">
        <v>20</v>
      </c>
      <c r="K13" s="1"/>
      <c r="L13" s="1"/>
      <c r="M13" s="1"/>
      <c r="N13" s="1"/>
      <c r="O13" s="1"/>
    </row>
    <row r="14" spans="1:15">
      <c r="A14" s="1">
        <v>8</v>
      </c>
      <c r="B14" s="1">
        <v>17.8</v>
      </c>
      <c r="C14">
        <f t="shared" si="0"/>
        <v>142.4</v>
      </c>
      <c r="D14">
        <f t="shared" si="1"/>
        <v>64</v>
      </c>
      <c r="E14">
        <f t="shared" si="2"/>
        <v>14.041078508628864</v>
      </c>
      <c r="F14">
        <f t="shared" si="3"/>
        <v>3.7589214913711366</v>
      </c>
      <c r="G14">
        <f t="shared" si="4"/>
        <v>14.12949077829181</v>
      </c>
      <c r="H14">
        <f t="shared" si="5"/>
        <v>0.21117536468377171</v>
      </c>
      <c r="I14" s="1" t="s">
        <v>21</v>
      </c>
      <c r="J14" s="1" t="s">
        <v>22</v>
      </c>
      <c r="K14" s="1"/>
      <c r="L14" s="1"/>
      <c r="M14" s="4"/>
      <c r="N14" s="4"/>
      <c r="O14" s="1"/>
    </row>
    <row r="15" spans="1:15">
      <c r="A15" s="1">
        <v>6.2</v>
      </c>
      <c r="B15" s="1">
        <v>27.1</v>
      </c>
      <c r="C15">
        <f t="shared" si="0"/>
        <v>168.02</v>
      </c>
      <c r="D15">
        <f t="shared" si="1"/>
        <v>38.440000000000005</v>
      </c>
      <c r="E15">
        <f t="shared" si="2"/>
        <v>22.204800332837038</v>
      </c>
      <c r="F15">
        <f t="shared" si="3"/>
        <v>4.895199667162963</v>
      </c>
      <c r="G15">
        <f t="shared" si="4"/>
        <v>23.962979781392384</v>
      </c>
      <c r="H15">
        <f t="shared" si="5"/>
        <v>0.18063467406505399</v>
      </c>
      <c r="I15" s="1"/>
      <c r="J15" s="1"/>
      <c r="K15" s="1"/>
      <c r="L15" s="1"/>
      <c r="M15" s="1"/>
      <c r="N15" s="1"/>
      <c r="O15" s="1"/>
    </row>
    <row r="16" spans="1:15">
      <c r="A16" s="1">
        <v>6.2</v>
      </c>
      <c r="B16" s="1">
        <v>34.349299999999999</v>
      </c>
      <c r="C16">
        <f t="shared" si="0"/>
        <v>212.96566000000001</v>
      </c>
      <c r="D16">
        <f t="shared" si="1"/>
        <v>38.440000000000005</v>
      </c>
      <c r="E16">
        <f t="shared" si="2"/>
        <v>22.204800332837038</v>
      </c>
      <c r="F16">
        <f t="shared" si="3"/>
        <v>12.144499667162961</v>
      </c>
      <c r="G16">
        <f t="shared" si="4"/>
        <v>147.48887216572126</v>
      </c>
      <c r="H16">
        <f t="shared" si="5"/>
        <v>0.35355886923934288</v>
      </c>
      <c r="I16" s="1" t="s">
        <v>23</v>
      </c>
      <c r="J16" s="1" t="s">
        <v>24</v>
      </c>
      <c r="K16" s="1"/>
      <c r="L16" s="1"/>
      <c r="M16" s="1"/>
      <c r="N16" s="1"/>
      <c r="O16" s="1"/>
    </row>
    <row r="17" spans="1:15">
      <c r="A17" s="1">
        <v>6.2</v>
      </c>
      <c r="B17" s="1">
        <v>35.799999999999997</v>
      </c>
      <c r="C17">
        <f t="shared" si="0"/>
        <v>221.95999999999998</v>
      </c>
      <c r="D17">
        <f t="shared" si="1"/>
        <v>38.440000000000005</v>
      </c>
      <c r="E17">
        <f t="shared" si="2"/>
        <v>22.204800332837038</v>
      </c>
      <c r="F17">
        <f t="shared" si="3"/>
        <v>13.595199667162959</v>
      </c>
      <c r="G17">
        <f t="shared" si="4"/>
        <v>184.82945399002782</v>
      </c>
      <c r="H17">
        <f t="shared" si="5"/>
        <v>0.37975418064701005</v>
      </c>
      <c r="I17" s="1" t="s">
        <v>25</v>
      </c>
      <c r="J17" s="1" t="s">
        <v>26</v>
      </c>
      <c r="K17" s="1"/>
      <c r="L17" s="1"/>
      <c r="M17" s="1"/>
      <c r="N17" s="1"/>
      <c r="O17" s="1"/>
    </row>
    <row r="18" spans="1:15">
      <c r="A18" s="1">
        <v>7</v>
      </c>
      <c r="B18" s="1">
        <v>33.700000000000003</v>
      </c>
      <c r="C18">
        <f t="shared" si="0"/>
        <v>235.90000000000003</v>
      </c>
      <c r="D18">
        <f t="shared" si="1"/>
        <v>49</v>
      </c>
      <c r="E18">
        <f t="shared" si="2"/>
        <v>18.57647952207785</v>
      </c>
      <c r="F18">
        <f t="shared" si="3"/>
        <v>15.123520477922153</v>
      </c>
      <c r="G18">
        <f t="shared" si="4"/>
        <v>228.72087164613069</v>
      </c>
      <c r="H18">
        <f t="shared" si="5"/>
        <v>0.44876915364754161</v>
      </c>
      <c r="I18" s="1"/>
      <c r="J18" s="1"/>
      <c r="K18" s="1"/>
      <c r="L18" s="1"/>
      <c r="M18" s="1"/>
      <c r="N18" s="1"/>
      <c r="O18" s="1"/>
    </row>
    <row r="19" spans="1:15">
      <c r="A19" s="1">
        <v>8.4</v>
      </c>
      <c r="B19" s="1">
        <v>30</v>
      </c>
      <c r="C19">
        <f t="shared" si="0"/>
        <v>252</v>
      </c>
      <c r="D19">
        <f t="shared" si="1"/>
        <v>70.56</v>
      </c>
      <c r="E19">
        <f t="shared" si="2"/>
        <v>12.226918103249268</v>
      </c>
      <c r="F19">
        <f t="shared" si="3"/>
        <v>17.773081896750732</v>
      </c>
      <c r="G19">
        <f t="shared" si="4"/>
        <v>315.88244010860859</v>
      </c>
      <c r="H19">
        <f t="shared" si="5"/>
        <v>0.5924360632250244</v>
      </c>
      <c r="I19" s="1"/>
      <c r="J19" s="1"/>
      <c r="K19" s="1"/>
      <c r="L19" s="1"/>
      <c r="M19" s="1"/>
      <c r="N19" s="1"/>
      <c r="O19" s="1"/>
    </row>
    <row r="20" spans="1:15">
      <c r="A20" s="1">
        <v>8.4</v>
      </c>
      <c r="B20" s="1">
        <v>30</v>
      </c>
      <c r="C20">
        <f t="shared" si="0"/>
        <v>252</v>
      </c>
      <c r="D20">
        <f t="shared" si="1"/>
        <v>70.56</v>
      </c>
      <c r="E20">
        <f t="shared" si="2"/>
        <v>12.226918103249268</v>
      </c>
      <c r="F20">
        <f t="shared" si="3"/>
        <v>17.773081896750732</v>
      </c>
      <c r="G20">
        <f t="shared" si="4"/>
        <v>315.88244010860859</v>
      </c>
      <c r="H20">
        <f t="shared" si="5"/>
        <v>0.5924360632250244</v>
      </c>
      <c r="I20" s="1" t="s">
        <v>21</v>
      </c>
      <c r="J20" s="1"/>
      <c r="K20" s="1"/>
      <c r="L20" s="1"/>
      <c r="M20" s="1"/>
      <c r="N20" s="1"/>
      <c r="O20" s="1"/>
    </row>
    <row r="21" spans="1:15">
      <c r="A21" s="1">
        <v>4.5</v>
      </c>
      <c r="B21" s="1">
        <v>24.349900000000002</v>
      </c>
      <c r="C21">
        <f t="shared" si="0"/>
        <v>109.57455</v>
      </c>
      <c r="D21">
        <f t="shared" si="1"/>
        <v>20.25</v>
      </c>
      <c r="E21">
        <f t="shared" si="2"/>
        <v>29.914982055700317</v>
      </c>
      <c r="F21">
        <f t="shared" si="3"/>
        <v>5.5650820557003158</v>
      </c>
      <c r="G21">
        <f t="shared" si="4"/>
        <v>30.970138286677653</v>
      </c>
      <c r="H21">
        <f t="shared" si="5"/>
        <v>0.22854640288873118</v>
      </c>
      <c r="I21" s="1" t="s">
        <v>27</v>
      </c>
      <c r="J21" s="1">
        <f>J4-J3*J5*J6</f>
        <v>-6126.4347455149691</v>
      </c>
      <c r="K21" s="1"/>
      <c r="L21" s="1"/>
      <c r="M21" s="1"/>
      <c r="N21" s="1"/>
      <c r="O21" s="1"/>
    </row>
    <row r="22" spans="1:15">
      <c r="A22" s="1">
        <v>5.7</v>
      </c>
      <c r="B22" s="1">
        <v>20.99</v>
      </c>
      <c r="C22">
        <f t="shared" si="0"/>
        <v>119.643</v>
      </c>
      <c r="D22">
        <f t="shared" si="1"/>
        <v>32.49</v>
      </c>
      <c r="E22">
        <f t="shared" si="2"/>
        <v>24.472500839561533</v>
      </c>
      <c r="F22">
        <f t="shared" si="3"/>
        <v>3.4825008395615349</v>
      </c>
      <c r="G22">
        <f t="shared" si="4"/>
        <v>12.127812097546796</v>
      </c>
      <c r="H22">
        <f t="shared" si="5"/>
        <v>0.16591237920731469</v>
      </c>
      <c r="I22" s="1" t="s">
        <v>25</v>
      </c>
      <c r="J22" s="1">
        <f>J7-(J8*J3)</f>
        <v>1350.8033197831974</v>
      </c>
      <c r="K22" s="1"/>
      <c r="L22" s="1"/>
      <c r="M22" s="1"/>
      <c r="N22" s="1"/>
      <c r="O22" s="1"/>
    </row>
    <row r="23" spans="1:15">
      <c r="A23" s="1">
        <v>5.7</v>
      </c>
      <c r="B23" s="1">
        <v>21.1</v>
      </c>
      <c r="C23">
        <f t="shared" si="0"/>
        <v>120.27000000000001</v>
      </c>
      <c r="D23">
        <f t="shared" si="1"/>
        <v>32.49</v>
      </c>
      <c r="E23">
        <f t="shared" si="2"/>
        <v>24.472500839561533</v>
      </c>
      <c r="F23">
        <f t="shared" si="3"/>
        <v>3.3725008395615319</v>
      </c>
      <c r="G23">
        <f t="shared" si="4"/>
        <v>11.373761912843237</v>
      </c>
      <c r="H23">
        <f t="shared" si="5"/>
        <v>0.15983416301239486</v>
      </c>
      <c r="I23" s="1"/>
      <c r="J23" s="1"/>
      <c r="K23" s="1"/>
      <c r="L23" s="1"/>
      <c r="M23" s="1"/>
      <c r="N23" s="1"/>
      <c r="O23" s="1"/>
    </row>
    <row r="24" spans="1:15">
      <c r="A24" s="1">
        <v>5.2</v>
      </c>
      <c r="B24" s="1">
        <v>25.4</v>
      </c>
      <c r="C24">
        <f t="shared" si="0"/>
        <v>132.07999999999998</v>
      </c>
      <c r="D24">
        <f t="shared" si="1"/>
        <v>27.040000000000003</v>
      </c>
      <c r="E24">
        <f t="shared" si="2"/>
        <v>26.740201346286028</v>
      </c>
      <c r="F24">
        <f t="shared" si="3"/>
        <v>1.3402013462860296</v>
      </c>
      <c r="G24">
        <f t="shared" si="4"/>
        <v>1.7961396485868861</v>
      </c>
      <c r="H24">
        <f t="shared" si="5"/>
        <v>5.2763832530946048E-2</v>
      </c>
      <c r="I24" s="1" t="s">
        <v>21</v>
      </c>
      <c r="J24" s="1">
        <f>J21/J22</f>
        <v>-4.5354010134489871</v>
      </c>
      <c r="K24" s="1"/>
      <c r="L24" s="1"/>
      <c r="M24" s="1"/>
      <c r="N24" s="1"/>
      <c r="O24" s="1"/>
    </row>
    <row r="25" spans="1:15">
      <c r="A25" s="1">
        <v>5.2</v>
      </c>
      <c r="B25" s="1">
        <v>24</v>
      </c>
      <c r="C25">
        <f t="shared" si="0"/>
        <v>124.80000000000001</v>
      </c>
      <c r="D25">
        <f t="shared" si="1"/>
        <v>27.040000000000003</v>
      </c>
      <c r="E25">
        <f t="shared" si="2"/>
        <v>26.740201346286028</v>
      </c>
      <c r="F25">
        <f t="shared" si="3"/>
        <v>2.7402013462860282</v>
      </c>
      <c r="G25">
        <f t="shared" si="4"/>
        <v>7.5087034181877614</v>
      </c>
      <c r="H25">
        <f t="shared" si="5"/>
        <v>0.11417505609525118</v>
      </c>
      <c r="I25" s="1" t="s">
        <v>19</v>
      </c>
      <c r="J25" s="1">
        <f>J6-J24*J5</f>
        <v>50.32428661622076</v>
      </c>
      <c r="K25" s="1"/>
      <c r="L25" s="1"/>
      <c r="M25" s="1"/>
      <c r="N25" s="1"/>
      <c r="O25" s="1"/>
    </row>
    <row r="26" spans="1:15">
      <c r="A26" s="1">
        <v>5.2</v>
      </c>
      <c r="B26" s="1">
        <v>25.4</v>
      </c>
      <c r="C26">
        <f t="shared" si="0"/>
        <v>132.07999999999998</v>
      </c>
      <c r="D26">
        <f t="shared" si="1"/>
        <v>27.040000000000003</v>
      </c>
      <c r="E26">
        <f t="shared" si="2"/>
        <v>26.740201346286028</v>
      </c>
      <c r="F26">
        <f t="shared" si="3"/>
        <v>1.3402013462860296</v>
      </c>
      <c r="G26">
        <f t="shared" si="4"/>
        <v>1.7961396485868861</v>
      </c>
      <c r="H26">
        <f t="shared" si="5"/>
        <v>5.2763832530946048E-2</v>
      </c>
      <c r="I26" s="1"/>
      <c r="J26" s="1"/>
      <c r="K26" s="1"/>
      <c r="L26" s="1"/>
      <c r="M26" s="1"/>
      <c r="N26" s="1"/>
      <c r="O26" s="1"/>
    </row>
    <row r="27" spans="1:15">
      <c r="A27" s="1">
        <v>5.2</v>
      </c>
      <c r="B27" s="1">
        <v>22.6</v>
      </c>
      <c r="C27">
        <f t="shared" si="0"/>
        <v>117.52000000000001</v>
      </c>
      <c r="D27">
        <f t="shared" si="1"/>
        <v>27.040000000000003</v>
      </c>
      <c r="E27">
        <f t="shared" si="2"/>
        <v>26.740201346286028</v>
      </c>
      <c r="F27">
        <f t="shared" si="3"/>
        <v>4.1402013462860268</v>
      </c>
      <c r="G27">
        <f t="shared" si="4"/>
        <v>17.141267187788628</v>
      </c>
      <c r="H27">
        <f t="shared" si="5"/>
        <v>0.18319474983566489</v>
      </c>
      <c r="I27" s="1" t="s">
        <v>54</v>
      </c>
      <c r="J27" s="1">
        <f>SUM(G2:G739)</f>
        <v>16365.438923495025</v>
      </c>
      <c r="K27" s="1"/>
      <c r="L27" s="1"/>
      <c r="M27" s="1"/>
      <c r="N27" s="1"/>
      <c r="O27" s="1"/>
    </row>
    <row r="28" spans="1:15">
      <c r="A28" s="1">
        <v>6.5</v>
      </c>
      <c r="B28" s="1">
        <v>17.5</v>
      </c>
      <c r="C28">
        <f t="shared" si="0"/>
        <v>113.75</v>
      </c>
      <c r="D28">
        <f t="shared" si="1"/>
        <v>42.25</v>
      </c>
      <c r="E28">
        <f t="shared" si="2"/>
        <v>20.844180028802345</v>
      </c>
      <c r="F28">
        <f t="shared" si="3"/>
        <v>3.3441800288023451</v>
      </c>
      <c r="G28">
        <f t="shared" si="4"/>
        <v>11.183540065040454</v>
      </c>
      <c r="H28">
        <f t="shared" si="5"/>
        <v>0.19109600164584828</v>
      </c>
      <c r="I28" s="1"/>
      <c r="J28" s="1"/>
      <c r="K28" s="1"/>
      <c r="L28" s="1"/>
      <c r="M28" s="1"/>
      <c r="N28" s="1"/>
      <c r="O28" s="1"/>
    </row>
    <row r="29" spans="1:15">
      <c r="A29" s="1">
        <v>6.5</v>
      </c>
      <c r="B29" s="1">
        <v>19.899999999999999</v>
      </c>
      <c r="C29">
        <f t="shared" si="0"/>
        <v>129.35</v>
      </c>
      <c r="D29">
        <f t="shared" si="1"/>
        <v>42.25</v>
      </c>
      <c r="E29">
        <f t="shared" si="2"/>
        <v>20.844180028802345</v>
      </c>
      <c r="F29">
        <f t="shared" si="3"/>
        <v>0.94418002880234653</v>
      </c>
      <c r="G29">
        <f t="shared" si="4"/>
        <v>0.89147592678919996</v>
      </c>
      <c r="H29">
        <f t="shared" si="5"/>
        <v>4.7446232603132993E-2</v>
      </c>
      <c r="I29" t="s">
        <v>55</v>
      </c>
      <c r="J29" s="1">
        <f>CORREL(A2:A739,B2:B739)</f>
        <v>-0.79330486273771461</v>
      </c>
      <c r="K29" s="1"/>
      <c r="L29" s="1"/>
      <c r="M29" s="1"/>
      <c r="N29" s="1"/>
      <c r="O29" s="1"/>
    </row>
    <row r="30" spans="1:15">
      <c r="A30" s="1">
        <v>6.5</v>
      </c>
      <c r="B30" s="1">
        <v>19.899999999999999</v>
      </c>
      <c r="C30">
        <f t="shared" si="0"/>
        <v>129.35</v>
      </c>
      <c r="D30">
        <f t="shared" si="1"/>
        <v>42.25</v>
      </c>
      <c r="E30">
        <f t="shared" si="2"/>
        <v>20.844180028802345</v>
      </c>
      <c r="F30">
        <f t="shared" si="3"/>
        <v>0.94418002880234653</v>
      </c>
      <c r="G30">
        <f t="shared" si="4"/>
        <v>0.89147592678919996</v>
      </c>
      <c r="H30">
        <f t="shared" si="5"/>
        <v>4.7446232603132993E-2</v>
      </c>
      <c r="I30" s="1"/>
      <c r="J30" s="1"/>
      <c r="K30" s="1"/>
      <c r="L30" s="1"/>
      <c r="M30" s="1"/>
      <c r="N30" s="1"/>
      <c r="O30" s="1"/>
    </row>
    <row r="31" spans="1:15">
      <c r="A31" s="1">
        <v>6.5</v>
      </c>
      <c r="B31" s="1">
        <v>17.5</v>
      </c>
      <c r="C31">
        <f t="shared" si="0"/>
        <v>113.75</v>
      </c>
      <c r="D31">
        <f t="shared" si="1"/>
        <v>42.25</v>
      </c>
      <c r="E31">
        <f t="shared" si="2"/>
        <v>20.844180028802345</v>
      </c>
      <c r="F31">
        <f t="shared" si="3"/>
        <v>3.3441800288023451</v>
      </c>
      <c r="G31">
        <f t="shared" si="4"/>
        <v>11.183540065040454</v>
      </c>
      <c r="H31">
        <f t="shared" si="5"/>
        <v>0.19109600164584828</v>
      </c>
      <c r="I31" t="s">
        <v>36</v>
      </c>
      <c r="J31" t="s">
        <v>56</v>
      </c>
      <c r="K31" s="1"/>
      <c r="L31" s="1"/>
      <c r="M31" s="1"/>
      <c r="N31" s="1"/>
      <c r="O31" s="1"/>
    </row>
    <row r="32" spans="1:15">
      <c r="A32" s="1">
        <v>6.5</v>
      </c>
      <c r="B32" s="1">
        <v>19.899999999999999</v>
      </c>
      <c r="C32">
        <f t="shared" si="0"/>
        <v>129.35</v>
      </c>
      <c r="D32">
        <f t="shared" si="1"/>
        <v>42.25</v>
      </c>
      <c r="E32">
        <f t="shared" si="2"/>
        <v>20.844180028802345</v>
      </c>
      <c r="F32">
        <f t="shared" si="3"/>
        <v>0.94418002880234653</v>
      </c>
      <c r="G32">
        <f t="shared" si="4"/>
        <v>0.89147592678919996</v>
      </c>
      <c r="H32">
        <f t="shared" si="5"/>
        <v>4.7446232603132993E-2</v>
      </c>
      <c r="I32" s="3" t="s">
        <v>36</v>
      </c>
      <c r="J32" s="3">
        <f>SUM(H2:H739)*(100/J3)</f>
        <v>10.671448567397686</v>
      </c>
      <c r="K32" s="1"/>
      <c r="L32" s="1"/>
      <c r="M32" s="1"/>
      <c r="N32" s="1"/>
      <c r="O32" s="1"/>
    </row>
    <row r="33" spans="1:8">
      <c r="A33" s="1">
        <v>1.8</v>
      </c>
      <c r="B33" s="1">
        <v>37.619999999999997</v>
      </c>
      <c r="C33">
        <f t="shared" si="0"/>
        <v>67.715999999999994</v>
      </c>
      <c r="D33">
        <f t="shared" si="1"/>
        <v>3.24</v>
      </c>
      <c r="E33">
        <f t="shared" si="2"/>
        <v>42.160564792012586</v>
      </c>
      <c r="F33">
        <f t="shared" si="3"/>
        <v>4.5405647920125887</v>
      </c>
      <c r="G33">
        <f t="shared" si="4"/>
        <v>20.616728630464323</v>
      </c>
      <c r="H33">
        <f t="shared" si="5"/>
        <v>0.12069550218002628</v>
      </c>
    </row>
    <row r="34" spans="1:8">
      <c r="A34" s="1">
        <v>1.8</v>
      </c>
      <c r="B34" s="1">
        <v>37.002800000000001</v>
      </c>
      <c r="C34">
        <f t="shared" si="0"/>
        <v>66.605040000000002</v>
      </c>
      <c r="D34">
        <f t="shared" si="1"/>
        <v>3.24</v>
      </c>
      <c r="E34">
        <f t="shared" si="2"/>
        <v>42.160564792012586</v>
      </c>
      <c r="F34">
        <f t="shared" si="3"/>
        <v>5.1577647920125855</v>
      </c>
      <c r="G34">
        <f t="shared" si="4"/>
        <v>26.602537649724631</v>
      </c>
      <c r="H34">
        <f t="shared" si="5"/>
        <v>0.13938850011384504</v>
      </c>
    </row>
    <row r="35" spans="1:8">
      <c r="A35" s="1">
        <v>2</v>
      </c>
      <c r="B35" s="1">
        <v>38.995899999999999</v>
      </c>
      <c r="C35">
        <f t="shared" si="0"/>
        <v>77.991799999999998</v>
      </c>
      <c r="D35">
        <f t="shared" si="1"/>
        <v>4</v>
      </c>
      <c r="E35">
        <f t="shared" si="2"/>
        <v>41.253484589322788</v>
      </c>
      <c r="F35">
        <f t="shared" si="3"/>
        <v>2.2575845893227893</v>
      </c>
      <c r="G35">
        <f t="shared" si="4"/>
        <v>5.0966881779477466</v>
      </c>
      <c r="H35">
        <f t="shared" si="5"/>
        <v>5.7892870515176963E-2</v>
      </c>
    </row>
    <row r="36" spans="1:8">
      <c r="A36" s="1">
        <v>2</v>
      </c>
      <c r="B36" s="1">
        <v>39</v>
      </c>
      <c r="C36">
        <f t="shared" si="0"/>
        <v>78</v>
      </c>
      <c r="D36">
        <f t="shared" si="1"/>
        <v>4</v>
      </c>
      <c r="E36">
        <f t="shared" si="2"/>
        <v>41.253484589322788</v>
      </c>
      <c r="F36">
        <f t="shared" si="3"/>
        <v>2.2534845893227882</v>
      </c>
      <c r="G36">
        <f t="shared" si="4"/>
        <v>5.0781927943152949</v>
      </c>
      <c r="H36">
        <f t="shared" si="5"/>
        <v>5.778165613648175E-2</v>
      </c>
    </row>
    <row r="37" spans="1:8">
      <c r="A37" s="1">
        <v>2</v>
      </c>
      <c r="B37" s="1">
        <v>38.512</v>
      </c>
      <c r="C37">
        <f t="shared" si="0"/>
        <v>77.024000000000001</v>
      </c>
      <c r="D37">
        <f t="shared" si="1"/>
        <v>4</v>
      </c>
      <c r="E37">
        <f t="shared" si="2"/>
        <v>41.253484589322788</v>
      </c>
      <c r="F37">
        <f t="shared" si="3"/>
        <v>2.7414845893227877</v>
      </c>
      <c r="G37">
        <f t="shared" si="4"/>
        <v>7.5157377534943342</v>
      </c>
      <c r="H37">
        <f t="shared" si="5"/>
        <v>7.1185204334305877E-2</v>
      </c>
    </row>
    <row r="38" spans="1:8">
      <c r="A38" s="1">
        <v>5.5</v>
      </c>
      <c r="B38" s="1">
        <v>29.3</v>
      </c>
      <c r="C38">
        <f t="shared" si="0"/>
        <v>161.15</v>
      </c>
      <c r="D38">
        <f t="shared" si="1"/>
        <v>30.25</v>
      </c>
      <c r="E38">
        <f t="shared" si="2"/>
        <v>25.379581042251331</v>
      </c>
      <c r="F38">
        <f t="shared" si="3"/>
        <v>3.9204189577486694</v>
      </c>
      <c r="G38">
        <f t="shared" si="4"/>
        <v>15.369684804275163</v>
      </c>
      <c r="H38">
        <f t="shared" si="5"/>
        <v>0.13380269480370885</v>
      </c>
    </row>
    <row r="39" spans="1:8">
      <c r="A39" s="1">
        <v>3</v>
      </c>
      <c r="B39" s="1">
        <v>35.9</v>
      </c>
      <c r="C39">
        <f t="shared" si="0"/>
        <v>107.69999999999999</v>
      </c>
      <c r="D39">
        <f t="shared" si="1"/>
        <v>9</v>
      </c>
      <c r="E39">
        <f t="shared" si="2"/>
        <v>36.718083575873798</v>
      </c>
      <c r="F39">
        <f t="shared" si="3"/>
        <v>0.81808357587379987</v>
      </c>
      <c r="G39">
        <f t="shared" si="4"/>
        <v>0.66926073711446332</v>
      </c>
      <c r="H39">
        <f t="shared" si="5"/>
        <v>2.278784333910306E-2</v>
      </c>
    </row>
    <row r="40" spans="1:8">
      <c r="A40" s="1">
        <v>3.5</v>
      </c>
      <c r="B40" s="1">
        <v>36.200000000000003</v>
      </c>
      <c r="C40">
        <f t="shared" si="0"/>
        <v>126.70000000000002</v>
      </c>
      <c r="D40">
        <f t="shared" si="1"/>
        <v>12.25</v>
      </c>
      <c r="E40">
        <f t="shared" si="2"/>
        <v>34.450383069149304</v>
      </c>
      <c r="F40">
        <f t="shared" si="3"/>
        <v>1.7496169308506992</v>
      </c>
      <c r="G40">
        <f t="shared" si="4"/>
        <v>3.0611594047194206</v>
      </c>
      <c r="H40">
        <f t="shared" si="5"/>
        <v>4.8331959415765166E-2</v>
      </c>
    </row>
    <row r="41" spans="1:8">
      <c r="A41" s="1">
        <v>3.5</v>
      </c>
      <c r="B41" s="1">
        <v>34.5</v>
      </c>
      <c r="C41">
        <f t="shared" si="0"/>
        <v>120.75</v>
      </c>
      <c r="D41">
        <f t="shared" si="1"/>
        <v>12.25</v>
      </c>
      <c r="E41">
        <f t="shared" si="2"/>
        <v>34.450383069149304</v>
      </c>
      <c r="F41">
        <f t="shared" si="3"/>
        <v>4.9616930850696406E-2</v>
      </c>
      <c r="G41">
        <f t="shared" si="4"/>
        <v>2.4618398270427888E-3</v>
      </c>
      <c r="H41">
        <f t="shared" si="5"/>
        <v>1.4381719087158378E-3</v>
      </c>
    </row>
    <row r="42" spans="1:8">
      <c r="A42" s="1">
        <v>3.5</v>
      </c>
      <c r="B42" s="1">
        <v>34.792700000000004</v>
      </c>
      <c r="C42">
        <f t="shared" si="0"/>
        <v>121.77445000000002</v>
      </c>
      <c r="D42">
        <f t="shared" si="1"/>
        <v>12.25</v>
      </c>
      <c r="E42">
        <f t="shared" si="2"/>
        <v>34.450383069149304</v>
      </c>
      <c r="F42">
        <f t="shared" si="3"/>
        <v>0.34231693085069992</v>
      </c>
      <c r="G42">
        <f t="shared" si="4"/>
        <v>0.11718088114704286</v>
      </c>
      <c r="H42">
        <f t="shared" si="5"/>
        <v>9.8387572924981351E-3</v>
      </c>
    </row>
    <row r="43" spans="1:8">
      <c r="A43" s="1">
        <v>5.5</v>
      </c>
      <c r="B43" s="1">
        <v>30.8</v>
      </c>
      <c r="C43">
        <f t="shared" si="0"/>
        <v>169.4</v>
      </c>
      <c r="D43">
        <f t="shared" si="1"/>
        <v>30.25</v>
      </c>
      <c r="E43">
        <f t="shared" si="2"/>
        <v>25.379581042251331</v>
      </c>
      <c r="F43">
        <f t="shared" si="3"/>
        <v>5.4204189577486694</v>
      </c>
      <c r="G43">
        <f t="shared" si="4"/>
        <v>29.380941677521172</v>
      </c>
      <c r="H43">
        <f t="shared" si="5"/>
        <v>0.17598762849833341</v>
      </c>
    </row>
    <row r="44" spans="1:8">
      <c r="A44" s="1">
        <v>1</v>
      </c>
      <c r="B44" s="1">
        <v>57.8</v>
      </c>
      <c r="C44">
        <f t="shared" si="0"/>
        <v>57.8</v>
      </c>
      <c r="D44">
        <f t="shared" si="1"/>
        <v>1</v>
      </c>
      <c r="E44">
        <f t="shared" si="2"/>
        <v>45.788885602771771</v>
      </c>
      <c r="F44">
        <f t="shared" si="3"/>
        <v>12.011114397228226</v>
      </c>
      <c r="G44">
        <f t="shared" si="4"/>
        <v>144.26686906330318</v>
      </c>
      <c r="H44">
        <f t="shared" si="5"/>
        <v>0.20780474735688975</v>
      </c>
    </row>
    <row r="45" spans="1:8">
      <c r="A45" s="1">
        <v>1</v>
      </c>
      <c r="B45" s="1">
        <v>57.8</v>
      </c>
      <c r="C45">
        <f t="shared" si="0"/>
        <v>57.8</v>
      </c>
      <c r="D45">
        <f t="shared" si="1"/>
        <v>1</v>
      </c>
      <c r="E45">
        <f t="shared" si="2"/>
        <v>45.788885602771771</v>
      </c>
      <c r="F45">
        <f t="shared" si="3"/>
        <v>12.011114397228226</v>
      </c>
      <c r="G45">
        <f t="shared" si="4"/>
        <v>144.26686906330318</v>
      </c>
      <c r="H45">
        <f t="shared" si="5"/>
        <v>0.20780474735688975</v>
      </c>
    </row>
    <row r="46" spans="1:8">
      <c r="A46" s="1">
        <v>3.7</v>
      </c>
      <c r="B46" s="1">
        <v>35.980200000000004</v>
      </c>
      <c r="C46">
        <f t="shared" si="0"/>
        <v>133.12674000000001</v>
      </c>
      <c r="D46">
        <f t="shared" si="1"/>
        <v>13.690000000000001</v>
      </c>
      <c r="E46">
        <f t="shared" si="2"/>
        <v>33.543302866459513</v>
      </c>
      <c r="F46">
        <f t="shared" si="3"/>
        <v>2.4368971335404908</v>
      </c>
      <c r="G46">
        <f t="shared" si="4"/>
        <v>5.9384676394578602</v>
      </c>
      <c r="H46">
        <f t="shared" si="5"/>
        <v>6.77288379036384E-2</v>
      </c>
    </row>
    <row r="47" spans="1:8">
      <c r="A47" s="1">
        <v>3.7</v>
      </c>
      <c r="B47" s="1">
        <v>36.9</v>
      </c>
      <c r="C47">
        <f t="shared" si="0"/>
        <v>136.53</v>
      </c>
      <c r="D47">
        <f t="shared" si="1"/>
        <v>13.690000000000001</v>
      </c>
      <c r="E47">
        <f t="shared" si="2"/>
        <v>33.543302866459513</v>
      </c>
      <c r="F47">
        <f t="shared" si="3"/>
        <v>3.3566971335404858</v>
      </c>
      <c r="G47">
        <f t="shared" si="4"/>
        <v>11.267415646318915</v>
      </c>
      <c r="H47">
        <f t="shared" si="5"/>
        <v>9.0967401992967101E-2</v>
      </c>
    </row>
    <row r="48" spans="1:8">
      <c r="A48" s="1">
        <v>3.7</v>
      </c>
      <c r="B48" s="1">
        <v>34.583199999999998</v>
      </c>
      <c r="C48">
        <f t="shared" si="0"/>
        <v>127.95784</v>
      </c>
      <c r="D48">
        <f t="shared" si="1"/>
        <v>13.690000000000001</v>
      </c>
      <c r="E48">
        <f t="shared" si="2"/>
        <v>33.543302866459513</v>
      </c>
      <c r="F48">
        <f t="shared" si="3"/>
        <v>1.0398971335404852</v>
      </c>
      <c r="G48">
        <f t="shared" si="4"/>
        <v>1.0813860483457176</v>
      </c>
      <c r="H48">
        <f t="shared" si="5"/>
        <v>3.0069430635120093E-2</v>
      </c>
    </row>
    <row r="49" spans="1:8">
      <c r="A49" s="1">
        <v>3.7</v>
      </c>
      <c r="B49" s="1">
        <v>34.9</v>
      </c>
      <c r="C49">
        <f t="shared" si="0"/>
        <v>129.13</v>
      </c>
      <c r="D49">
        <f t="shared" si="1"/>
        <v>13.690000000000001</v>
      </c>
      <c r="E49">
        <f t="shared" si="2"/>
        <v>33.543302866459513</v>
      </c>
      <c r="F49">
        <f t="shared" si="3"/>
        <v>1.3566971335404858</v>
      </c>
      <c r="G49">
        <f t="shared" si="4"/>
        <v>1.8406271121569708</v>
      </c>
      <c r="H49">
        <f t="shared" si="5"/>
        <v>3.8873843367922233E-2</v>
      </c>
    </row>
    <row r="50" spans="1:8">
      <c r="A50" s="1">
        <v>2</v>
      </c>
      <c r="B50" s="1">
        <v>37.5</v>
      </c>
      <c r="C50">
        <f t="shared" si="0"/>
        <v>75</v>
      </c>
      <c r="D50">
        <f t="shared" si="1"/>
        <v>4</v>
      </c>
      <c r="E50">
        <f t="shared" si="2"/>
        <v>41.253484589322788</v>
      </c>
      <c r="F50">
        <f t="shared" si="3"/>
        <v>3.7534845893227882</v>
      </c>
      <c r="G50">
        <f t="shared" si="4"/>
        <v>14.08864656228366</v>
      </c>
      <c r="H50">
        <f t="shared" si="5"/>
        <v>0.10009292238194102</v>
      </c>
    </row>
    <row r="51" spans="1:8">
      <c r="A51" s="1">
        <v>2</v>
      </c>
      <c r="B51" s="1">
        <v>40</v>
      </c>
      <c r="C51">
        <f t="shared" si="0"/>
        <v>80</v>
      </c>
      <c r="D51">
        <f t="shared" si="1"/>
        <v>4</v>
      </c>
      <c r="E51">
        <f t="shared" si="2"/>
        <v>41.253484589322788</v>
      </c>
      <c r="F51">
        <f t="shared" si="3"/>
        <v>1.2534845893227882</v>
      </c>
      <c r="G51">
        <f t="shared" si="4"/>
        <v>1.5712236156697188</v>
      </c>
      <c r="H51">
        <f t="shared" si="5"/>
        <v>3.1337114733069701E-2</v>
      </c>
    </row>
    <row r="52" spans="1:8">
      <c r="A52" s="1">
        <v>2.4</v>
      </c>
      <c r="B52" s="1">
        <v>33.6</v>
      </c>
      <c r="C52">
        <f t="shared" si="0"/>
        <v>80.64</v>
      </c>
      <c r="D52">
        <f t="shared" si="1"/>
        <v>5.76</v>
      </c>
      <c r="E52">
        <f t="shared" si="2"/>
        <v>39.439324183943192</v>
      </c>
      <c r="F52">
        <f t="shared" si="3"/>
        <v>5.8393241839431909</v>
      </c>
      <c r="G52">
        <f t="shared" si="4"/>
        <v>34.097706925183815</v>
      </c>
      <c r="H52">
        <f t="shared" si="5"/>
        <v>0.17378941023640448</v>
      </c>
    </row>
    <row r="53" spans="1:8">
      <c r="A53" s="1">
        <v>2.4</v>
      </c>
      <c r="B53" s="1">
        <v>36.4</v>
      </c>
      <c r="C53">
        <f t="shared" si="0"/>
        <v>87.36</v>
      </c>
      <c r="D53">
        <f t="shared" si="1"/>
        <v>5.76</v>
      </c>
      <c r="E53">
        <f t="shared" si="2"/>
        <v>39.439324183943192</v>
      </c>
      <c r="F53">
        <f t="shared" si="3"/>
        <v>3.0393241839431937</v>
      </c>
      <c r="G53">
        <f t="shared" si="4"/>
        <v>9.2374914951019598</v>
      </c>
      <c r="H53">
        <f t="shared" si="5"/>
        <v>8.3497917141296535E-2</v>
      </c>
    </row>
    <row r="54" spans="1:8">
      <c r="A54" s="1">
        <v>3.8</v>
      </c>
      <c r="B54" s="1">
        <v>28.5532</v>
      </c>
      <c r="C54">
        <f t="shared" si="0"/>
        <v>108.50215999999999</v>
      </c>
      <c r="D54">
        <f t="shared" si="1"/>
        <v>14.44</v>
      </c>
      <c r="E54">
        <f t="shared" si="2"/>
        <v>33.089762765114614</v>
      </c>
      <c r="F54">
        <f t="shared" si="3"/>
        <v>4.5365627651146134</v>
      </c>
      <c r="G54">
        <f t="shared" si="4"/>
        <v>20.580401721824348</v>
      </c>
      <c r="H54">
        <f t="shared" si="5"/>
        <v>0.15888106289713985</v>
      </c>
    </row>
    <row r="55" spans="1:8">
      <c r="A55" s="1">
        <v>3.8</v>
      </c>
      <c r="B55" s="1">
        <v>27.372</v>
      </c>
      <c r="C55">
        <f t="shared" si="0"/>
        <v>104.0136</v>
      </c>
      <c r="D55">
        <f t="shared" si="1"/>
        <v>14.44</v>
      </c>
      <c r="E55">
        <f t="shared" si="2"/>
        <v>33.089762765114614</v>
      </c>
      <c r="F55">
        <f t="shared" si="3"/>
        <v>5.7177627651146139</v>
      </c>
      <c r="G55">
        <f t="shared" si="4"/>
        <v>32.692811038131119</v>
      </c>
      <c r="H55">
        <f t="shared" si="5"/>
        <v>0.20889093837186226</v>
      </c>
    </row>
    <row r="56" spans="1:8">
      <c r="A56" s="1">
        <v>2.9</v>
      </c>
      <c r="B56" s="1">
        <v>37.329599999999999</v>
      </c>
      <c r="C56">
        <f t="shared" si="0"/>
        <v>108.25583999999999</v>
      </c>
      <c r="D56">
        <f t="shared" si="1"/>
        <v>8.41</v>
      </c>
      <c r="E56">
        <f t="shared" si="2"/>
        <v>37.171623677218697</v>
      </c>
      <c r="F56">
        <f t="shared" si="3"/>
        <v>0.1579763227813018</v>
      </c>
      <c r="G56">
        <f t="shared" si="4"/>
        <v>2.4956518559502056E-2</v>
      </c>
      <c r="H56">
        <f t="shared" si="5"/>
        <v>4.2319318391116382E-3</v>
      </c>
    </row>
    <row r="57" spans="1:8">
      <c r="A57" s="1">
        <v>2.9</v>
      </c>
      <c r="B57" s="1">
        <v>41.360799999999998</v>
      </c>
      <c r="C57">
        <f t="shared" si="0"/>
        <v>119.94631999999999</v>
      </c>
      <c r="D57">
        <f t="shared" si="1"/>
        <v>8.41</v>
      </c>
      <c r="E57">
        <f t="shared" si="2"/>
        <v>37.171623677218697</v>
      </c>
      <c r="F57">
        <f t="shared" si="3"/>
        <v>4.1891763227813001</v>
      </c>
      <c r="G57">
        <f t="shared" si="4"/>
        <v>17.549198263351457</v>
      </c>
      <c r="H57">
        <f t="shared" si="5"/>
        <v>0.10128373539151322</v>
      </c>
    </row>
    <row r="58" spans="1:8">
      <c r="A58" s="1">
        <v>3.4</v>
      </c>
      <c r="B58" s="1">
        <v>36.729900000000001</v>
      </c>
      <c r="C58">
        <f t="shared" si="0"/>
        <v>124.88166</v>
      </c>
      <c r="D58">
        <f t="shared" si="1"/>
        <v>11.559999999999999</v>
      </c>
      <c r="E58">
        <f t="shared" si="2"/>
        <v>34.903923170494203</v>
      </c>
      <c r="F58">
        <f t="shared" si="3"/>
        <v>1.8259768295057981</v>
      </c>
      <c r="G58">
        <f t="shared" si="4"/>
        <v>3.3341913818920466</v>
      </c>
      <c r="H58">
        <f t="shared" si="5"/>
        <v>4.971363465475806E-2</v>
      </c>
    </row>
    <row r="59" spans="1:8">
      <c r="A59" s="1">
        <v>3.4</v>
      </c>
      <c r="B59" s="1">
        <v>40.997799999999998</v>
      </c>
      <c r="C59">
        <f t="shared" si="0"/>
        <v>139.39251999999999</v>
      </c>
      <c r="D59">
        <f t="shared" si="1"/>
        <v>11.559999999999999</v>
      </c>
      <c r="E59">
        <f t="shared" si="2"/>
        <v>34.903923170494203</v>
      </c>
      <c r="F59">
        <f t="shared" si="3"/>
        <v>6.0938768295057955</v>
      </c>
      <c r="G59">
        <f t="shared" si="4"/>
        <v>37.135334813187605</v>
      </c>
      <c r="H59">
        <f t="shared" si="5"/>
        <v>0.14863911794061621</v>
      </c>
    </row>
    <row r="60" spans="1:8">
      <c r="A60" s="1">
        <v>2.9</v>
      </c>
      <c r="B60" s="1">
        <v>37.329599999999999</v>
      </c>
      <c r="C60">
        <f t="shared" si="0"/>
        <v>108.25583999999999</v>
      </c>
      <c r="D60">
        <f t="shared" si="1"/>
        <v>8.41</v>
      </c>
      <c r="E60">
        <f t="shared" si="2"/>
        <v>37.171623677218697</v>
      </c>
      <c r="F60">
        <f t="shared" si="3"/>
        <v>0.1579763227813018</v>
      </c>
      <c r="G60">
        <f t="shared" si="4"/>
        <v>2.4956518559502056E-2</v>
      </c>
      <c r="H60">
        <f t="shared" si="5"/>
        <v>4.2319318391116382E-3</v>
      </c>
    </row>
    <row r="61" spans="1:8">
      <c r="A61" s="1">
        <v>2.9</v>
      </c>
      <c r="B61" s="1">
        <v>41.360799999999998</v>
      </c>
      <c r="C61">
        <f t="shared" si="0"/>
        <v>119.94631999999999</v>
      </c>
      <c r="D61">
        <f t="shared" si="1"/>
        <v>8.41</v>
      </c>
      <c r="E61">
        <f t="shared" si="2"/>
        <v>37.171623677218697</v>
      </c>
      <c r="F61">
        <f t="shared" si="3"/>
        <v>4.1891763227813001</v>
      </c>
      <c r="G61">
        <f t="shared" si="4"/>
        <v>17.549198263351457</v>
      </c>
      <c r="H61">
        <f t="shared" si="5"/>
        <v>0.10128373539151322</v>
      </c>
    </row>
    <row r="62" spans="1:8">
      <c r="A62" s="1">
        <v>3.4</v>
      </c>
      <c r="B62" s="1">
        <v>36.729900000000001</v>
      </c>
      <c r="C62">
        <f t="shared" si="0"/>
        <v>124.88166</v>
      </c>
      <c r="D62">
        <f t="shared" si="1"/>
        <v>11.559999999999999</v>
      </c>
      <c r="E62">
        <f t="shared" si="2"/>
        <v>34.903923170494203</v>
      </c>
      <c r="F62">
        <f t="shared" si="3"/>
        <v>1.8259768295057981</v>
      </c>
      <c r="G62">
        <f t="shared" si="4"/>
        <v>3.3341913818920466</v>
      </c>
      <c r="H62">
        <f t="shared" si="5"/>
        <v>4.971363465475806E-2</v>
      </c>
    </row>
    <row r="63" spans="1:8">
      <c r="A63" s="1">
        <v>3.4</v>
      </c>
      <c r="B63" s="1">
        <v>40.997799999999998</v>
      </c>
      <c r="C63">
        <f t="shared" si="0"/>
        <v>139.39251999999999</v>
      </c>
      <c r="D63">
        <f t="shared" si="1"/>
        <v>11.559999999999999</v>
      </c>
      <c r="E63">
        <f t="shared" si="2"/>
        <v>34.903923170494203</v>
      </c>
      <c r="F63">
        <f t="shared" si="3"/>
        <v>6.0938768295057955</v>
      </c>
      <c r="G63">
        <f t="shared" si="4"/>
        <v>37.135334813187605</v>
      </c>
      <c r="H63">
        <f t="shared" si="5"/>
        <v>0.14863911794061621</v>
      </c>
    </row>
    <row r="64" spans="1:8">
      <c r="A64" s="1">
        <v>2</v>
      </c>
      <c r="B64" s="1">
        <v>37.5</v>
      </c>
      <c r="C64">
        <f t="shared" si="0"/>
        <v>75</v>
      </c>
      <c r="D64">
        <f t="shared" si="1"/>
        <v>4</v>
      </c>
      <c r="E64">
        <f t="shared" si="2"/>
        <v>41.253484589322788</v>
      </c>
      <c r="F64">
        <f t="shared" si="3"/>
        <v>3.7534845893227882</v>
      </c>
      <c r="G64">
        <f t="shared" si="4"/>
        <v>14.08864656228366</v>
      </c>
      <c r="H64">
        <f t="shared" si="5"/>
        <v>0.10009292238194102</v>
      </c>
    </row>
    <row r="65" spans="1:8">
      <c r="A65" s="1">
        <v>2</v>
      </c>
      <c r="B65" s="1">
        <v>40</v>
      </c>
      <c r="C65">
        <f t="shared" si="0"/>
        <v>80</v>
      </c>
      <c r="D65">
        <f t="shared" si="1"/>
        <v>4</v>
      </c>
      <c r="E65">
        <f t="shared" si="2"/>
        <v>41.253484589322788</v>
      </c>
      <c r="F65">
        <f t="shared" si="3"/>
        <v>1.2534845893227882</v>
      </c>
      <c r="G65">
        <f t="shared" si="4"/>
        <v>1.5712236156697188</v>
      </c>
      <c r="H65">
        <f t="shared" si="5"/>
        <v>3.1337114733069701E-2</v>
      </c>
    </row>
    <row r="66" spans="1:8">
      <c r="A66" s="1">
        <v>2.4</v>
      </c>
      <c r="B66" s="1">
        <v>36.4</v>
      </c>
      <c r="C66">
        <f t="shared" si="0"/>
        <v>87.36</v>
      </c>
      <c r="D66">
        <f t="shared" si="1"/>
        <v>5.76</v>
      </c>
      <c r="E66">
        <f t="shared" si="2"/>
        <v>39.439324183943192</v>
      </c>
      <c r="F66">
        <f t="shared" si="3"/>
        <v>3.0393241839431937</v>
      </c>
      <c r="G66">
        <f t="shared" si="4"/>
        <v>9.2374914951019598</v>
      </c>
      <c r="H66">
        <f t="shared" si="5"/>
        <v>8.3497917141296535E-2</v>
      </c>
    </row>
    <row r="67" spans="1:8">
      <c r="A67" s="1">
        <v>2.4</v>
      </c>
      <c r="B67" s="1">
        <v>33.6</v>
      </c>
      <c r="C67">
        <f t="shared" ref="C67:C130" si="6">B67*A67</f>
        <v>80.64</v>
      </c>
      <c r="D67">
        <f t="shared" ref="D67:D130" si="7">A67^2</f>
        <v>5.76</v>
      </c>
      <c r="E67">
        <f t="shared" ref="E67:E130" si="8">$J$25+($J$24*A67)</f>
        <v>39.439324183943192</v>
      </c>
      <c r="F67">
        <f t="shared" ref="F67:F130" si="9">ABS(B67-E67)</f>
        <v>5.8393241839431909</v>
      </c>
      <c r="G67">
        <f t="shared" ref="G67:G130" si="10">F67^2</f>
        <v>34.097706925183815</v>
      </c>
      <c r="H67">
        <f t="shared" ref="H67:H130" si="11">F67/B67</f>
        <v>0.17378941023640448</v>
      </c>
    </row>
    <row r="68" spans="1:8">
      <c r="A68" s="1">
        <v>4.2</v>
      </c>
      <c r="B68" s="1">
        <v>27.471</v>
      </c>
      <c r="C68">
        <f t="shared" si="6"/>
        <v>115.37820000000001</v>
      </c>
      <c r="D68">
        <f t="shared" si="7"/>
        <v>17.64</v>
      </c>
      <c r="E68">
        <f t="shared" si="8"/>
        <v>31.275602359735014</v>
      </c>
      <c r="F68">
        <f t="shared" si="9"/>
        <v>3.8046023597350143</v>
      </c>
      <c r="G68">
        <f t="shared" si="10"/>
        <v>14.474999115701239</v>
      </c>
      <c r="H68">
        <f t="shared" si="11"/>
        <v>0.13849522622893284</v>
      </c>
    </row>
    <row r="69" spans="1:8">
      <c r="A69" s="1">
        <v>5.9</v>
      </c>
      <c r="B69" s="1">
        <v>23.6523</v>
      </c>
      <c r="C69">
        <f t="shared" si="6"/>
        <v>139.54857000000001</v>
      </c>
      <c r="D69">
        <f t="shared" si="7"/>
        <v>34.81</v>
      </c>
      <c r="E69">
        <f t="shared" si="8"/>
        <v>23.565420636871735</v>
      </c>
      <c r="F69">
        <f t="shared" si="9"/>
        <v>8.6879363128264941E-2</v>
      </c>
      <c r="G69">
        <f t="shared" si="10"/>
        <v>7.5480237375729221E-3</v>
      </c>
      <c r="H69">
        <f t="shared" si="11"/>
        <v>3.6731887862180399E-3</v>
      </c>
    </row>
    <row r="70" spans="1:8">
      <c r="A70" s="1">
        <v>5.9</v>
      </c>
      <c r="B70" s="1">
        <v>27.2408</v>
      </c>
      <c r="C70">
        <f t="shared" si="6"/>
        <v>160.72072</v>
      </c>
      <c r="D70">
        <f t="shared" si="7"/>
        <v>34.81</v>
      </c>
      <c r="E70">
        <f t="shared" si="8"/>
        <v>23.565420636871735</v>
      </c>
      <c r="F70">
        <f t="shared" si="9"/>
        <v>3.6753793631282647</v>
      </c>
      <c r="G70">
        <f t="shared" si="10"/>
        <v>13.508413462909129</v>
      </c>
      <c r="H70">
        <f t="shared" si="11"/>
        <v>0.13492185850372473</v>
      </c>
    </row>
    <row r="71" spans="1:8">
      <c r="A71" s="1">
        <v>5.9</v>
      </c>
      <c r="B71" s="1">
        <v>22.925799999999999</v>
      </c>
      <c r="C71">
        <f t="shared" si="6"/>
        <v>135.26222000000001</v>
      </c>
      <c r="D71">
        <f t="shared" si="7"/>
        <v>34.81</v>
      </c>
      <c r="E71">
        <f t="shared" si="8"/>
        <v>23.565420636871735</v>
      </c>
      <c r="F71">
        <f t="shared" si="9"/>
        <v>0.63962063687173654</v>
      </c>
      <c r="G71">
        <f t="shared" si="10"/>
        <v>0.40911455911220584</v>
      </c>
      <c r="H71">
        <f t="shared" si="11"/>
        <v>2.7899599441316619E-2</v>
      </c>
    </row>
    <row r="72" spans="1:8">
      <c r="A72" s="1">
        <v>5.9</v>
      </c>
      <c r="B72" s="1">
        <v>24.6983</v>
      </c>
      <c r="C72">
        <f t="shared" si="6"/>
        <v>145.71997000000002</v>
      </c>
      <c r="D72">
        <f t="shared" si="7"/>
        <v>34.81</v>
      </c>
      <c r="E72">
        <f t="shared" si="8"/>
        <v>23.565420636871735</v>
      </c>
      <c r="F72">
        <f t="shared" si="9"/>
        <v>1.1328793631282643</v>
      </c>
      <c r="G72">
        <f t="shared" si="10"/>
        <v>1.2834156514019017</v>
      </c>
      <c r="H72">
        <f t="shared" si="11"/>
        <v>4.586871821656812E-2</v>
      </c>
    </row>
    <row r="73" spans="1:8">
      <c r="A73" s="1">
        <v>4.3</v>
      </c>
      <c r="B73" s="1">
        <v>26.1157</v>
      </c>
      <c r="C73">
        <f t="shared" si="6"/>
        <v>112.29751</v>
      </c>
      <c r="D73">
        <f t="shared" si="7"/>
        <v>18.489999999999998</v>
      </c>
      <c r="E73">
        <f t="shared" si="8"/>
        <v>30.822062258390115</v>
      </c>
      <c r="F73">
        <f t="shared" si="9"/>
        <v>4.706362258390115</v>
      </c>
      <c r="G73">
        <f t="shared" si="10"/>
        <v>22.149845707198903</v>
      </c>
      <c r="H73">
        <f t="shared" si="11"/>
        <v>0.1802119896610129</v>
      </c>
    </row>
    <row r="74" spans="1:8">
      <c r="A74" s="1">
        <v>5</v>
      </c>
      <c r="B74" s="1">
        <v>32.880800000000001</v>
      </c>
      <c r="C74">
        <f t="shared" si="6"/>
        <v>164.404</v>
      </c>
      <c r="D74">
        <f t="shared" si="7"/>
        <v>25</v>
      </c>
      <c r="E74">
        <f t="shared" si="8"/>
        <v>27.647281548975826</v>
      </c>
      <c r="F74">
        <f t="shared" si="9"/>
        <v>5.2335184510241746</v>
      </c>
      <c r="G74">
        <f t="shared" si="10"/>
        <v>27.389715377210475</v>
      </c>
      <c r="H74">
        <f t="shared" si="11"/>
        <v>0.15916639653001674</v>
      </c>
    </row>
    <row r="75" spans="1:8">
      <c r="A75" s="1">
        <v>5</v>
      </c>
      <c r="B75" s="1">
        <v>30.337800000000001</v>
      </c>
      <c r="C75">
        <f t="shared" si="6"/>
        <v>151.68900000000002</v>
      </c>
      <c r="D75">
        <f t="shared" si="7"/>
        <v>25</v>
      </c>
      <c r="E75">
        <f t="shared" si="8"/>
        <v>27.647281548975826</v>
      </c>
      <c r="F75">
        <f t="shared" si="9"/>
        <v>2.6905184510241753</v>
      </c>
      <c r="G75">
        <f t="shared" si="10"/>
        <v>7.2388895353015279</v>
      </c>
      <c r="H75">
        <f t="shared" si="11"/>
        <v>8.8685351311702729E-2</v>
      </c>
    </row>
    <row r="76" spans="1:8">
      <c r="A76" s="1">
        <v>5</v>
      </c>
      <c r="B76" s="1">
        <v>30.802700000000002</v>
      </c>
      <c r="C76">
        <f t="shared" si="6"/>
        <v>154.01350000000002</v>
      </c>
      <c r="D76">
        <f t="shared" si="7"/>
        <v>25</v>
      </c>
      <c r="E76">
        <f t="shared" si="8"/>
        <v>27.647281548975826</v>
      </c>
      <c r="F76">
        <f t="shared" si="9"/>
        <v>3.1554184510241754</v>
      </c>
      <c r="G76">
        <f t="shared" si="10"/>
        <v>9.9566656010638059</v>
      </c>
      <c r="H76">
        <f t="shared" si="11"/>
        <v>0.10243967090625741</v>
      </c>
    </row>
    <row r="77" spans="1:8">
      <c r="A77" s="1">
        <v>4.3</v>
      </c>
      <c r="B77" s="1">
        <v>31.6</v>
      </c>
      <c r="C77">
        <f t="shared" si="6"/>
        <v>135.88</v>
      </c>
      <c r="D77">
        <f t="shared" si="7"/>
        <v>18.489999999999998</v>
      </c>
      <c r="E77">
        <f t="shared" si="8"/>
        <v>30.822062258390115</v>
      </c>
      <c r="F77">
        <f t="shared" si="9"/>
        <v>0.77793774160988605</v>
      </c>
      <c r="G77">
        <f t="shared" si="10"/>
        <v>0.6051871298210898</v>
      </c>
      <c r="H77">
        <f t="shared" si="11"/>
        <v>2.4618282962338166E-2</v>
      </c>
    </row>
    <row r="78" spans="1:8">
      <c r="A78" s="1">
        <v>3.5</v>
      </c>
      <c r="B78" s="1">
        <v>35.5</v>
      </c>
      <c r="C78">
        <f t="shared" si="6"/>
        <v>124.25</v>
      </c>
      <c r="D78">
        <f t="shared" si="7"/>
        <v>12.25</v>
      </c>
      <c r="E78">
        <f t="shared" si="8"/>
        <v>34.450383069149304</v>
      </c>
      <c r="F78">
        <f t="shared" si="9"/>
        <v>1.0496169308506964</v>
      </c>
      <c r="G78">
        <f t="shared" si="10"/>
        <v>1.1016957015284357</v>
      </c>
      <c r="H78">
        <f t="shared" si="11"/>
        <v>2.9566674108470321E-2</v>
      </c>
    </row>
    <row r="79" spans="1:8">
      <c r="A79" s="1">
        <v>1.6</v>
      </c>
      <c r="B79" s="1">
        <v>51.655500000000004</v>
      </c>
      <c r="C79">
        <f t="shared" si="6"/>
        <v>82.648800000000008</v>
      </c>
      <c r="D79">
        <f t="shared" si="7"/>
        <v>2.5600000000000005</v>
      </c>
      <c r="E79">
        <f t="shared" si="8"/>
        <v>43.067644994702377</v>
      </c>
      <c r="F79">
        <f t="shared" si="9"/>
        <v>8.5878550052976266</v>
      </c>
      <c r="G79">
        <f t="shared" si="10"/>
        <v>73.751253592015502</v>
      </c>
      <c r="H79">
        <f t="shared" si="11"/>
        <v>0.16625248047734753</v>
      </c>
    </row>
    <row r="80" spans="1:8">
      <c r="A80" s="1">
        <v>1.6</v>
      </c>
      <c r="B80" s="1">
        <v>47.202500000000001</v>
      </c>
      <c r="C80">
        <f t="shared" si="6"/>
        <v>75.524000000000001</v>
      </c>
      <c r="D80">
        <f t="shared" si="7"/>
        <v>2.5600000000000005</v>
      </c>
      <c r="E80">
        <f t="shared" si="8"/>
        <v>43.067644994702377</v>
      </c>
      <c r="F80">
        <f t="shared" si="9"/>
        <v>4.1348550052976236</v>
      </c>
      <c r="G80">
        <f t="shared" si="10"/>
        <v>17.097025914834813</v>
      </c>
      <c r="H80">
        <f t="shared" si="11"/>
        <v>8.7598220545471603E-2</v>
      </c>
    </row>
    <row r="81" spans="1:8">
      <c r="A81" s="1">
        <v>1.6</v>
      </c>
      <c r="B81" s="1">
        <v>52</v>
      </c>
      <c r="C81">
        <f t="shared" si="6"/>
        <v>83.2</v>
      </c>
      <c r="D81">
        <f t="shared" si="7"/>
        <v>2.5600000000000005</v>
      </c>
      <c r="E81">
        <f t="shared" si="8"/>
        <v>43.067644994702377</v>
      </c>
      <c r="F81">
        <f t="shared" si="9"/>
        <v>8.9323550052976231</v>
      </c>
      <c r="G81">
        <f t="shared" si="10"/>
        <v>79.786965940665496</v>
      </c>
      <c r="H81">
        <f t="shared" si="11"/>
        <v>0.17177605779418506</v>
      </c>
    </row>
    <row r="82" spans="1:8">
      <c r="A82" s="1">
        <v>1.6</v>
      </c>
      <c r="B82" s="1">
        <v>47.202500000000001</v>
      </c>
      <c r="C82">
        <f t="shared" si="6"/>
        <v>75.524000000000001</v>
      </c>
      <c r="D82">
        <f t="shared" si="7"/>
        <v>2.5600000000000005</v>
      </c>
      <c r="E82">
        <f t="shared" si="8"/>
        <v>43.067644994702377</v>
      </c>
      <c r="F82">
        <f t="shared" si="9"/>
        <v>4.1348550052976236</v>
      </c>
      <c r="G82">
        <f t="shared" si="10"/>
        <v>17.097025914834813</v>
      </c>
      <c r="H82">
        <f t="shared" si="11"/>
        <v>8.7598220545471603E-2</v>
      </c>
    </row>
    <row r="83" spans="1:8">
      <c r="A83" s="1">
        <v>1.6</v>
      </c>
      <c r="B83" s="1">
        <v>44.571399999999997</v>
      </c>
      <c r="C83">
        <f t="shared" si="6"/>
        <v>71.314239999999998</v>
      </c>
      <c r="D83">
        <f t="shared" si="7"/>
        <v>2.5600000000000005</v>
      </c>
      <c r="E83">
        <f t="shared" si="8"/>
        <v>43.067644994702377</v>
      </c>
      <c r="F83">
        <f t="shared" si="9"/>
        <v>1.5037550052976201</v>
      </c>
      <c r="G83">
        <f t="shared" si="10"/>
        <v>2.2612791159576453</v>
      </c>
      <c r="H83">
        <f t="shared" si="11"/>
        <v>3.3738114694571414E-2</v>
      </c>
    </row>
    <row r="84" spans="1:8">
      <c r="A84" s="1">
        <v>1.6</v>
      </c>
      <c r="B84" s="1">
        <v>47.7592</v>
      </c>
      <c r="C84">
        <f t="shared" si="6"/>
        <v>76.414720000000003</v>
      </c>
      <c r="D84">
        <f t="shared" si="7"/>
        <v>2.5600000000000005</v>
      </c>
      <c r="E84">
        <f t="shared" si="8"/>
        <v>43.067644994702377</v>
      </c>
      <c r="F84">
        <f t="shared" si="9"/>
        <v>4.6915550052976229</v>
      </c>
      <c r="G84">
        <f t="shared" si="10"/>
        <v>22.010688367733177</v>
      </c>
      <c r="H84">
        <f t="shared" si="11"/>
        <v>9.8233534173470721E-2</v>
      </c>
    </row>
    <row r="85" spans="1:8">
      <c r="A85" s="1">
        <v>1.6</v>
      </c>
      <c r="B85" s="1">
        <v>44.571399999999997</v>
      </c>
      <c r="C85">
        <f t="shared" si="6"/>
        <v>71.314239999999998</v>
      </c>
      <c r="D85">
        <f t="shared" si="7"/>
        <v>2.5600000000000005</v>
      </c>
      <c r="E85">
        <f t="shared" si="8"/>
        <v>43.067644994702377</v>
      </c>
      <c r="F85">
        <f t="shared" si="9"/>
        <v>1.5037550052976201</v>
      </c>
      <c r="G85">
        <f t="shared" si="10"/>
        <v>2.2612791159576453</v>
      </c>
      <c r="H85">
        <f t="shared" si="11"/>
        <v>3.3738114694571414E-2</v>
      </c>
    </row>
    <row r="86" spans="1:8">
      <c r="A86" s="1">
        <v>1.6</v>
      </c>
      <c r="B86" s="1">
        <v>47.7592</v>
      </c>
      <c r="C86">
        <f t="shared" si="6"/>
        <v>76.414720000000003</v>
      </c>
      <c r="D86">
        <f t="shared" si="7"/>
        <v>2.5600000000000005</v>
      </c>
      <c r="E86">
        <f t="shared" si="8"/>
        <v>43.067644994702377</v>
      </c>
      <c r="F86">
        <f t="shared" si="9"/>
        <v>4.6915550052976229</v>
      </c>
      <c r="G86">
        <f t="shared" si="10"/>
        <v>22.010688367733177</v>
      </c>
      <c r="H86">
        <f t="shared" si="11"/>
        <v>9.8233534173470721E-2</v>
      </c>
    </row>
    <row r="87" spans="1:8">
      <c r="A87" s="1">
        <v>1.6</v>
      </c>
      <c r="B87" s="1">
        <v>46.5047</v>
      </c>
      <c r="C87">
        <f t="shared" si="6"/>
        <v>74.407520000000005</v>
      </c>
      <c r="D87">
        <f t="shared" si="7"/>
        <v>2.5600000000000005</v>
      </c>
      <c r="E87">
        <f t="shared" si="8"/>
        <v>43.067644994702377</v>
      </c>
      <c r="F87">
        <f t="shared" si="9"/>
        <v>3.4370550052976228</v>
      </c>
      <c r="G87">
        <f t="shared" si="10"/>
        <v>11.813347109441441</v>
      </c>
      <c r="H87">
        <f t="shared" si="11"/>
        <v>7.3907691164497843E-2</v>
      </c>
    </row>
    <row r="88" spans="1:8">
      <c r="A88" s="1">
        <v>1.6</v>
      </c>
      <c r="B88" s="1">
        <v>46.5047</v>
      </c>
      <c r="C88">
        <f t="shared" si="6"/>
        <v>74.407520000000005</v>
      </c>
      <c r="D88">
        <f t="shared" si="7"/>
        <v>2.5600000000000005</v>
      </c>
      <c r="E88">
        <f t="shared" si="8"/>
        <v>43.067644994702377</v>
      </c>
      <c r="F88">
        <f t="shared" si="9"/>
        <v>3.4370550052976228</v>
      </c>
      <c r="G88">
        <f t="shared" si="10"/>
        <v>11.813347109441441</v>
      </c>
      <c r="H88">
        <f t="shared" si="11"/>
        <v>7.3907691164497843E-2</v>
      </c>
    </row>
    <row r="89" spans="1:8">
      <c r="A89" s="1">
        <v>2.4</v>
      </c>
      <c r="B89" s="1">
        <v>36.262799999999999</v>
      </c>
      <c r="C89">
        <f t="shared" si="6"/>
        <v>87.030719999999988</v>
      </c>
      <c r="D89">
        <f t="shared" si="7"/>
        <v>5.76</v>
      </c>
      <c r="E89">
        <f t="shared" si="8"/>
        <v>39.439324183943192</v>
      </c>
      <c r="F89">
        <f t="shared" si="9"/>
        <v>3.1765241839431937</v>
      </c>
      <c r="G89">
        <f t="shared" si="10"/>
        <v>10.090305891175973</v>
      </c>
      <c r="H89">
        <f t="shared" si="11"/>
        <v>8.7597322433546052E-2</v>
      </c>
    </row>
    <row r="90" spans="1:8">
      <c r="A90" s="1">
        <v>3.8</v>
      </c>
      <c r="B90" s="1">
        <v>33.200000000000003</v>
      </c>
      <c r="C90">
        <f t="shared" si="6"/>
        <v>126.16000000000001</v>
      </c>
      <c r="D90">
        <f t="shared" si="7"/>
        <v>14.44</v>
      </c>
      <c r="E90">
        <f t="shared" si="8"/>
        <v>33.089762765114614</v>
      </c>
      <c r="F90">
        <f t="shared" si="9"/>
        <v>0.11023723488538906</v>
      </c>
      <c r="G90">
        <f t="shared" si="10"/>
        <v>1.2152247955176438E-2</v>
      </c>
      <c r="H90">
        <f t="shared" si="11"/>
        <v>3.320398641126176E-3</v>
      </c>
    </row>
    <row r="91" spans="1:8">
      <c r="A91" s="1">
        <v>3.6</v>
      </c>
      <c r="B91" s="1">
        <v>35.242699999999999</v>
      </c>
      <c r="C91">
        <f t="shared" si="6"/>
        <v>126.87372000000001</v>
      </c>
      <c r="D91">
        <f t="shared" si="7"/>
        <v>12.96</v>
      </c>
      <c r="E91">
        <f t="shared" si="8"/>
        <v>33.996842967804412</v>
      </c>
      <c r="F91">
        <f t="shared" si="9"/>
        <v>1.2458570321955875</v>
      </c>
      <c r="G91">
        <f t="shared" si="10"/>
        <v>1.5521597446711972</v>
      </c>
      <c r="H91">
        <f t="shared" si="11"/>
        <v>3.5350782777584792E-2</v>
      </c>
    </row>
    <row r="92" spans="1:8">
      <c r="A92" s="1">
        <v>3.6</v>
      </c>
      <c r="B92" s="1">
        <v>37.690800000000003</v>
      </c>
      <c r="C92">
        <f t="shared" si="6"/>
        <v>135.68688</v>
      </c>
      <c r="D92">
        <f t="shared" si="7"/>
        <v>12.96</v>
      </c>
      <c r="E92">
        <f t="shared" si="8"/>
        <v>33.996842967804412</v>
      </c>
      <c r="F92">
        <f t="shared" si="9"/>
        <v>3.6939570321955912</v>
      </c>
      <c r="G92">
        <f t="shared" si="10"/>
        <v>13.645318555707261</v>
      </c>
      <c r="H92">
        <f t="shared" si="11"/>
        <v>9.8006861944973073E-2</v>
      </c>
    </row>
    <row r="93" spans="1:8">
      <c r="A93" s="1">
        <v>3.6</v>
      </c>
      <c r="B93" s="1">
        <v>34.875399999999999</v>
      </c>
      <c r="C93">
        <f t="shared" si="6"/>
        <v>125.55144</v>
      </c>
      <c r="D93">
        <f t="shared" si="7"/>
        <v>12.96</v>
      </c>
      <c r="E93">
        <f t="shared" si="8"/>
        <v>33.996842967804412</v>
      </c>
      <c r="F93">
        <f t="shared" si="9"/>
        <v>0.87855703219558734</v>
      </c>
      <c r="G93">
        <f t="shared" si="10"/>
        <v>0.77186245882031834</v>
      </c>
      <c r="H93">
        <f t="shared" si="11"/>
        <v>2.5191310556885008E-2</v>
      </c>
    </row>
    <row r="94" spans="1:8">
      <c r="A94" s="1">
        <v>3.6</v>
      </c>
      <c r="B94" s="1">
        <v>36.756300000000003</v>
      </c>
      <c r="C94">
        <f t="shared" si="6"/>
        <v>132.32268000000002</v>
      </c>
      <c r="D94">
        <f t="shared" si="7"/>
        <v>12.96</v>
      </c>
      <c r="E94">
        <f t="shared" si="8"/>
        <v>33.996842967804412</v>
      </c>
      <c r="F94">
        <f t="shared" si="9"/>
        <v>2.7594570321955914</v>
      </c>
      <c r="G94">
        <f t="shared" si="10"/>
        <v>7.6146031125337013</v>
      </c>
      <c r="H94">
        <f t="shared" si="11"/>
        <v>7.5074396285686837E-2</v>
      </c>
    </row>
    <row r="95" spans="1:8">
      <c r="A95" s="1">
        <v>3.6</v>
      </c>
      <c r="B95" s="1">
        <v>34.875399999999999</v>
      </c>
      <c r="C95">
        <f t="shared" si="6"/>
        <v>125.55144</v>
      </c>
      <c r="D95">
        <f t="shared" si="7"/>
        <v>12.96</v>
      </c>
      <c r="E95">
        <f t="shared" si="8"/>
        <v>33.996842967804412</v>
      </c>
      <c r="F95">
        <f t="shared" si="9"/>
        <v>0.87855703219558734</v>
      </c>
      <c r="G95">
        <f t="shared" si="10"/>
        <v>0.77186245882031834</v>
      </c>
      <c r="H95">
        <f t="shared" si="11"/>
        <v>2.5191310556885008E-2</v>
      </c>
    </row>
    <row r="96" spans="1:8">
      <c r="A96" s="1">
        <v>3.6</v>
      </c>
      <c r="B96" s="1">
        <v>36.439500000000002</v>
      </c>
      <c r="C96">
        <f t="shared" si="6"/>
        <v>131.18220000000002</v>
      </c>
      <c r="D96">
        <f t="shared" si="7"/>
        <v>12.96</v>
      </c>
      <c r="E96">
        <f t="shared" si="8"/>
        <v>33.996842967804412</v>
      </c>
      <c r="F96">
        <f t="shared" si="9"/>
        <v>2.4426570321955907</v>
      </c>
      <c r="G96">
        <f t="shared" si="10"/>
        <v>5.966573376934571</v>
      </c>
      <c r="H96">
        <f t="shared" si="11"/>
        <v>6.7033220329466389E-2</v>
      </c>
    </row>
    <row r="97" spans="1:8">
      <c r="A97" s="1">
        <v>3.6</v>
      </c>
      <c r="B97" s="1">
        <v>34.875399999999999</v>
      </c>
      <c r="C97">
        <f t="shared" si="6"/>
        <v>125.55144</v>
      </c>
      <c r="D97">
        <f t="shared" si="7"/>
        <v>12.96</v>
      </c>
      <c r="E97">
        <f t="shared" si="8"/>
        <v>33.996842967804412</v>
      </c>
      <c r="F97">
        <f t="shared" si="9"/>
        <v>0.87855703219558734</v>
      </c>
      <c r="G97">
        <f t="shared" si="10"/>
        <v>0.77186245882031834</v>
      </c>
      <c r="H97">
        <f t="shared" si="11"/>
        <v>2.5191310556885008E-2</v>
      </c>
    </row>
    <row r="98" spans="1:8">
      <c r="A98" s="1">
        <v>3.6</v>
      </c>
      <c r="B98" s="1">
        <v>36.439500000000002</v>
      </c>
      <c r="C98">
        <f t="shared" si="6"/>
        <v>131.18220000000002</v>
      </c>
      <c r="D98">
        <f t="shared" si="7"/>
        <v>12.96</v>
      </c>
      <c r="E98">
        <f t="shared" si="8"/>
        <v>33.996842967804412</v>
      </c>
      <c r="F98">
        <f t="shared" si="9"/>
        <v>2.4426570321955907</v>
      </c>
      <c r="G98">
        <f t="shared" si="10"/>
        <v>5.966573376934571</v>
      </c>
      <c r="H98">
        <f t="shared" si="11"/>
        <v>6.7033220329466389E-2</v>
      </c>
    </row>
    <row r="99" spans="1:8">
      <c r="A99" s="1">
        <v>3.8</v>
      </c>
      <c r="B99" s="1">
        <v>34.514800000000001</v>
      </c>
      <c r="C99">
        <f t="shared" si="6"/>
        <v>131.15624</v>
      </c>
      <c r="D99">
        <f t="shared" si="7"/>
        <v>14.44</v>
      </c>
      <c r="E99">
        <f t="shared" si="8"/>
        <v>33.089762765114614</v>
      </c>
      <c r="F99">
        <f t="shared" si="9"/>
        <v>1.4250372348853872</v>
      </c>
      <c r="G99">
        <f t="shared" si="10"/>
        <v>2.0307311208097905</v>
      </c>
      <c r="H99">
        <f t="shared" si="11"/>
        <v>4.1287715266650454E-2</v>
      </c>
    </row>
    <row r="100" spans="1:8">
      <c r="A100" s="1">
        <v>3.8</v>
      </c>
      <c r="B100" s="1">
        <v>36.012999999999998</v>
      </c>
      <c r="C100">
        <f t="shared" si="6"/>
        <v>136.84939999999997</v>
      </c>
      <c r="D100">
        <f t="shared" si="7"/>
        <v>14.44</v>
      </c>
      <c r="E100">
        <f t="shared" si="8"/>
        <v>33.089762765114614</v>
      </c>
      <c r="F100">
        <f t="shared" si="9"/>
        <v>2.9232372348853843</v>
      </c>
      <c r="G100">
        <f t="shared" si="10"/>
        <v>8.5453159314203475</v>
      </c>
      <c r="H100">
        <f t="shared" si="11"/>
        <v>8.117172229154429E-2</v>
      </c>
    </row>
    <row r="101" spans="1:8">
      <c r="A101" s="1">
        <v>3.8</v>
      </c>
      <c r="B101" s="1">
        <v>34.514800000000001</v>
      </c>
      <c r="C101">
        <f t="shared" si="6"/>
        <v>131.15624</v>
      </c>
      <c r="D101">
        <f t="shared" si="7"/>
        <v>14.44</v>
      </c>
      <c r="E101">
        <f t="shared" si="8"/>
        <v>33.089762765114614</v>
      </c>
      <c r="F101">
        <f t="shared" si="9"/>
        <v>1.4250372348853872</v>
      </c>
      <c r="G101">
        <f t="shared" si="10"/>
        <v>2.0307311208097905</v>
      </c>
      <c r="H101">
        <f t="shared" si="11"/>
        <v>4.1287715266650454E-2</v>
      </c>
    </row>
    <row r="102" spans="1:8">
      <c r="A102" s="1">
        <v>3.8</v>
      </c>
      <c r="B102" s="1">
        <v>37.076900000000002</v>
      </c>
      <c r="C102">
        <f t="shared" si="6"/>
        <v>140.89222000000001</v>
      </c>
      <c r="D102">
        <f t="shared" si="7"/>
        <v>14.44</v>
      </c>
      <c r="E102">
        <f t="shared" si="8"/>
        <v>33.089762765114614</v>
      </c>
      <c r="F102">
        <f t="shared" si="9"/>
        <v>3.9871372348853882</v>
      </c>
      <c r="G102">
        <f t="shared" si="10"/>
        <v>15.897263329809499</v>
      </c>
      <c r="H102">
        <f t="shared" si="11"/>
        <v>0.10753696330829675</v>
      </c>
    </row>
    <row r="103" spans="1:8">
      <c r="A103" s="1">
        <v>3.8</v>
      </c>
      <c r="B103" s="1">
        <v>34.514800000000001</v>
      </c>
      <c r="C103">
        <f t="shared" si="6"/>
        <v>131.15624</v>
      </c>
      <c r="D103">
        <f t="shared" si="7"/>
        <v>14.44</v>
      </c>
      <c r="E103">
        <f t="shared" si="8"/>
        <v>33.089762765114614</v>
      </c>
      <c r="F103">
        <f t="shared" si="9"/>
        <v>1.4250372348853872</v>
      </c>
      <c r="G103">
        <f t="shared" si="10"/>
        <v>2.0307311208097905</v>
      </c>
      <c r="H103">
        <f t="shared" si="11"/>
        <v>4.1287715266650454E-2</v>
      </c>
    </row>
    <row r="104" spans="1:8">
      <c r="A104" s="1">
        <v>3.8</v>
      </c>
      <c r="B104" s="1">
        <v>37.076900000000002</v>
      </c>
      <c r="C104">
        <f t="shared" si="6"/>
        <v>140.89222000000001</v>
      </c>
      <c r="D104">
        <f t="shared" si="7"/>
        <v>14.44</v>
      </c>
      <c r="E104">
        <f t="shared" si="8"/>
        <v>33.089762765114614</v>
      </c>
      <c r="F104">
        <f t="shared" si="9"/>
        <v>3.9871372348853882</v>
      </c>
      <c r="G104">
        <f t="shared" si="10"/>
        <v>15.897263329809499</v>
      </c>
      <c r="H104">
        <f t="shared" si="11"/>
        <v>0.10753696330829675</v>
      </c>
    </row>
    <row r="105" spans="1:8">
      <c r="A105" s="1">
        <v>3.6</v>
      </c>
      <c r="B105" s="1">
        <v>35.242699999999999</v>
      </c>
      <c r="C105">
        <f t="shared" si="6"/>
        <v>126.87372000000001</v>
      </c>
      <c r="D105">
        <f t="shared" si="7"/>
        <v>12.96</v>
      </c>
      <c r="E105">
        <f t="shared" si="8"/>
        <v>33.996842967804412</v>
      </c>
      <c r="F105">
        <f t="shared" si="9"/>
        <v>1.2458570321955875</v>
      </c>
      <c r="G105">
        <f t="shared" si="10"/>
        <v>1.5521597446711972</v>
      </c>
      <c r="H105">
        <f t="shared" si="11"/>
        <v>3.5350782777584792E-2</v>
      </c>
    </row>
    <row r="106" spans="1:8">
      <c r="A106" s="1">
        <v>3.6</v>
      </c>
      <c r="B106" s="1">
        <v>37.690800000000003</v>
      </c>
      <c r="C106">
        <f t="shared" si="6"/>
        <v>135.68688</v>
      </c>
      <c r="D106">
        <f t="shared" si="7"/>
        <v>12.96</v>
      </c>
      <c r="E106">
        <f t="shared" si="8"/>
        <v>33.996842967804412</v>
      </c>
      <c r="F106">
        <f t="shared" si="9"/>
        <v>3.6939570321955912</v>
      </c>
      <c r="G106">
        <f t="shared" si="10"/>
        <v>13.645318555707261</v>
      </c>
      <c r="H106">
        <f t="shared" si="11"/>
        <v>9.8006861944973073E-2</v>
      </c>
    </row>
    <row r="107" spans="1:8">
      <c r="A107" s="1">
        <v>3.8</v>
      </c>
      <c r="B107" s="1">
        <v>35.359400000000001</v>
      </c>
      <c r="C107">
        <f t="shared" si="6"/>
        <v>134.36572000000001</v>
      </c>
      <c r="D107">
        <f t="shared" si="7"/>
        <v>14.44</v>
      </c>
      <c r="E107">
        <f t="shared" si="8"/>
        <v>33.089762765114614</v>
      </c>
      <c r="F107">
        <f t="shared" si="9"/>
        <v>2.269637234885387</v>
      </c>
      <c r="G107">
        <f t="shared" si="10"/>
        <v>5.1512531779781856</v>
      </c>
      <c r="H107">
        <f t="shared" si="11"/>
        <v>6.4187662541937557E-2</v>
      </c>
    </row>
    <row r="108" spans="1:8">
      <c r="A108" s="1">
        <v>3.8</v>
      </c>
      <c r="B108" s="1">
        <v>36.934699999999999</v>
      </c>
      <c r="C108">
        <f t="shared" si="6"/>
        <v>140.35185999999999</v>
      </c>
      <c r="D108">
        <f t="shared" si="7"/>
        <v>14.44</v>
      </c>
      <c r="E108">
        <f t="shared" si="8"/>
        <v>33.089762765114614</v>
      </c>
      <c r="F108">
        <f t="shared" si="9"/>
        <v>3.8449372348853856</v>
      </c>
      <c r="G108">
        <f t="shared" si="10"/>
        <v>14.783542340208076</v>
      </c>
      <c r="H108">
        <f t="shared" si="11"/>
        <v>0.10410094666764277</v>
      </c>
    </row>
    <row r="109" spans="1:8">
      <c r="A109" s="1">
        <v>3.8</v>
      </c>
      <c r="B109" s="1">
        <v>36.934699999999999</v>
      </c>
      <c r="C109">
        <f t="shared" si="6"/>
        <v>140.35185999999999</v>
      </c>
      <c r="D109">
        <f t="shared" si="7"/>
        <v>14.44</v>
      </c>
      <c r="E109">
        <f t="shared" si="8"/>
        <v>33.089762765114614</v>
      </c>
      <c r="F109">
        <f t="shared" si="9"/>
        <v>3.8449372348853856</v>
      </c>
      <c r="G109">
        <f t="shared" si="10"/>
        <v>14.783542340208076</v>
      </c>
      <c r="H109">
        <f t="shared" si="11"/>
        <v>0.10410094666764277</v>
      </c>
    </row>
    <row r="110" spans="1:8">
      <c r="A110" s="1">
        <v>3.8</v>
      </c>
      <c r="B110" s="1">
        <v>35.359400000000001</v>
      </c>
      <c r="C110">
        <f t="shared" si="6"/>
        <v>134.36572000000001</v>
      </c>
      <c r="D110">
        <f t="shared" si="7"/>
        <v>14.44</v>
      </c>
      <c r="E110">
        <f t="shared" si="8"/>
        <v>33.089762765114614</v>
      </c>
      <c r="F110">
        <f t="shared" si="9"/>
        <v>2.269637234885387</v>
      </c>
      <c r="G110">
        <f t="shared" si="10"/>
        <v>5.1512531779781856</v>
      </c>
      <c r="H110">
        <f t="shared" si="11"/>
        <v>6.4187662541937557E-2</v>
      </c>
    </row>
    <row r="111" spans="1:8">
      <c r="A111" s="1">
        <v>3.8</v>
      </c>
      <c r="B111" s="1">
        <v>33.848199999999999</v>
      </c>
      <c r="C111">
        <f t="shared" si="6"/>
        <v>128.62315999999998</v>
      </c>
      <c r="D111">
        <f t="shared" si="7"/>
        <v>14.44</v>
      </c>
      <c r="E111">
        <f t="shared" si="8"/>
        <v>33.089762765114614</v>
      </c>
      <c r="F111">
        <f t="shared" si="9"/>
        <v>0.75843723488538473</v>
      </c>
      <c r="G111">
        <f t="shared" si="10"/>
        <v>0.57522703926058827</v>
      </c>
      <c r="H111">
        <f t="shared" si="11"/>
        <v>2.2407018242783509E-2</v>
      </c>
    </row>
    <row r="112" spans="1:8">
      <c r="A112" s="1">
        <v>3.8</v>
      </c>
      <c r="B112" s="1">
        <v>33.164900000000003</v>
      </c>
      <c r="C112">
        <f t="shared" si="6"/>
        <v>126.02662000000001</v>
      </c>
      <c r="D112">
        <f t="shared" si="7"/>
        <v>14.44</v>
      </c>
      <c r="E112">
        <f t="shared" si="8"/>
        <v>33.089762765114614</v>
      </c>
      <c r="F112">
        <f t="shared" si="9"/>
        <v>7.5137234885389148E-2</v>
      </c>
      <c r="G112">
        <f t="shared" si="10"/>
        <v>5.64560406622214E-3</v>
      </c>
      <c r="H112">
        <f t="shared" si="11"/>
        <v>2.2655649462349995E-3</v>
      </c>
    </row>
    <row r="113" spans="1:8">
      <c r="A113" s="1">
        <v>3.8</v>
      </c>
      <c r="B113" s="1">
        <v>34.255000000000003</v>
      </c>
      <c r="C113">
        <f t="shared" si="6"/>
        <v>130.16900000000001</v>
      </c>
      <c r="D113">
        <f t="shared" si="7"/>
        <v>14.44</v>
      </c>
      <c r="E113">
        <f t="shared" si="8"/>
        <v>33.089762765114614</v>
      </c>
      <c r="F113">
        <f t="shared" si="9"/>
        <v>1.1652372348853888</v>
      </c>
      <c r="G113">
        <f t="shared" si="10"/>
        <v>1.3577778135633467</v>
      </c>
      <c r="H113">
        <f t="shared" si="11"/>
        <v>3.4016559185093817E-2</v>
      </c>
    </row>
    <row r="114" spans="1:8">
      <c r="A114" s="1">
        <v>3.8</v>
      </c>
      <c r="B114" s="1">
        <v>33.235700000000001</v>
      </c>
      <c r="C114">
        <f t="shared" si="6"/>
        <v>126.29566</v>
      </c>
      <c r="D114">
        <f t="shared" si="7"/>
        <v>14.44</v>
      </c>
      <c r="E114">
        <f t="shared" si="8"/>
        <v>33.089762765114614</v>
      </c>
      <c r="F114">
        <f t="shared" si="9"/>
        <v>0.14593723488538757</v>
      </c>
      <c r="G114">
        <f t="shared" si="10"/>
        <v>2.1297676525992782E-2</v>
      </c>
      <c r="H114">
        <f t="shared" si="11"/>
        <v>4.3909782217732007E-3</v>
      </c>
    </row>
    <row r="115" spans="1:8">
      <c r="A115" s="1">
        <v>3.8</v>
      </c>
      <c r="B115" s="1">
        <v>33.848199999999999</v>
      </c>
      <c r="C115">
        <f t="shared" si="6"/>
        <v>128.62315999999998</v>
      </c>
      <c r="D115">
        <f t="shared" si="7"/>
        <v>14.44</v>
      </c>
      <c r="E115">
        <f t="shared" si="8"/>
        <v>33.089762765114614</v>
      </c>
      <c r="F115">
        <f t="shared" si="9"/>
        <v>0.75843723488538473</v>
      </c>
      <c r="G115">
        <f t="shared" si="10"/>
        <v>0.57522703926058827</v>
      </c>
      <c r="H115">
        <f t="shared" si="11"/>
        <v>2.2407018242783509E-2</v>
      </c>
    </row>
    <row r="116" spans="1:8">
      <c r="A116" s="1">
        <v>3.8</v>
      </c>
      <c r="B116" s="1">
        <v>34.255000000000003</v>
      </c>
      <c r="C116">
        <f t="shared" si="6"/>
        <v>130.16900000000001</v>
      </c>
      <c r="D116">
        <f t="shared" si="7"/>
        <v>14.44</v>
      </c>
      <c r="E116">
        <f t="shared" si="8"/>
        <v>33.089762765114614</v>
      </c>
      <c r="F116">
        <f t="shared" si="9"/>
        <v>1.1652372348853888</v>
      </c>
      <c r="G116">
        <f t="shared" si="10"/>
        <v>1.3577778135633467</v>
      </c>
      <c r="H116">
        <f t="shared" si="11"/>
        <v>3.4016559185093817E-2</v>
      </c>
    </row>
    <row r="117" spans="1:8">
      <c r="A117" s="1">
        <v>2.5</v>
      </c>
      <c r="B117" s="1">
        <v>39.726700000000001</v>
      </c>
      <c r="C117">
        <f t="shared" si="6"/>
        <v>99.316749999999999</v>
      </c>
      <c r="D117">
        <f t="shared" si="7"/>
        <v>6.25</v>
      </c>
      <c r="E117">
        <f t="shared" si="8"/>
        <v>38.985784082598293</v>
      </c>
      <c r="F117">
        <f t="shared" si="9"/>
        <v>0.7409159174017077</v>
      </c>
      <c r="G117">
        <f t="shared" si="10"/>
        <v>0.54895639665921414</v>
      </c>
      <c r="H117">
        <f t="shared" si="11"/>
        <v>1.8650326289415122E-2</v>
      </c>
    </row>
    <row r="118" spans="1:8">
      <c r="A118" s="1">
        <v>5.9</v>
      </c>
      <c r="B118" s="1">
        <v>26.620799999999999</v>
      </c>
      <c r="C118">
        <f t="shared" si="6"/>
        <v>157.06272000000001</v>
      </c>
      <c r="D118">
        <f t="shared" si="7"/>
        <v>34.81</v>
      </c>
      <c r="E118">
        <f t="shared" si="8"/>
        <v>23.565420636871735</v>
      </c>
      <c r="F118">
        <f t="shared" si="9"/>
        <v>3.0553793631282637</v>
      </c>
      <c r="G118">
        <f t="shared" si="10"/>
        <v>9.3353430526300745</v>
      </c>
      <c r="H118">
        <f t="shared" si="11"/>
        <v>0.11477413763404044</v>
      </c>
    </row>
    <row r="119" spans="1:8">
      <c r="A119" s="1">
        <v>2</v>
      </c>
      <c r="B119" s="1">
        <v>42.774299999999997</v>
      </c>
      <c r="C119">
        <f t="shared" si="6"/>
        <v>85.548599999999993</v>
      </c>
      <c r="D119">
        <f t="shared" si="7"/>
        <v>4</v>
      </c>
      <c r="E119">
        <f t="shared" si="8"/>
        <v>41.253484589322788</v>
      </c>
      <c r="F119">
        <f t="shared" si="9"/>
        <v>1.5208154106772085</v>
      </c>
      <c r="G119">
        <f t="shared" si="10"/>
        <v>2.3128795133532862</v>
      </c>
      <c r="H119">
        <f t="shared" si="11"/>
        <v>3.5554419608905548E-2</v>
      </c>
    </row>
    <row r="120" spans="1:8">
      <c r="A120" s="1">
        <v>2</v>
      </c>
      <c r="B120" s="1">
        <v>37</v>
      </c>
      <c r="C120">
        <f t="shared" si="6"/>
        <v>74</v>
      </c>
      <c r="D120">
        <f t="shared" si="7"/>
        <v>4</v>
      </c>
      <c r="E120">
        <f t="shared" si="8"/>
        <v>41.253484589322788</v>
      </c>
      <c r="F120">
        <f t="shared" si="9"/>
        <v>4.2534845893227882</v>
      </c>
      <c r="G120">
        <f t="shared" si="10"/>
        <v>18.092131151606448</v>
      </c>
      <c r="H120">
        <f t="shared" si="11"/>
        <v>0.11495904295466995</v>
      </c>
    </row>
    <row r="121" spans="1:8">
      <c r="A121" s="1">
        <v>2</v>
      </c>
      <c r="B121" s="1">
        <v>37.798900000000003</v>
      </c>
      <c r="C121">
        <f t="shared" si="6"/>
        <v>75.597800000000007</v>
      </c>
      <c r="D121">
        <f t="shared" si="7"/>
        <v>4</v>
      </c>
      <c r="E121">
        <f t="shared" si="8"/>
        <v>41.253484589322788</v>
      </c>
      <c r="F121">
        <f t="shared" si="9"/>
        <v>3.4545845893227849</v>
      </c>
      <c r="G121">
        <f t="shared" si="10"/>
        <v>11.934154684786474</v>
      </c>
      <c r="H121">
        <f t="shared" si="11"/>
        <v>9.139378630919906E-2</v>
      </c>
    </row>
    <row r="122" spans="1:8">
      <c r="A122" s="1">
        <v>2</v>
      </c>
      <c r="B122" s="1">
        <v>42.575000000000003</v>
      </c>
      <c r="C122">
        <f t="shared" si="6"/>
        <v>85.15</v>
      </c>
      <c r="D122">
        <f t="shared" si="7"/>
        <v>4</v>
      </c>
      <c r="E122">
        <f t="shared" si="8"/>
        <v>41.253484589322788</v>
      </c>
      <c r="F122">
        <f t="shared" si="9"/>
        <v>1.3215154106772147</v>
      </c>
      <c r="G122">
        <f t="shared" si="10"/>
        <v>1.7464029806573673</v>
      </c>
      <c r="H122">
        <f t="shared" si="11"/>
        <v>3.1039704302459531E-2</v>
      </c>
    </row>
    <row r="123" spans="1:8">
      <c r="A123" s="1">
        <v>3.2</v>
      </c>
      <c r="B123" s="1">
        <v>36.200000000000003</v>
      </c>
      <c r="C123">
        <f t="shared" si="6"/>
        <v>115.84000000000002</v>
      </c>
      <c r="D123">
        <f t="shared" si="7"/>
        <v>10.240000000000002</v>
      </c>
      <c r="E123">
        <f t="shared" si="8"/>
        <v>35.811003373184001</v>
      </c>
      <c r="F123">
        <f t="shared" si="9"/>
        <v>0.38899662681600233</v>
      </c>
      <c r="G123">
        <f t="shared" si="10"/>
        <v>0.15131837567422818</v>
      </c>
      <c r="H123">
        <f t="shared" si="11"/>
        <v>1.0745763171712771E-2</v>
      </c>
    </row>
    <row r="124" spans="1:8">
      <c r="A124" s="1">
        <v>4.2</v>
      </c>
      <c r="B124" s="1">
        <v>31</v>
      </c>
      <c r="C124">
        <f t="shared" si="6"/>
        <v>130.20000000000002</v>
      </c>
      <c r="D124">
        <f t="shared" si="7"/>
        <v>17.64</v>
      </c>
      <c r="E124">
        <f t="shared" si="8"/>
        <v>31.275602359735014</v>
      </c>
      <c r="F124">
        <f t="shared" si="9"/>
        <v>0.27560235973501435</v>
      </c>
      <c r="G124">
        <f t="shared" si="10"/>
        <v>7.5956660691508263E-2</v>
      </c>
      <c r="H124">
        <f t="shared" si="11"/>
        <v>8.8903987011294955E-3</v>
      </c>
    </row>
    <row r="125" spans="1:8">
      <c r="A125" s="1">
        <v>4.2</v>
      </c>
      <c r="B125" s="1">
        <v>29.3</v>
      </c>
      <c r="C125">
        <f t="shared" si="6"/>
        <v>123.06</v>
      </c>
      <c r="D125">
        <f t="shared" si="7"/>
        <v>17.64</v>
      </c>
      <c r="E125">
        <f t="shared" si="8"/>
        <v>31.275602359735014</v>
      </c>
      <c r="F125">
        <f t="shared" si="9"/>
        <v>1.9756023597350136</v>
      </c>
      <c r="G125">
        <f t="shared" si="10"/>
        <v>3.9030046837905541</v>
      </c>
      <c r="H125">
        <f t="shared" si="11"/>
        <v>6.7426701697440736E-2</v>
      </c>
    </row>
    <row r="126" spans="1:8">
      <c r="A126" s="1">
        <v>3</v>
      </c>
      <c r="B126" s="1">
        <v>34</v>
      </c>
      <c r="C126">
        <f t="shared" si="6"/>
        <v>102</v>
      </c>
      <c r="D126">
        <f t="shared" si="7"/>
        <v>9</v>
      </c>
      <c r="E126">
        <f t="shared" si="8"/>
        <v>36.718083575873798</v>
      </c>
      <c r="F126">
        <f t="shared" si="9"/>
        <v>2.7180835758737985</v>
      </c>
      <c r="G126">
        <f t="shared" si="10"/>
        <v>7.3879783254348954</v>
      </c>
      <c r="H126">
        <f t="shared" si="11"/>
        <v>7.9943634584523485E-2</v>
      </c>
    </row>
    <row r="127" spans="1:8">
      <c r="A127" s="1">
        <v>2</v>
      </c>
      <c r="B127" s="1">
        <v>39.7256</v>
      </c>
      <c r="C127">
        <f t="shared" si="6"/>
        <v>79.4512</v>
      </c>
      <c r="D127">
        <f t="shared" si="7"/>
        <v>4</v>
      </c>
      <c r="E127">
        <f t="shared" si="8"/>
        <v>41.253484589322788</v>
      </c>
      <c r="F127">
        <f t="shared" si="9"/>
        <v>1.5278845893227881</v>
      </c>
      <c r="G127">
        <f t="shared" si="10"/>
        <v>2.3344313182900649</v>
      </c>
      <c r="H127">
        <f t="shared" si="11"/>
        <v>3.8460956897385767E-2</v>
      </c>
    </row>
    <row r="128" spans="1:8">
      <c r="A128" s="1">
        <v>6</v>
      </c>
      <c r="B128" s="1">
        <v>23.2715</v>
      </c>
      <c r="C128">
        <f t="shared" si="6"/>
        <v>139.62899999999999</v>
      </c>
      <c r="D128">
        <f t="shared" si="7"/>
        <v>36</v>
      </c>
      <c r="E128">
        <f t="shared" si="8"/>
        <v>23.111880535526836</v>
      </c>
      <c r="F128">
        <f t="shared" si="9"/>
        <v>0.15961946447316322</v>
      </c>
      <c r="G128">
        <f t="shared" si="10"/>
        <v>2.5478373438699416E-2</v>
      </c>
      <c r="H128">
        <f t="shared" si="11"/>
        <v>6.8590105697167447E-3</v>
      </c>
    </row>
    <row r="129" spans="1:8">
      <c r="A129" s="1">
        <v>3</v>
      </c>
      <c r="B129" s="1">
        <v>38.169600000000003</v>
      </c>
      <c r="C129">
        <f t="shared" si="6"/>
        <v>114.50880000000001</v>
      </c>
      <c r="D129">
        <f t="shared" si="7"/>
        <v>9</v>
      </c>
      <c r="E129">
        <f t="shared" si="8"/>
        <v>36.718083575873798</v>
      </c>
      <c r="F129">
        <f t="shared" si="9"/>
        <v>1.4515164241262042</v>
      </c>
      <c r="G129">
        <f t="shared" si="10"/>
        <v>2.1068999295081228</v>
      </c>
      <c r="H129">
        <f t="shared" si="11"/>
        <v>3.8028075330268175E-2</v>
      </c>
    </row>
    <row r="130" spans="1:8">
      <c r="A130" s="1">
        <v>3</v>
      </c>
      <c r="B130" s="1">
        <v>38.7896</v>
      </c>
      <c r="C130">
        <f t="shared" si="6"/>
        <v>116.36879999999999</v>
      </c>
      <c r="D130">
        <f t="shared" si="7"/>
        <v>9</v>
      </c>
      <c r="E130">
        <f t="shared" si="8"/>
        <v>36.718083575873798</v>
      </c>
      <c r="F130">
        <f t="shared" si="9"/>
        <v>2.0715164241262016</v>
      </c>
      <c r="G130">
        <f t="shared" si="10"/>
        <v>4.2911802954246054</v>
      </c>
      <c r="H130">
        <f t="shared" si="11"/>
        <v>5.3403913010863779E-2</v>
      </c>
    </row>
    <row r="131" spans="1:8">
      <c r="A131" s="1">
        <v>3</v>
      </c>
      <c r="B131" s="1">
        <v>39.710299999999997</v>
      </c>
      <c r="C131">
        <f t="shared" ref="C131:C194" si="12">B131*A131</f>
        <v>119.1309</v>
      </c>
      <c r="D131">
        <f t="shared" ref="D131:D194" si="13">A131^2</f>
        <v>9</v>
      </c>
      <c r="E131">
        <f t="shared" ref="E131:E194" si="14">$J$25+($J$24*A131)</f>
        <v>36.718083575873798</v>
      </c>
      <c r="F131">
        <f t="shared" ref="F131:F194" si="15">ABS(B131-E131)</f>
        <v>2.9922164241261981</v>
      </c>
      <c r="G131">
        <f t="shared" ref="G131:G194" si="16">F131^2</f>
        <v>8.9533591288105718</v>
      </c>
      <c r="H131">
        <f t="shared" ref="H131:H194" si="17">F131/B131</f>
        <v>7.5351141243611822E-2</v>
      </c>
    </row>
    <row r="132" spans="1:8">
      <c r="A132" s="1">
        <v>3</v>
      </c>
      <c r="B132" s="1">
        <v>38.7896</v>
      </c>
      <c r="C132">
        <f t="shared" si="12"/>
        <v>116.36879999999999</v>
      </c>
      <c r="D132">
        <f t="shared" si="13"/>
        <v>9</v>
      </c>
      <c r="E132">
        <f t="shared" si="14"/>
        <v>36.718083575873798</v>
      </c>
      <c r="F132">
        <f t="shared" si="15"/>
        <v>2.0715164241262016</v>
      </c>
      <c r="G132">
        <f t="shared" si="16"/>
        <v>4.2911802954246054</v>
      </c>
      <c r="H132">
        <f t="shared" si="17"/>
        <v>5.3403913010863779E-2</v>
      </c>
    </row>
    <row r="133" spans="1:8">
      <c r="A133" s="1">
        <v>3</v>
      </c>
      <c r="B133" s="1">
        <v>35.5</v>
      </c>
      <c r="C133">
        <f t="shared" si="12"/>
        <v>106.5</v>
      </c>
      <c r="D133">
        <f t="shared" si="13"/>
        <v>9</v>
      </c>
      <c r="E133">
        <f t="shared" si="14"/>
        <v>36.718083575873798</v>
      </c>
      <c r="F133">
        <f t="shared" si="15"/>
        <v>1.2180835758737985</v>
      </c>
      <c r="G133">
        <f t="shared" si="16"/>
        <v>1.4837275978134996</v>
      </c>
      <c r="H133">
        <f t="shared" si="17"/>
        <v>3.4312213404895729E-2</v>
      </c>
    </row>
    <row r="134" spans="1:8">
      <c r="A134" s="1">
        <v>3</v>
      </c>
      <c r="B134" s="1">
        <v>35.267800000000001</v>
      </c>
      <c r="C134">
        <f t="shared" si="12"/>
        <v>105.80340000000001</v>
      </c>
      <c r="D134">
        <f t="shared" si="13"/>
        <v>9</v>
      </c>
      <c r="E134">
        <f t="shared" si="14"/>
        <v>36.718083575873798</v>
      </c>
      <c r="F134">
        <f t="shared" si="15"/>
        <v>1.4502835758737973</v>
      </c>
      <c r="G134">
        <f t="shared" si="16"/>
        <v>2.1033224504492884</v>
      </c>
      <c r="H134">
        <f t="shared" si="17"/>
        <v>4.1122031311105235E-2</v>
      </c>
    </row>
    <row r="135" spans="1:8">
      <c r="A135" s="1">
        <v>3</v>
      </c>
      <c r="B135" s="1">
        <v>36.154800000000002</v>
      </c>
      <c r="C135">
        <f t="shared" si="12"/>
        <v>108.46440000000001</v>
      </c>
      <c r="D135">
        <f t="shared" si="13"/>
        <v>9</v>
      </c>
      <c r="E135">
        <f t="shared" si="14"/>
        <v>36.718083575873798</v>
      </c>
      <c r="F135">
        <f t="shared" si="15"/>
        <v>0.56328357587379685</v>
      </c>
      <c r="G135">
        <f t="shared" si="16"/>
        <v>0.31728838684917143</v>
      </c>
      <c r="H135">
        <f t="shared" si="17"/>
        <v>1.5579772972711696E-2</v>
      </c>
    </row>
    <row r="136" spans="1:8">
      <c r="A136" s="1">
        <v>3</v>
      </c>
      <c r="B136" s="1">
        <v>35.708100000000002</v>
      </c>
      <c r="C136">
        <f t="shared" si="12"/>
        <v>107.12430000000001</v>
      </c>
      <c r="D136">
        <f t="shared" si="13"/>
        <v>9</v>
      </c>
      <c r="E136">
        <f t="shared" si="14"/>
        <v>36.718083575873798</v>
      </c>
      <c r="F136">
        <f t="shared" si="15"/>
        <v>1.0099835758737967</v>
      </c>
      <c r="G136">
        <f t="shared" si="16"/>
        <v>1.0200668235348214</v>
      </c>
      <c r="H136">
        <f t="shared" si="17"/>
        <v>2.8284438989299252E-2</v>
      </c>
    </row>
    <row r="137" spans="1:8">
      <c r="A137" s="1">
        <v>3</v>
      </c>
      <c r="B137" s="1">
        <v>39.710299999999997</v>
      </c>
      <c r="C137">
        <f t="shared" si="12"/>
        <v>119.1309</v>
      </c>
      <c r="D137">
        <f t="shared" si="13"/>
        <v>9</v>
      </c>
      <c r="E137">
        <f t="shared" si="14"/>
        <v>36.718083575873798</v>
      </c>
      <c r="F137">
        <f t="shared" si="15"/>
        <v>2.9922164241261981</v>
      </c>
      <c r="G137">
        <f t="shared" si="16"/>
        <v>8.9533591288105718</v>
      </c>
      <c r="H137">
        <f t="shared" si="17"/>
        <v>7.5351141243611822E-2</v>
      </c>
    </row>
    <row r="138" spans="1:8">
      <c r="A138" s="1">
        <v>3</v>
      </c>
      <c r="B138" s="1">
        <v>38.7896</v>
      </c>
      <c r="C138">
        <f t="shared" si="12"/>
        <v>116.36879999999999</v>
      </c>
      <c r="D138">
        <f t="shared" si="13"/>
        <v>9</v>
      </c>
      <c r="E138">
        <f t="shared" si="14"/>
        <v>36.718083575873798</v>
      </c>
      <c r="F138">
        <f t="shared" si="15"/>
        <v>2.0715164241262016</v>
      </c>
      <c r="G138">
        <f t="shared" si="16"/>
        <v>4.2911802954246054</v>
      </c>
      <c r="H138">
        <f t="shared" si="17"/>
        <v>5.3403913010863779E-2</v>
      </c>
    </row>
    <row r="139" spans="1:8">
      <c r="A139" s="1">
        <v>3</v>
      </c>
      <c r="B139" s="1">
        <v>38.169600000000003</v>
      </c>
      <c r="C139">
        <f t="shared" si="12"/>
        <v>114.50880000000001</v>
      </c>
      <c r="D139">
        <f t="shared" si="13"/>
        <v>9</v>
      </c>
      <c r="E139">
        <f t="shared" si="14"/>
        <v>36.718083575873798</v>
      </c>
      <c r="F139">
        <f t="shared" si="15"/>
        <v>1.4515164241262042</v>
      </c>
      <c r="G139">
        <f t="shared" si="16"/>
        <v>2.1068999295081228</v>
      </c>
      <c r="H139">
        <f t="shared" si="17"/>
        <v>3.8028075330268175E-2</v>
      </c>
    </row>
    <row r="140" spans="1:8">
      <c r="A140" s="1">
        <v>3</v>
      </c>
      <c r="B140" s="1">
        <v>36.798000000000002</v>
      </c>
      <c r="C140">
        <f t="shared" si="12"/>
        <v>110.39400000000001</v>
      </c>
      <c r="D140">
        <f t="shared" si="13"/>
        <v>9</v>
      </c>
      <c r="E140">
        <f t="shared" si="14"/>
        <v>36.718083575873798</v>
      </c>
      <c r="F140">
        <f t="shared" si="15"/>
        <v>7.9916424126203367E-2</v>
      </c>
      <c r="G140">
        <f t="shared" si="16"/>
        <v>6.3866348451192198E-3</v>
      </c>
      <c r="H140">
        <f t="shared" si="17"/>
        <v>2.1717599903854383E-3</v>
      </c>
    </row>
    <row r="141" spans="1:8">
      <c r="A141" s="1">
        <v>3</v>
      </c>
      <c r="B141" s="1">
        <v>35.540399999999998</v>
      </c>
      <c r="C141">
        <f t="shared" si="12"/>
        <v>106.62119999999999</v>
      </c>
      <c r="D141">
        <f t="shared" si="13"/>
        <v>9</v>
      </c>
      <c r="E141">
        <f t="shared" si="14"/>
        <v>36.718083575873798</v>
      </c>
      <c r="F141">
        <f t="shared" si="15"/>
        <v>1.1776835758738002</v>
      </c>
      <c r="G141">
        <f t="shared" si="16"/>
        <v>1.3869386048829011</v>
      </c>
      <c r="H141">
        <f t="shared" si="17"/>
        <v>3.3136474993916788E-2</v>
      </c>
    </row>
    <row r="142" spans="1:8">
      <c r="A142" s="1">
        <v>3</v>
      </c>
      <c r="B142" s="1">
        <v>35.460599999999999</v>
      </c>
      <c r="C142">
        <f t="shared" si="12"/>
        <v>106.3818</v>
      </c>
      <c r="D142">
        <f t="shared" si="13"/>
        <v>9</v>
      </c>
      <c r="E142">
        <f t="shared" si="14"/>
        <v>36.718083575873798</v>
      </c>
      <c r="F142">
        <f t="shared" si="15"/>
        <v>1.257483575873799</v>
      </c>
      <c r="G142">
        <f t="shared" si="16"/>
        <v>1.5812649435923565</v>
      </c>
      <c r="H142">
        <f t="shared" si="17"/>
        <v>3.5461429752282787E-2</v>
      </c>
    </row>
    <row r="143" spans="1:8">
      <c r="A143" s="1">
        <v>3</v>
      </c>
      <c r="B143" s="1">
        <v>36.154800000000002</v>
      </c>
      <c r="C143">
        <f t="shared" si="12"/>
        <v>108.46440000000001</v>
      </c>
      <c r="D143">
        <f t="shared" si="13"/>
        <v>9</v>
      </c>
      <c r="E143">
        <f t="shared" si="14"/>
        <v>36.718083575873798</v>
      </c>
      <c r="F143">
        <f t="shared" si="15"/>
        <v>0.56328357587379685</v>
      </c>
      <c r="G143">
        <f t="shared" si="16"/>
        <v>0.31728838684917143</v>
      </c>
      <c r="H143">
        <f t="shared" si="17"/>
        <v>1.5579772972711696E-2</v>
      </c>
    </row>
    <row r="144" spans="1:8">
      <c r="A144" s="1">
        <v>3</v>
      </c>
      <c r="B144" s="1">
        <v>35.708100000000002</v>
      </c>
      <c r="C144">
        <f t="shared" si="12"/>
        <v>107.12430000000001</v>
      </c>
      <c r="D144">
        <f t="shared" si="13"/>
        <v>9</v>
      </c>
      <c r="E144">
        <f t="shared" si="14"/>
        <v>36.718083575873798</v>
      </c>
      <c r="F144">
        <f t="shared" si="15"/>
        <v>1.0099835758737967</v>
      </c>
      <c r="G144">
        <f t="shared" si="16"/>
        <v>1.0200668235348214</v>
      </c>
      <c r="H144">
        <f t="shared" si="17"/>
        <v>2.8284438989299252E-2</v>
      </c>
    </row>
    <row r="145" spans="1:8">
      <c r="A145" s="1">
        <v>3</v>
      </c>
      <c r="B145" s="1">
        <v>36.154800000000002</v>
      </c>
      <c r="C145">
        <f t="shared" si="12"/>
        <v>108.46440000000001</v>
      </c>
      <c r="D145">
        <f t="shared" si="13"/>
        <v>9</v>
      </c>
      <c r="E145">
        <f t="shared" si="14"/>
        <v>36.718083575873798</v>
      </c>
      <c r="F145">
        <f t="shared" si="15"/>
        <v>0.56328357587379685</v>
      </c>
      <c r="G145">
        <f t="shared" si="16"/>
        <v>0.31728838684917143</v>
      </c>
      <c r="H145">
        <f t="shared" si="17"/>
        <v>1.5579772972711696E-2</v>
      </c>
    </row>
    <row r="146" spans="1:8">
      <c r="A146" s="1">
        <v>3</v>
      </c>
      <c r="B146" s="1">
        <v>35.708100000000002</v>
      </c>
      <c r="C146">
        <f t="shared" si="12"/>
        <v>107.12430000000001</v>
      </c>
      <c r="D146">
        <f t="shared" si="13"/>
        <v>9</v>
      </c>
      <c r="E146">
        <f t="shared" si="14"/>
        <v>36.718083575873798</v>
      </c>
      <c r="F146">
        <f t="shared" si="15"/>
        <v>1.0099835758737967</v>
      </c>
      <c r="G146">
        <f t="shared" si="16"/>
        <v>1.0200668235348214</v>
      </c>
      <c r="H146">
        <f t="shared" si="17"/>
        <v>2.8284438989299252E-2</v>
      </c>
    </row>
    <row r="147" spans="1:8">
      <c r="A147" s="1">
        <v>3</v>
      </c>
      <c r="B147" s="1">
        <v>34.7288</v>
      </c>
      <c r="C147">
        <f t="shared" si="12"/>
        <v>104.18639999999999</v>
      </c>
      <c r="D147">
        <f t="shared" si="13"/>
        <v>9</v>
      </c>
      <c r="E147">
        <f t="shared" si="14"/>
        <v>36.718083575873798</v>
      </c>
      <c r="F147">
        <f t="shared" si="15"/>
        <v>1.9892835758737988</v>
      </c>
      <c r="G147">
        <f t="shared" si="16"/>
        <v>3.9572491452412479</v>
      </c>
      <c r="H147">
        <f t="shared" si="17"/>
        <v>5.7280515764259021E-2</v>
      </c>
    </row>
    <row r="148" spans="1:8">
      <c r="A148" s="1">
        <v>3</v>
      </c>
      <c r="B148" s="1">
        <v>34.285299999999999</v>
      </c>
      <c r="C148">
        <f t="shared" si="12"/>
        <v>102.85589999999999</v>
      </c>
      <c r="D148">
        <f t="shared" si="13"/>
        <v>9</v>
      </c>
      <c r="E148">
        <f t="shared" si="14"/>
        <v>36.718083575873798</v>
      </c>
      <c r="F148">
        <f t="shared" si="15"/>
        <v>2.432783575873799</v>
      </c>
      <c r="G148">
        <f t="shared" si="16"/>
        <v>5.9184359270413083</v>
      </c>
      <c r="H148">
        <f t="shared" si="17"/>
        <v>7.0957045027279883E-2</v>
      </c>
    </row>
    <row r="149" spans="1:8">
      <c r="A149" s="1">
        <v>4.8</v>
      </c>
      <c r="B149" s="1">
        <v>30.537500000000001</v>
      </c>
      <c r="C149">
        <f t="shared" si="12"/>
        <v>146.58000000000001</v>
      </c>
      <c r="D149">
        <f t="shared" si="13"/>
        <v>23.04</v>
      </c>
      <c r="E149">
        <f t="shared" si="14"/>
        <v>28.554361751665624</v>
      </c>
      <c r="F149">
        <f t="shared" si="15"/>
        <v>1.9831382483343774</v>
      </c>
      <c r="G149">
        <f t="shared" si="16"/>
        <v>3.9328373120067424</v>
      </c>
      <c r="H149">
        <f t="shared" si="17"/>
        <v>6.4941080584015626E-2</v>
      </c>
    </row>
    <row r="150" spans="1:8">
      <c r="A150" s="1">
        <v>4.8</v>
      </c>
      <c r="B150" s="1">
        <v>31.374700000000001</v>
      </c>
      <c r="C150">
        <f t="shared" si="12"/>
        <v>150.59855999999999</v>
      </c>
      <c r="D150">
        <f t="shared" si="13"/>
        <v>23.04</v>
      </c>
      <c r="E150">
        <f t="shared" si="14"/>
        <v>28.554361751665624</v>
      </c>
      <c r="F150">
        <f t="shared" si="15"/>
        <v>2.8203382483343766</v>
      </c>
      <c r="G150">
        <f t="shared" si="16"/>
        <v>7.9543078350178202</v>
      </c>
      <c r="H150">
        <f t="shared" si="17"/>
        <v>8.9892118437287893E-2</v>
      </c>
    </row>
    <row r="151" spans="1:8">
      <c r="A151" s="1">
        <v>4.8</v>
      </c>
      <c r="B151" s="1">
        <v>28.8</v>
      </c>
      <c r="C151">
        <f t="shared" si="12"/>
        <v>138.24</v>
      </c>
      <c r="D151">
        <f t="shared" si="13"/>
        <v>23.04</v>
      </c>
      <c r="E151">
        <f t="shared" si="14"/>
        <v>28.554361751665624</v>
      </c>
      <c r="F151">
        <f t="shared" si="15"/>
        <v>0.24563824833437664</v>
      </c>
      <c r="G151">
        <f t="shared" si="16"/>
        <v>6.0338149044780888E-2</v>
      </c>
      <c r="H151">
        <f t="shared" si="17"/>
        <v>8.5291058449436328E-3</v>
      </c>
    </row>
    <row r="152" spans="1:8">
      <c r="A152" s="1">
        <v>4.8</v>
      </c>
      <c r="B152" s="1">
        <v>31.8</v>
      </c>
      <c r="C152">
        <f t="shared" si="12"/>
        <v>152.63999999999999</v>
      </c>
      <c r="D152">
        <f t="shared" si="13"/>
        <v>23.04</v>
      </c>
      <c r="E152">
        <f t="shared" si="14"/>
        <v>28.554361751665624</v>
      </c>
      <c r="F152">
        <f t="shared" si="15"/>
        <v>3.2456382483343766</v>
      </c>
      <c r="G152">
        <f t="shared" si="16"/>
        <v>10.534167639051041</v>
      </c>
      <c r="H152">
        <f t="shared" si="17"/>
        <v>0.10206409585957159</v>
      </c>
    </row>
    <row r="153" spans="1:8">
      <c r="A153" s="1">
        <v>4</v>
      </c>
      <c r="B153" s="1">
        <v>27.3704</v>
      </c>
      <c r="C153">
        <f t="shared" si="12"/>
        <v>109.4816</v>
      </c>
      <c r="D153">
        <f t="shared" si="13"/>
        <v>16</v>
      </c>
      <c r="E153">
        <f t="shared" si="14"/>
        <v>32.182682562424816</v>
      </c>
      <c r="F153">
        <f t="shared" si="15"/>
        <v>4.8122825624248158</v>
      </c>
      <c r="G153">
        <f t="shared" si="16"/>
        <v>23.158063460617949</v>
      </c>
      <c r="H153">
        <f t="shared" si="17"/>
        <v>0.17582068813114957</v>
      </c>
    </row>
    <row r="154" spans="1:8">
      <c r="A154" s="1">
        <v>4</v>
      </c>
      <c r="B154" s="1">
        <v>27.3</v>
      </c>
      <c r="C154">
        <f t="shared" si="12"/>
        <v>109.2</v>
      </c>
      <c r="D154">
        <f t="shared" si="13"/>
        <v>16</v>
      </c>
      <c r="E154">
        <f t="shared" si="14"/>
        <v>32.182682562424816</v>
      </c>
      <c r="F154">
        <f t="shared" si="15"/>
        <v>4.8826825624248151</v>
      </c>
      <c r="G154">
        <f t="shared" si="16"/>
        <v>23.840589005407359</v>
      </c>
      <c r="H154">
        <f t="shared" si="17"/>
        <v>0.17885284111446209</v>
      </c>
    </row>
    <row r="155" spans="1:8">
      <c r="A155" s="1">
        <v>4</v>
      </c>
      <c r="B155" s="1">
        <v>28.4</v>
      </c>
      <c r="C155">
        <f t="shared" si="12"/>
        <v>113.6</v>
      </c>
      <c r="D155">
        <f t="shared" si="13"/>
        <v>16</v>
      </c>
      <c r="E155">
        <f t="shared" si="14"/>
        <v>32.182682562424816</v>
      </c>
      <c r="F155">
        <f t="shared" si="15"/>
        <v>3.7826825624248173</v>
      </c>
      <c r="G155">
        <f t="shared" si="16"/>
        <v>14.308687368072782</v>
      </c>
      <c r="H155">
        <f t="shared" si="17"/>
        <v>0.13319304797270484</v>
      </c>
    </row>
    <row r="156" spans="1:8">
      <c r="A156" s="1">
        <v>4</v>
      </c>
      <c r="B156" s="1">
        <v>27.9711</v>
      </c>
      <c r="C156">
        <f t="shared" si="12"/>
        <v>111.8844</v>
      </c>
      <c r="D156">
        <f t="shared" si="13"/>
        <v>16</v>
      </c>
      <c r="E156">
        <f t="shared" si="14"/>
        <v>32.182682562424816</v>
      </c>
      <c r="F156">
        <f t="shared" si="15"/>
        <v>4.211582562424816</v>
      </c>
      <c r="G156">
        <f t="shared" si="16"/>
        <v>17.737427680120778</v>
      </c>
      <c r="H156">
        <f t="shared" si="17"/>
        <v>0.15056907173564199</v>
      </c>
    </row>
    <row r="157" spans="1:8">
      <c r="A157" s="1">
        <v>5</v>
      </c>
      <c r="B157" s="1">
        <v>23.227</v>
      </c>
      <c r="C157">
        <f t="shared" si="12"/>
        <v>116.13500000000001</v>
      </c>
      <c r="D157">
        <f t="shared" si="13"/>
        <v>25</v>
      </c>
      <c r="E157">
        <f t="shared" si="14"/>
        <v>27.647281548975826</v>
      </c>
      <c r="F157">
        <f t="shared" si="15"/>
        <v>4.4202815489758258</v>
      </c>
      <c r="G157">
        <f t="shared" si="16"/>
        <v>19.538888972216125</v>
      </c>
      <c r="H157">
        <f t="shared" si="17"/>
        <v>0.19030789809169613</v>
      </c>
    </row>
    <row r="158" spans="1:8">
      <c r="A158" s="1">
        <v>5</v>
      </c>
      <c r="B158" s="1">
        <v>23.618200000000002</v>
      </c>
      <c r="C158">
        <f t="shared" si="12"/>
        <v>118.09100000000001</v>
      </c>
      <c r="D158">
        <f t="shared" si="13"/>
        <v>25</v>
      </c>
      <c r="E158">
        <f t="shared" si="14"/>
        <v>27.647281548975826</v>
      </c>
      <c r="F158">
        <f t="shared" si="15"/>
        <v>4.0290815489758245</v>
      </c>
      <c r="G158">
        <f t="shared" si="16"/>
        <v>16.23349812829743</v>
      </c>
      <c r="H158">
        <f t="shared" si="17"/>
        <v>0.17059223602881779</v>
      </c>
    </row>
    <row r="159" spans="1:8">
      <c r="A159" s="1">
        <v>5</v>
      </c>
      <c r="B159" s="1">
        <v>23.7</v>
      </c>
      <c r="C159">
        <f t="shared" si="12"/>
        <v>118.5</v>
      </c>
      <c r="D159">
        <f t="shared" si="13"/>
        <v>25</v>
      </c>
      <c r="E159">
        <f t="shared" si="14"/>
        <v>27.647281548975826</v>
      </c>
      <c r="F159">
        <f t="shared" si="15"/>
        <v>3.9472815489758268</v>
      </c>
      <c r="G159">
        <f t="shared" si="16"/>
        <v>15.581031626885002</v>
      </c>
      <c r="H159">
        <f t="shared" si="17"/>
        <v>0.16655196409180703</v>
      </c>
    </row>
    <row r="160" spans="1:8">
      <c r="A160" s="1">
        <v>5</v>
      </c>
      <c r="B160" s="1">
        <v>24.0505</v>
      </c>
      <c r="C160">
        <f t="shared" si="12"/>
        <v>120.2525</v>
      </c>
      <c r="D160">
        <f t="shared" si="13"/>
        <v>25</v>
      </c>
      <c r="E160">
        <f t="shared" si="14"/>
        <v>27.647281548975826</v>
      </c>
      <c r="F160">
        <f t="shared" si="15"/>
        <v>3.5967815489758266</v>
      </c>
      <c r="G160">
        <f t="shared" si="16"/>
        <v>12.936837511052946</v>
      </c>
      <c r="H160">
        <f t="shared" si="17"/>
        <v>0.14955121718782671</v>
      </c>
    </row>
    <row r="161" spans="1:8">
      <c r="A161" s="1">
        <v>1.6</v>
      </c>
      <c r="B161" s="1">
        <v>47.9</v>
      </c>
      <c r="C161">
        <f t="shared" si="12"/>
        <v>76.64</v>
      </c>
      <c r="D161">
        <f t="shared" si="13"/>
        <v>2.5600000000000005</v>
      </c>
      <c r="E161">
        <f t="shared" si="14"/>
        <v>43.067644994702377</v>
      </c>
      <c r="F161">
        <f t="shared" si="15"/>
        <v>4.8323550052976216</v>
      </c>
      <c r="G161">
        <f t="shared" si="16"/>
        <v>23.351654897224975</v>
      </c>
      <c r="H161">
        <f t="shared" si="17"/>
        <v>0.10088423810642216</v>
      </c>
    </row>
    <row r="162" spans="1:8">
      <c r="A162" s="1">
        <v>1.6</v>
      </c>
      <c r="B162" s="1">
        <v>48.9</v>
      </c>
      <c r="C162">
        <f t="shared" si="12"/>
        <v>78.240000000000009</v>
      </c>
      <c r="D162">
        <f t="shared" si="13"/>
        <v>2.5600000000000005</v>
      </c>
      <c r="E162">
        <f t="shared" si="14"/>
        <v>43.067644994702377</v>
      </c>
      <c r="F162">
        <f t="shared" si="15"/>
        <v>5.8323550052976216</v>
      </c>
      <c r="G162">
        <f t="shared" si="16"/>
        <v>34.016364907820218</v>
      </c>
      <c r="H162">
        <f t="shared" si="17"/>
        <v>0.11927106350301885</v>
      </c>
    </row>
    <row r="163" spans="1:8">
      <c r="A163" s="1">
        <v>2.2000000000000002</v>
      </c>
      <c r="B163" s="1">
        <v>51.9</v>
      </c>
      <c r="C163">
        <f t="shared" si="12"/>
        <v>114.18</v>
      </c>
      <c r="D163">
        <f t="shared" si="13"/>
        <v>4.8400000000000007</v>
      </c>
      <c r="E163">
        <f t="shared" si="14"/>
        <v>40.34640438663299</v>
      </c>
      <c r="F163">
        <f t="shared" si="15"/>
        <v>11.553595613367008</v>
      </c>
      <c r="G163">
        <f t="shared" si="16"/>
        <v>133.48557159721338</v>
      </c>
      <c r="H163">
        <f t="shared" si="17"/>
        <v>0.2226126322421389</v>
      </c>
    </row>
    <row r="164" spans="1:8">
      <c r="A164" s="1">
        <v>2.2000000000000002</v>
      </c>
      <c r="B164" s="1">
        <v>46.8</v>
      </c>
      <c r="C164">
        <f t="shared" si="12"/>
        <v>102.96000000000001</v>
      </c>
      <c r="D164">
        <f t="shared" si="13"/>
        <v>4.8400000000000007</v>
      </c>
      <c r="E164">
        <f t="shared" si="14"/>
        <v>40.34640438663299</v>
      </c>
      <c r="F164">
        <f t="shared" si="15"/>
        <v>6.4535956133670069</v>
      </c>
      <c r="G164">
        <f t="shared" si="16"/>
        <v>41.648896340869875</v>
      </c>
      <c r="H164">
        <f t="shared" si="17"/>
        <v>0.13789734216596169</v>
      </c>
    </row>
    <row r="165" spans="1:8">
      <c r="A165" s="1">
        <v>2</v>
      </c>
      <c r="B165" s="1">
        <v>41.9</v>
      </c>
      <c r="C165">
        <f t="shared" si="12"/>
        <v>83.8</v>
      </c>
      <c r="D165">
        <f t="shared" si="13"/>
        <v>4</v>
      </c>
      <c r="E165">
        <f t="shared" si="14"/>
        <v>41.253484589322788</v>
      </c>
      <c r="F165">
        <f t="shared" si="15"/>
        <v>0.64651541067721041</v>
      </c>
      <c r="G165">
        <f t="shared" si="16"/>
        <v>0.41798217624312206</v>
      </c>
      <c r="H165">
        <f t="shared" si="17"/>
        <v>1.5429962068668507E-2</v>
      </c>
    </row>
    <row r="166" spans="1:8">
      <c r="A166" s="1">
        <v>2.2000000000000002</v>
      </c>
      <c r="B166" s="1">
        <v>51.9</v>
      </c>
      <c r="C166">
        <f t="shared" si="12"/>
        <v>114.18</v>
      </c>
      <c r="D166">
        <f t="shared" si="13"/>
        <v>4.8400000000000007</v>
      </c>
      <c r="E166">
        <f t="shared" si="14"/>
        <v>40.34640438663299</v>
      </c>
      <c r="F166">
        <f t="shared" si="15"/>
        <v>11.553595613367008</v>
      </c>
      <c r="G166">
        <f t="shared" si="16"/>
        <v>133.48557159721338</v>
      </c>
      <c r="H166">
        <f t="shared" si="17"/>
        <v>0.2226126322421389</v>
      </c>
    </row>
    <row r="167" spans="1:8">
      <c r="A167" s="1">
        <v>4</v>
      </c>
      <c r="B167" s="1">
        <v>32.756799999999998</v>
      </c>
      <c r="C167">
        <f t="shared" si="12"/>
        <v>131.02719999999999</v>
      </c>
      <c r="D167">
        <f t="shared" si="13"/>
        <v>16</v>
      </c>
      <c r="E167">
        <f t="shared" si="14"/>
        <v>32.182682562424816</v>
      </c>
      <c r="F167">
        <f t="shared" si="15"/>
        <v>0.57411743757518252</v>
      </c>
      <c r="G167">
        <f t="shared" si="16"/>
        <v>0.3296108321278936</v>
      </c>
      <c r="H167">
        <f t="shared" si="17"/>
        <v>1.7526664313216877E-2</v>
      </c>
    </row>
    <row r="168" spans="1:8">
      <c r="A168" s="1">
        <v>4</v>
      </c>
      <c r="B168" s="1">
        <v>36.392600000000002</v>
      </c>
      <c r="C168">
        <f t="shared" si="12"/>
        <v>145.57040000000001</v>
      </c>
      <c r="D168">
        <f t="shared" si="13"/>
        <v>16</v>
      </c>
      <c r="E168">
        <f t="shared" si="14"/>
        <v>32.182682562424816</v>
      </c>
      <c r="F168">
        <f t="shared" si="15"/>
        <v>4.2099174375751858</v>
      </c>
      <c r="G168">
        <f t="shared" si="16"/>
        <v>17.72340483119962</v>
      </c>
      <c r="H168">
        <f t="shared" si="17"/>
        <v>0.11568058994342767</v>
      </c>
    </row>
    <row r="169" spans="1:8">
      <c r="A169" s="1">
        <v>4.5999999999999996</v>
      </c>
      <c r="B169" s="1">
        <v>32.110900000000001</v>
      </c>
      <c r="C169">
        <f t="shared" si="12"/>
        <v>147.71014</v>
      </c>
      <c r="D169">
        <f t="shared" si="13"/>
        <v>21.159999999999997</v>
      </c>
      <c r="E169">
        <f t="shared" si="14"/>
        <v>29.461441954355422</v>
      </c>
      <c r="F169">
        <f t="shared" si="15"/>
        <v>2.6494580456445789</v>
      </c>
      <c r="G169">
        <f t="shared" si="16"/>
        <v>7.0196279356307913</v>
      </c>
      <c r="H169">
        <f t="shared" si="17"/>
        <v>8.2509616536583494E-2</v>
      </c>
    </row>
    <row r="170" spans="1:8">
      <c r="A170" s="1">
        <v>4.5999999999999996</v>
      </c>
      <c r="B170" s="1">
        <v>33.799999999999997</v>
      </c>
      <c r="C170">
        <f t="shared" si="12"/>
        <v>155.47999999999996</v>
      </c>
      <c r="D170">
        <f t="shared" si="13"/>
        <v>21.159999999999997</v>
      </c>
      <c r="E170">
        <f t="shared" si="14"/>
        <v>29.461441954355422</v>
      </c>
      <c r="F170">
        <f t="shared" si="15"/>
        <v>4.3385580456445751</v>
      </c>
      <c r="G170">
        <f t="shared" si="16"/>
        <v>18.823085915427274</v>
      </c>
      <c r="H170">
        <f t="shared" si="17"/>
        <v>0.12835970549244305</v>
      </c>
    </row>
    <row r="171" spans="1:8">
      <c r="A171" s="1">
        <v>5.4</v>
      </c>
      <c r="B171" s="1">
        <v>30.4</v>
      </c>
      <c r="C171">
        <f t="shared" si="12"/>
        <v>164.16</v>
      </c>
      <c r="D171">
        <f t="shared" si="13"/>
        <v>29.160000000000004</v>
      </c>
      <c r="E171">
        <f t="shared" si="14"/>
        <v>25.83312114359623</v>
      </c>
      <c r="F171">
        <f t="shared" si="15"/>
        <v>4.5668788564037683</v>
      </c>
      <c r="G171">
        <f t="shared" si="16"/>
        <v>20.856382489067791</v>
      </c>
      <c r="H171">
        <f t="shared" si="17"/>
        <v>0.15022627817117659</v>
      </c>
    </row>
    <row r="172" spans="1:8">
      <c r="A172" s="1">
        <v>1.8</v>
      </c>
      <c r="B172" s="1">
        <v>50.5</v>
      </c>
      <c r="C172">
        <f t="shared" si="12"/>
        <v>90.9</v>
      </c>
      <c r="D172">
        <f t="shared" si="13"/>
        <v>3.24</v>
      </c>
      <c r="E172">
        <f t="shared" si="14"/>
        <v>42.160564792012586</v>
      </c>
      <c r="F172">
        <f t="shared" si="15"/>
        <v>8.3394352079874139</v>
      </c>
      <c r="G172">
        <f t="shared" si="16"/>
        <v>69.546179588220085</v>
      </c>
      <c r="H172">
        <f t="shared" si="17"/>
        <v>0.16513733085123591</v>
      </c>
    </row>
    <row r="173" spans="1:8">
      <c r="A173" s="1">
        <v>1.8</v>
      </c>
      <c r="B173" s="1">
        <v>48.6</v>
      </c>
      <c r="C173">
        <f t="shared" si="12"/>
        <v>87.48</v>
      </c>
      <c r="D173">
        <f t="shared" si="13"/>
        <v>3.24</v>
      </c>
      <c r="E173">
        <f t="shared" si="14"/>
        <v>42.160564792012586</v>
      </c>
      <c r="F173">
        <f t="shared" si="15"/>
        <v>6.4394352079874153</v>
      </c>
      <c r="G173">
        <f t="shared" si="16"/>
        <v>41.466325797867924</v>
      </c>
      <c r="H173">
        <f t="shared" si="17"/>
        <v>0.13249866683101677</v>
      </c>
    </row>
    <row r="174" spans="1:8">
      <c r="A174" s="1">
        <v>1.8</v>
      </c>
      <c r="B174" s="1">
        <v>51.191499999999998</v>
      </c>
      <c r="C174">
        <f t="shared" si="12"/>
        <v>92.1447</v>
      </c>
      <c r="D174">
        <f t="shared" si="13"/>
        <v>3.24</v>
      </c>
      <c r="E174">
        <f t="shared" si="14"/>
        <v>42.160564792012586</v>
      </c>
      <c r="F174">
        <f t="shared" si="15"/>
        <v>9.0309352079874117</v>
      </c>
      <c r="G174">
        <f t="shared" si="16"/>
        <v>81.557790730866628</v>
      </c>
      <c r="H174">
        <f t="shared" si="17"/>
        <v>0.17641474088447129</v>
      </c>
    </row>
    <row r="175" spans="1:8">
      <c r="A175" s="1">
        <v>2</v>
      </c>
      <c r="B175" s="1">
        <v>40.5</v>
      </c>
      <c r="C175">
        <f t="shared" si="12"/>
        <v>81</v>
      </c>
      <c r="D175">
        <f t="shared" si="13"/>
        <v>4</v>
      </c>
      <c r="E175">
        <f t="shared" si="14"/>
        <v>41.253484589322788</v>
      </c>
      <c r="F175">
        <f t="shared" si="15"/>
        <v>0.75348458932278817</v>
      </c>
      <c r="G175">
        <f t="shared" si="16"/>
        <v>0.56773902634693074</v>
      </c>
      <c r="H175">
        <f t="shared" si="17"/>
        <v>1.8604557761056496E-2</v>
      </c>
    </row>
    <row r="176" spans="1:8">
      <c r="A176" s="1">
        <v>2</v>
      </c>
      <c r="B176" s="1">
        <v>41.799799999999998</v>
      </c>
      <c r="C176">
        <f t="shared" si="12"/>
        <v>83.599599999999995</v>
      </c>
      <c r="D176">
        <f t="shared" si="13"/>
        <v>4</v>
      </c>
      <c r="E176">
        <f t="shared" si="14"/>
        <v>41.253484589322788</v>
      </c>
      <c r="F176">
        <f t="shared" si="15"/>
        <v>0.54631541067720946</v>
      </c>
      <c r="G176">
        <f t="shared" si="16"/>
        <v>0.29846052794340805</v>
      </c>
      <c r="H176">
        <f t="shared" si="17"/>
        <v>1.3069809201891144E-2</v>
      </c>
    </row>
    <row r="177" spans="1:8">
      <c r="A177" s="1">
        <v>2</v>
      </c>
      <c r="B177" s="1">
        <v>42</v>
      </c>
      <c r="C177">
        <f t="shared" si="12"/>
        <v>84</v>
      </c>
      <c r="D177">
        <f t="shared" si="13"/>
        <v>4</v>
      </c>
      <c r="E177">
        <f t="shared" si="14"/>
        <v>41.253484589322788</v>
      </c>
      <c r="F177">
        <f t="shared" si="15"/>
        <v>0.74651541067721183</v>
      </c>
      <c r="G177">
        <f t="shared" si="16"/>
        <v>0.55728525837856624</v>
      </c>
      <c r="H177">
        <f t="shared" si="17"/>
        <v>1.7774176444695519E-2</v>
      </c>
    </row>
    <row r="178" spans="1:8">
      <c r="A178" s="1">
        <v>3.8</v>
      </c>
      <c r="B178" s="1">
        <v>38.048400000000001</v>
      </c>
      <c r="C178">
        <f t="shared" si="12"/>
        <v>144.58392000000001</v>
      </c>
      <c r="D178">
        <f t="shared" si="13"/>
        <v>14.44</v>
      </c>
      <c r="E178">
        <f t="shared" si="14"/>
        <v>33.089762765114614</v>
      </c>
      <c r="F178">
        <f t="shared" si="15"/>
        <v>4.9586372348853871</v>
      </c>
      <c r="G178">
        <f t="shared" si="16"/>
        <v>24.588083227191799</v>
      </c>
      <c r="H178">
        <f t="shared" si="17"/>
        <v>0.13032446134096012</v>
      </c>
    </row>
    <row r="179" spans="1:8">
      <c r="A179" s="1">
        <v>3.8</v>
      </c>
      <c r="B179" s="1">
        <v>36.4</v>
      </c>
      <c r="C179">
        <f t="shared" si="12"/>
        <v>138.32</v>
      </c>
      <c r="D179">
        <f t="shared" si="13"/>
        <v>14.44</v>
      </c>
      <c r="E179">
        <f t="shared" si="14"/>
        <v>33.089762765114614</v>
      </c>
      <c r="F179">
        <f t="shared" si="15"/>
        <v>3.3102372348853848</v>
      </c>
      <c r="G179">
        <f t="shared" si="16"/>
        <v>10.957670551221637</v>
      </c>
      <c r="H179">
        <f t="shared" si="17"/>
        <v>9.094058337597212E-2</v>
      </c>
    </row>
    <row r="180" spans="1:8">
      <c r="A180" s="1">
        <v>3.7</v>
      </c>
      <c r="B180" s="1">
        <v>32.974800000000002</v>
      </c>
      <c r="C180">
        <f t="shared" si="12"/>
        <v>122.00676000000001</v>
      </c>
      <c r="D180">
        <f t="shared" si="13"/>
        <v>13.690000000000001</v>
      </c>
      <c r="E180">
        <f t="shared" si="14"/>
        <v>33.543302866459513</v>
      </c>
      <c r="F180">
        <f t="shared" si="15"/>
        <v>0.56850286645951087</v>
      </c>
      <c r="G180">
        <f t="shared" si="16"/>
        <v>0.32319550917268047</v>
      </c>
      <c r="H180">
        <f t="shared" si="17"/>
        <v>1.7240525081562614E-2</v>
      </c>
    </row>
    <row r="181" spans="1:8">
      <c r="A181" s="1">
        <v>3.7</v>
      </c>
      <c r="B181" s="1">
        <v>35.2288</v>
      </c>
      <c r="C181">
        <f t="shared" si="12"/>
        <v>130.34656000000001</v>
      </c>
      <c r="D181">
        <f t="shared" si="13"/>
        <v>13.690000000000001</v>
      </c>
      <c r="E181">
        <f t="shared" si="14"/>
        <v>33.543302866459513</v>
      </c>
      <c r="F181">
        <f t="shared" si="15"/>
        <v>1.6854971335404869</v>
      </c>
      <c r="G181">
        <f t="shared" si="16"/>
        <v>2.840900587173198</v>
      </c>
      <c r="H181">
        <f t="shared" si="17"/>
        <v>4.7844295960705073E-2</v>
      </c>
    </row>
    <row r="182" spans="1:8">
      <c r="A182" s="1">
        <v>3.7</v>
      </c>
      <c r="B182" s="1">
        <v>34.730499999999999</v>
      </c>
      <c r="C182">
        <f t="shared" si="12"/>
        <v>128.50285</v>
      </c>
      <c r="D182">
        <f t="shared" si="13"/>
        <v>13.690000000000001</v>
      </c>
      <c r="E182">
        <f t="shared" si="14"/>
        <v>33.543302866459513</v>
      </c>
      <c r="F182">
        <f t="shared" si="15"/>
        <v>1.1871971335404865</v>
      </c>
      <c r="G182">
        <f t="shared" si="16"/>
        <v>1.4094370338867477</v>
      </c>
      <c r="H182">
        <f t="shared" si="17"/>
        <v>3.4183128188205944E-2</v>
      </c>
    </row>
    <row r="183" spans="1:8">
      <c r="A183" s="1">
        <v>3.7</v>
      </c>
      <c r="B183" s="1">
        <v>37.064999999999998</v>
      </c>
      <c r="C183">
        <f t="shared" si="12"/>
        <v>137.1405</v>
      </c>
      <c r="D183">
        <f t="shared" si="13"/>
        <v>13.690000000000001</v>
      </c>
      <c r="E183">
        <f t="shared" si="14"/>
        <v>33.543302866459513</v>
      </c>
      <c r="F183">
        <f t="shared" si="15"/>
        <v>3.521697133540485</v>
      </c>
      <c r="G183">
        <f t="shared" si="16"/>
        <v>12.402350700387268</v>
      </c>
      <c r="H183">
        <f t="shared" si="17"/>
        <v>9.50140869699308E-2</v>
      </c>
    </row>
    <row r="184" spans="1:8">
      <c r="A184" s="1">
        <v>3.7</v>
      </c>
      <c r="B184" s="1">
        <v>35.161999999999999</v>
      </c>
      <c r="C184">
        <f t="shared" si="12"/>
        <v>130.0994</v>
      </c>
      <c r="D184">
        <f t="shared" si="13"/>
        <v>13.690000000000001</v>
      </c>
      <c r="E184">
        <f t="shared" si="14"/>
        <v>33.543302866459513</v>
      </c>
      <c r="F184">
        <f t="shared" si="15"/>
        <v>1.6186971335404863</v>
      </c>
      <c r="G184">
        <f t="shared" si="16"/>
        <v>2.6201804101321868</v>
      </c>
      <c r="H184">
        <f t="shared" si="17"/>
        <v>4.6035411340096873E-2</v>
      </c>
    </row>
    <row r="185" spans="1:8">
      <c r="A185" s="1">
        <v>2.5</v>
      </c>
      <c r="B185" s="1">
        <v>36.290100000000002</v>
      </c>
      <c r="C185">
        <f t="shared" si="12"/>
        <v>90.725250000000003</v>
      </c>
      <c r="D185">
        <f t="shared" si="13"/>
        <v>6.25</v>
      </c>
      <c r="E185">
        <f t="shared" si="14"/>
        <v>38.985784082598293</v>
      </c>
      <c r="F185">
        <f t="shared" si="15"/>
        <v>2.6956840825982908</v>
      </c>
      <c r="G185">
        <f t="shared" si="16"/>
        <v>7.2667126731737888</v>
      </c>
      <c r="H185">
        <f t="shared" si="17"/>
        <v>7.4281528091636309E-2</v>
      </c>
    </row>
    <row r="186" spans="1:8">
      <c r="A186" s="1">
        <v>2.5</v>
      </c>
      <c r="B186" s="1">
        <v>36.704700000000003</v>
      </c>
      <c r="C186">
        <f t="shared" si="12"/>
        <v>91.761750000000006</v>
      </c>
      <c r="D186">
        <f t="shared" si="13"/>
        <v>6.25</v>
      </c>
      <c r="E186">
        <f t="shared" si="14"/>
        <v>38.985784082598293</v>
      </c>
      <c r="F186">
        <f t="shared" si="15"/>
        <v>2.2810840825982908</v>
      </c>
      <c r="G186">
        <f t="shared" si="16"/>
        <v>5.2033445918832859</v>
      </c>
      <c r="H186">
        <f t="shared" si="17"/>
        <v>6.2146920764869093E-2</v>
      </c>
    </row>
    <row r="187" spans="1:8">
      <c r="A187" s="1">
        <v>2.5</v>
      </c>
      <c r="B187" s="1">
        <v>40.8247</v>
      </c>
      <c r="C187">
        <f t="shared" si="12"/>
        <v>102.06175</v>
      </c>
      <c r="D187">
        <f t="shared" si="13"/>
        <v>6.25</v>
      </c>
      <c r="E187">
        <f t="shared" si="14"/>
        <v>38.985784082598293</v>
      </c>
      <c r="F187">
        <f t="shared" si="15"/>
        <v>1.8389159174017067</v>
      </c>
      <c r="G187">
        <f t="shared" si="16"/>
        <v>3.3816117512733603</v>
      </c>
      <c r="H187">
        <f t="shared" si="17"/>
        <v>4.5044199158884371E-2</v>
      </c>
    </row>
    <row r="188" spans="1:8">
      <c r="A188" s="1">
        <v>3.5</v>
      </c>
      <c r="B188" s="1">
        <v>36.556399999999996</v>
      </c>
      <c r="C188">
        <f t="shared" si="12"/>
        <v>127.94739999999999</v>
      </c>
      <c r="D188">
        <f t="shared" si="13"/>
        <v>12.25</v>
      </c>
      <c r="E188">
        <f t="shared" si="14"/>
        <v>34.450383069149304</v>
      </c>
      <c r="F188">
        <f t="shared" si="15"/>
        <v>2.1060169308506929</v>
      </c>
      <c r="G188">
        <f t="shared" si="16"/>
        <v>4.4353073130297718</v>
      </c>
      <c r="H188">
        <f t="shared" si="17"/>
        <v>5.7610074592976693E-2</v>
      </c>
    </row>
    <row r="189" spans="1:8">
      <c r="A189" s="1">
        <v>5</v>
      </c>
      <c r="B189" s="1">
        <v>32.088799999999999</v>
      </c>
      <c r="C189">
        <f t="shared" si="12"/>
        <v>160.44399999999999</v>
      </c>
      <c r="D189">
        <f t="shared" si="13"/>
        <v>25</v>
      </c>
      <c r="E189">
        <f t="shared" si="14"/>
        <v>27.647281548975826</v>
      </c>
      <c r="F189">
        <f t="shared" si="15"/>
        <v>4.441518451024173</v>
      </c>
      <c r="G189">
        <f t="shared" si="16"/>
        <v>19.727086150788168</v>
      </c>
      <c r="H189">
        <f t="shared" si="17"/>
        <v>0.13841335453566891</v>
      </c>
    </row>
    <row r="190" spans="1:8">
      <c r="A190" s="1">
        <v>4.2</v>
      </c>
      <c r="B190" s="1">
        <v>26.881699999999999</v>
      </c>
      <c r="C190">
        <f t="shared" si="12"/>
        <v>112.90313999999999</v>
      </c>
      <c r="D190">
        <f t="shared" si="13"/>
        <v>17.64</v>
      </c>
      <c r="E190">
        <f t="shared" si="14"/>
        <v>31.275602359735014</v>
      </c>
      <c r="F190">
        <f t="shared" si="15"/>
        <v>4.3939023597350158</v>
      </c>
      <c r="G190">
        <f t="shared" si="16"/>
        <v>19.30637794688494</v>
      </c>
      <c r="H190">
        <f t="shared" si="17"/>
        <v>0.16345329200664452</v>
      </c>
    </row>
    <row r="191" spans="1:8">
      <c r="A191" s="1">
        <v>4.7</v>
      </c>
      <c r="B191" s="1">
        <v>26.702200000000001</v>
      </c>
      <c r="C191">
        <f t="shared" si="12"/>
        <v>125.50034000000001</v>
      </c>
      <c r="D191">
        <f t="shared" si="13"/>
        <v>22.090000000000003</v>
      </c>
      <c r="E191">
        <f t="shared" si="14"/>
        <v>29.007901853010519</v>
      </c>
      <c r="F191">
        <f t="shared" si="15"/>
        <v>2.3057018530105182</v>
      </c>
      <c r="G191">
        <f t="shared" si="16"/>
        <v>5.3162610349761374</v>
      </c>
      <c r="H191">
        <f t="shared" si="17"/>
        <v>8.6348759765506891E-2</v>
      </c>
    </row>
    <row r="192" spans="1:8">
      <c r="A192" s="1">
        <v>4.7</v>
      </c>
      <c r="B192" s="1">
        <v>26.560400000000001</v>
      </c>
      <c r="C192">
        <f t="shared" si="12"/>
        <v>124.83388000000001</v>
      </c>
      <c r="D192">
        <f t="shared" si="13"/>
        <v>22.090000000000003</v>
      </c>
      <c r="E192">
        <f t="shared" si="14"/>
        <v>29.007901853010519</v>
      </c>
      <c r="F192">
        <f t="shared" si="15"/>
        <v>2.4475018530105181</v>
      </c>
      <c r="G192">
        <f t="shared" si="16"/>
        <v>5.9902653204899199</v>
      </c>
      <c r="H192">
        <f t="shared" si="17"/>
        <v>9.2148531385465512E-2</v>
      </c>
    </row>
    <row r="193" spans="1:8">
      <c r="A193" s="1">
        <v>1.3</v>
      </c>
      <c r="B193" s="1">
        <v>30.2</v>
      </c>
      <c r="C193">
        <f t="shared" si="12"/>
        <v>39.26</v>
      </c>
      <c r="D193">
        <f t="shared" si="13"/>
        <v>1.6900000000000002</v>
      </c>
      <c r="E193">
        <f t="shared" si="14"/>
        <v>44.428265298737074</v>
      </c>
      <c r="F193">
        <f t="shared" si="15"/>
        <v>14.228265298737075</v>
      </c>
      <c r="G193">
        <f t="shared" si="16"/>
        <v>202.44353341124562</v>
      </c>
      <c r="H193">
        <f t="shared" si="17"/>
        <v>0.47113461254096273</v>
      </c>
    </row>
    <row r="194" spans="1:8">
      <c r="A194" s="1">
        <v>1.3</v>
      </c>
      <c r="B194" s="1">
        <v>32.1</v>
      </c>
      <c r="C194">
        <f t="shared" si="12"/>
        <v>41.730000000000004</v>
      </c>
      <c r="D194">
        <f t="shared" si="13"/>
        <v>1.6900000000000002</v>
      </c>
      <c r="E194">
        <f t="shared" si="14"/>
        <v>44.428265298737074</v>
      </c>
      <c r="F194">
        <f t="shared" si="15"/>
        <v>12.328265298737072</v>
      </c>
      <c r="G194">
        <f t="shared" si="16"/>
        <v>151.98612527604467</v>
      </c>
      <c r="H194">
        <f t="shared" si="17"/>
        <v>0.38405810899492437</v>
      </c>
    </row>
    <row r="195" spans="1:8">
      <c r="A195" s="1">
        <v>3.5</v>
      </c>
      <c r="B195" s="1">
        <v>36.087600000000002</v>
      </c>
      <c r="C195">
        <f t="shared" ref="C195:C258" si="18">B195*A195</f>
        <v>126.3066</v>
      </c>
      <c r="D195">
        <f t="shared" ref="D195:D258" si="19">A195^2</f>
        <v>12.25</v>
      </c>
      <c r="E195">
        <f t="shared" ref="E195:E258" si="20">$J$25+($J$24*A195)</f>
        <v>34.450383069149304</v>
      </c>
      <c r="F195">
        <f t="shared" ref="F195:F258" si="21">ABS(B195-E195)</f>
        <v>1.6372169308506983</v>
      </c>
      <c r="G195">
        <f t="shared" ref="G195:G258" si="22">F195^2</f>
        <v>2.6804792786641802</v>
      </c>
      <c r="H195">
        <f t="shared" ref="H195:H258" si="23">F195/B195</f>
        <v>4.5367852970291687E-2</v>
      </c>
    </row>
    <row r="196" spans="1:8">
      <c r="A196" s="1">
        <v>5.5</v>
      </c>
      <c r="B196" s="1">
        <v>31.7</v>
      </c>
      <c r="C196">
        <f t="shared" si="18"/>
        <v>174.35</v>
      </c>
      <c r="D196">
        <f t="shared" si="19"/>
        <v>30.25</v>
      </c>
      <c r="E196">
        <f t="shared" si="20"/>
        <v>25.379581042251331</v>
      </c>
      <c r="F196">
        <f t="shared" si="21"/>
        <v>6.320418957748668</v>
      </c>
      <c r="G196">
        <f t="shared" si="22"/>
        <v>39.947695801468761</v>
      </c>
      <c r="H196">
        <f t="shared" si="23"/>
        <v>0.19938230150626712</v>
      </c>
    </row>
    <row r="197" spans="1:8">
      <c r="A197" s="1">
        <v>1.6</v>
      </c>
      <c r="B197" s="1">
        <v>51.655500000000004</v>
      </c>
      <c r="C197">
        <f t="shared" si="18"/>
        <v>82.648800000000008</v>
      </c>
      <c r="D197">
        <f t="shared" si="19"/>
        <v>2.5600000000000005</v>
      </c>
      <c r="E197">
        <f t="shared" si="20"/>
        <v>43.067644994702377</v>
      </c>
      <c r="F197">
        <f t="shared" si="21"/>
        <v>8.5878550052976266</v>
      </c>
      <c r="G197">
        <f t="shared" si="22"/>
        <v>73.751253592015502</v>
      </c>
      <c r="H197">
        <f t="shared" si="23"/>
        <v>0.16625248047734753</v>
      </c>
    </row>
    <row r="198" spans="1:8">
      <c r="A198" s="1">
        <v>1.6</v>
      </c>
      <c r="B198" s="1">
        <v>47.202500000000001</v>
      </c>
      <c r="C198">
        <f t="shared" si="18"/>
        <v>75.524000000000001</v>
      </c>
      <c r="D198">
        <f t="shared" si="19"/>
        <v>2.5600000000000005</v>
      </c>
      <c r="E198">
        <f t="shared" si="20"/>
        <v>43.067644994702377</v>
      </c>
      <c r="F198">
        <f t="shared" si="21"/>
        <v>4.1348550052976236</v>
      </c>
      <c r="G198">
        <f t="shared" si="22"/>
        <v>17.097025914834813</v>
      </c>
      <c r="H198">
        <f t="shared" si="23"/>
        <v>8.7598220545471603E-2</v>
      </c>
    </row>
    <row r="199" spans="1:8">
      <c r="A199" s="1">
        <v>1.6</v>
      </c>
      <c r="B199" s="1">
        <v>44.571399999999997</v>
      </c>
      <c r="C199">
        <f t="shared" si="18"/>
        <v>71.314239999999998</v>
      </c>
      <c r="D199">
        <f t="shared" si="19"/>
        <v>2.5600000000000005</v>
      </c>
      <c r="E199">
        <f t="shared" si="20"/>
        <v>43.067644994702377</v>
      </c>
      <c r="F199">
        <f t="shared" si="21"/>
        <v>1.5037550052976201</v>
      </c>
      <c r="G199">
        <f t="shared" si="22"/>
        <v>2.2612791159576453</v>
      </c>
      <c r="H199">
        <f t="shared" si="23"/>
        <v>3.3738114694571414E-2</v>
      </c>
    </row>
    <row r="200" spans="1:8">
      <c r="A200" s="1">
        <v>1.6</v>
      </c>
      <c r="B200" s="1">
        <v>47.7592</v>
      </c>
      <c r="C200">
        <f t="shared" si="18"/>
        <v>76.414720000000003</v>
      </c>
      <c r="D200">
        <f t="shared" si="19"/>
        <v>2.5600000000000005</v>
      </c>
      <c r="E200">
        <f t="shared" si="20"/>
        <v>43.067644994702377</v>
      </c>
      <c r="F200">
        <f t="shared" si="21"/>
        <v>4.6915550052976229</v>
      </c>
      <c r="G200">
        <f t="shared" si="22"/>
        <v>22.010688367733177</v>
      </c>
      <c r="H200">
        <f t="shared" si="23"/>
        <v>9.8233534173470721E-2</v>
      </c>
    </row>
    <row r="201" spans="1:8">
      <c r="A201" s="1">
        <v>1.6</v>
      </c>
      <c r="B201" s="1">
        <v>46.5047</v>
      </c>
      <c r="C201">
        <f t="shared" si="18"/>
        <v>74.407520000000005</v>
      </c>
      <c r="D201">
        <f t="shared" si="19"/>
        <v>2.5600000000000005</v>
      </c>
      <c r="E201">
        <f t="shared" si="20"/>
        <v>43.067644994702377</v>
      </c>
      <c r="F201">
        <f t="shared" si="21"/>
        <v>3.4370550052976228</v>
      </c>
      <c r="G201">
        <f t="shared" si="22"/>
        <v>11.813347109441441</v>
      </c>
      <c r="H201">
        <f t="shared" si="23"/>
        <v>7.3907691164497843E-2</v>
      </c>
    </row>
    <row r="202" spans="1:8">
      <c r="A202" s="1">
        <v>2.4</v>
      </c>
      <c r="B202" s="1">
        <v>38.599499999999999</v>
      </c>
      <c r="C202">
        <f t="shared" si="18"/>
        <v>92.638799999999989</v>
      </c>
      <c r="D202">
        <f t="shared" si="19"/>
        <v>5.76</v>
      </c>
      <c r="E202">
        <f t="shared" si="20"/>
        <v>39.439324183943192</v>
      </c>
      <c r="F202">
        <f t="shared" si="21"/>
        <v>0.83982418394319325</v>
      </c>
      <c r="G202">
        <f t="shared" si="22"/>
        <v>0.70530465993585045</v>
      </c>
      <c r="H202">
        <f t="shared" si="23"/>
        <v>2.1757385042376023E-2</v>
      </c>
    </row>
    <row r="203" spans="1:8">
      <c r="A203" s="1">
        <v>2.4</v>
      </c>
      <c r="B203" s="1">
        <v>37.490200000000002</v>
      </c>
      <c r="C203">
        <f t="shared" si="18"/>
        <v>89.976479999999995</v>
      </c>
      <c r="D203">
        <f t="shared" si="19"/>
        <v>5.76</v>
      </c>
      <c r="E203">
        <f t="shared" si="20"/>
        <v>39.439324183943192</v>
      </c>
      <c r="F203">
        <f t="shared" si="21"/>
        <v>1.9491241839431908</v>
      </c>
      <c r="G203">
        <f t="shared" si="22"/>
        <v>3.7990850844322095</v>
      </c>
      <c r="H203">
        <f t="shared" si="23"/>
        <v>5.1990231685698947E-2</v>
      </c>
    </row>
    <row r="204" spans="1:8">
      <c r="A204" s="1">
        <v>3.8</v>
      </c>
      <c r="B204" s="1">
        <v>34.6</v>
      </c>
      <c r="C204">
        <f t="shared" si="18"/>
        <v>131.47999999999999</v>
      </c>
      <c r="D204">
        <f t="shared" si="19"/>
        <v>14.44</v>
      </c>
      <c r="E204">
        <f t="shared" si="20"/>
        <v>33.089762765114614</v>
      </c>
      <c r="F204">
        <f t="shared" si="21"/>
        <v>1.5102372348853876</v>
      </c>
      <c r="G204">
        <f t="shared" si="22"/>
        <v>2.2808165056342613</v>
      </c>
      <c r="H204">
        <f t="shared" si="23"/>
        <v>4.3648474996687503E-2</v>
      </c>
    </row>
    <row r="205" spans="1:8">
      <c r="A205" s="1">
        <v>3.8</v>
      </c>
      <c r="B205" s="1">
        <v>33.200000000000003</v>
      </c>
      <c r="C205">
        <f t="shared" si="18"/>
        <v>126.16000000000001</v>
      </c>
      <c r="D205">
        <f t="shared" si="19"/>
        <v>14.44</v>
      </c>
      <c r="E205">
        <f t="shared" si="20"/>
        <v>33.089762765114614</v>
      </c>
      <c r="F205">
        <f t="shared" si="21"/>
        <v>0.11023723488538906</v>
      </c>
      <c r="G205">
        <f t="shared" si="22"/>
        <v>1.2152247955176438E-2</v>
      </c>
      <c r="H205">
        <f t="shared" si="23"/>
        <v>3.320398641126176E-3</v>
      </c>
    </row>
    <row r="206" spans="1:8">
      <c r="A206" s="1">
        <v>2.5</v>
      </c>
      <c r="B206" s="1">
        <v>44.736499999999999</v>
      </c>
      <c r="C206">
        <f t="shared" si="18"/>
        <v>111.84125</v>
      </c>
      <c r="D206">
        <f t="shared" si="19"/>
        <v>6.25</v>
      </c>
      <c r="E206">
        <f t="shared" si="20"/>
        <v>38.985784082598293</v>
      </c>
      <c r="F206">
        <f t="shared" si="21"/>
        <v>5.7507159174017062</v>
      </c>
      <c r="G206">
        <f t="shared" si="22"/>
        <v>33.070733562657345</v>
      </c>
      <c r="H206">
        <f t="shared" si="23"/>
        <v>0.12854639762613762</v>
      </c>
    </row>
    <row r="207" spans="1:8">
      <c r="A207" s="1">
        <v>2.5</v>
      </c>
      <c r="B207" s="1">
        <v>43.8</v>
      </c>
      <c r="C207">
        <f t="shared" si="18"/>
        <v>109.5</v>
      </c>
      <c r="D207">
        <f t="shared" si="19"/>
        <v>6.25</v>
      </c>
      <c r="E207">
        <f t="shared" si="20"/>
        <v>38.985784082598293</v>
      </c>
      <c r="F207">
        <f t="shared" si="21"/>
        <v>4.8142159174017038</v>
      </c>
      <c r="G207">
        <f t="shared" si="22"/>
        <v>23.176674899363928</v>
      </c>
      <c r="H207">
        <f t="shared" si="23"/>
        <v>0.10991360542013023</v>
      </c>
    </row>
    <row r="208" spans="1:8">
      <c r="A208" s="1">
        <v>3.5</v>
      </c>
      <c r="B208" s="1">
        <v>37.962800000000001</v>
      </c>
      <c r="C208">
        <f t="shared" si="18"/>
        <v>132.8698</v>
      </c>
      <c r="D208">
        <f t="shared" si="19"/>
        <v>12.25</v>
      </c>
      <c r="E208">
        <f t="shared" si="20"/>
        <v>34.450383069149304</v>
      </c>
      <c r="F208">
        <f t="shared" si="21"/>
        <v>3.5124169308506978</v>
      </c>
      <c r="G208">
        <f t="shared" si="22"/>
        <v>12.337072696126636</v>
      </c>
      <c r="H208">
        <f t="shared" si="23"/>
        <v>9.2522599251127366E-2</v>
      </c>
    </row>
    <row r="209" spans="1:8">
      <c r="A209" s="1">
        <v>3.5</v>
      </c>
      <c r="B209" s="1">
        <v>38.0169</v>
      </c>
      <c r="C209">
        <f t="shared" si="18"/>
        <v>133.05914999999999</v>
      </c>
      <c r="D209">
        <f t="shared" si="19"/>
        <v>12.25</v>
      </c>
      <c r="E209">
        <f t="shared" si="20"/>
        <v>34.450383069149304</v>
      </c>
      <c r="F209">
        <f t="shared" si="21"/>
        <v>3.5665169308506961</v>
      </c>
      <c r="G209">
        <f t="shared" si="22"/>
        <v>12.720043018044668</v>
      </c>
      <c r="H209">
        <f t="shared" si="23"/>
        <v>9.3813986170642433E-2</v>
      </c>
    </row>
    <row r="210" spans="1:8">
      <c r="A210" s="1">
        <v>3.8</v>
      </c>
      <c r="B210" s="1">
        <v>29.0307</v>
      </c>
      <c r="C210">
        <f t="shared" si="18"/>
        <v>110.31666</v>
      </c>
      <c r="D210">
        <f t="shared" si="19"/>
        <v>14.44</v>
      </c>
      <c r="E210">
        <f t="shared" si="20"/>
        <v>33.089762765114614</v>
      </c>
      <c r="F210">
        <f t="shared" si="21"/>
        <v>4.0590627651146143</v>
      </c>
      <c r="G210">
        <f t="shared" si="22"/>
        <v>16.4759905311399</v>
      </c>
      <c r="H210">
        <f t="shared" si="23"/>
        <v>0.1398196655648887</v>
      </c>
    </row>
    <row r="211" spans="1:8">
      <c r="A211" s="1">
        <v>2.2000000000000002</v>
      </c>
      <c r="B211" s="1">
        <v>51.9</v>
      </c>
      <c r="C211">
        <f t="shared" si="18"/>
        <v>114.18</v>
      </c>
      <c r="D211">
        <f t="shared" si="19"/>
        <v>4.8400000000000007</v>
      </c>
      <c r="E211">
        <f t="shared" si="20"/>
        <v>40.34640438663299</v>
      </c>
      <c r="F211">
        <f t="shared" si="21"/>
        <v>11.553595613367008</v>
      </c>
      <c r="G211">
        <f t="shared" si="22"/>
        <v>133.48557159721338</v>
      </c>
      <c r="H211">
        <f t="shared" si="23"/>
        <v>0.2226126322421389</v>
      </c>
    </row>
    <row r="212" spans="1:8">
      <c r="A212" s="1">
        <v>2.2000000000000002</v>
      </c>
      <c r="B212" s="1">
        <v>46.8</v>
      </c>
      <c r="C212">
        <f t="shared" si="18"/>
        <v>102.96000000000001</v>
      </c>
      <c r="D212">
        <f t="shared" si="19"/>
        <v>4.8400000000000007</v>
      </c>
      <c r="E212">
        <f t="shared" si="20"/>
        <v>40.34640438663299</v>
      </c>
      <c r="F212">
        <f t="shared" si="21"/>
        <v>6.4535956133670069</v>
      </c>
      <c r="G212">
        <f t="shared" si="22"/>
        <v>41.648896340869875</v>
      </c>
      <c r="H212">
        <f t="shared" si="23"/>
        <v>0.13789734216596169</v>
      </c>
    </row>
    <row r="213" spans="1:8">
      <c r="A213" s="1">
        <v>2.2000000000000002</v>
      </c>
      <c r="B213" s="1">
        <v>46.8</v>
      </c>
      <c r="C213">
        <f t="shared" si="18"/>
        <v>102.96000000000001</v>
      </c>
      <c r="D213">
        <f t="shared" si="19"/>
        <v>4.8400000000000007</v>
      </c>
      <c r="E213">
        <f t="shared" si="20"/>
        <v>40.34640438663299</v>
      </c>
      <c r="F213">
        <f t="shared" si="21"/>
        <v>6.4535956133670069</v>
      </c>
      <c r="G213">
        <f t="shared" si="22"/>
        <v>41.648896340869875</v>
      </c>
      <c r="H213">
        <f t="shared" si="23"/>
        <v>0.13789734216596169</v>
      </c>
    </row>
    <row r="214" spans="1:8">
      <c r="A214" s="1">
        <v>2.2000000000000002</v>
      </c>
      <c r="B214" s="1">
        <v>51.9</v>
      </c>
      <c r="C214">
        <f t="shared" si="18"/>
        <v>114.18</v>
      </c>
      <c r="D214">
        <f t="shared" si="19"/>
        <v>4.8400000000000007</v>
      </c>
      <c r="E214">
        <f t="shared" si="20"/>
        <v>40.34640438663299</v>
      </c>
      <c r="F214">
        <f t="shared" si="21"/>
        <v>11.553595613367008</v>
      </c>
      <c r="G214">
        <f t="shared" si="22"/>
        <v>133.48557159721338</v>
      </c>
      <c r="H214">
        <f t="shared" si="23"/>
        <v>0.2226126322421389</v>
      </c>
    </row>
    <row r="215" spans="1:8">
      <c r="A215" s="1">
        <v>2.2000000000000002</v>
      </c>
      <c r="B215" s="1">
        <v>51.9</v>
      </c>
      <c r="C215">
        <f t="shared" si="18"/>
        <v>114.18</v>
      </c>
      <c r="D215">
        <f t="shared" si="19"/>
        <v>4.8400000000000007</v>
      </c>
      <c r="E215">
        <f t="shared" si="20"/>
        <v>40.34640438663299</v>
      </c>
      <c r="F215">
        <f t="shared" si="21"/>
        <v>11.553595613367008</v>
      </c>
      <c r="G215">
        <f t="shared" si="22"/>
        <v>133.48557159721338</v>
      </c>
      <c r="H215">
        <f t="shared" si="23"/>
        <v>0.2226126322421389</v>
      </c>
    </row>
    <row r="216" spans="1:8">
      <c r="A216" s="1">
        <v>4.5999999999999996</v>
      </c>
      <c r="B216" s="1">
        <v>29.14</v>
      </c>
      <c r="C216">
        <f t="shared" si="18"/>
        <v>134.04399999999998</v>
      </c>
      <c r="D216">
        <f t="shared" si="19"/>
        <v>21.159999999999997</v>
      </c>
      <c r="E216">
        <f t="shared" si="20"/>
        <v>29.461441954355422</v>
      </c>
      <c r="F216">
        <f t="shared" si="21"/>
        <v>0.32144195435542144</v>
      </c>
      <c r="G216">
        <f t="shared" si="22"/>
        <v>0.10332493001983284</v>
      </c>
      <c r="H216">
        <f t="shared" si="23"/>
        <v>1.1030952448710413E-2</v>
      </c>
    </row>
    <row r="217" spans="1:8">
      <c r="A217" s="1">
        <v>4.5999999999999996</v>
      </c>
      <c r="B217" s="1">
        <v>31.61</v>
      </c>
      <c r="C217">
        <f t="shared" si="18"/>
        <v>145.40599999999998</v>
      </c>
      <c r="D217">
        <f t="shared" si="19"/>
        <v>21.159999999999997</v>
      </c>
      <c r="E217">
        <f t="shared" si="20"/>
        <v>29.461441954355422</v>
      </c>
      <c r="F217">
        <f t="shared" si="21"/>
        <v>2.1485580456445774</v>
      </c>
      <c r="G217">
        <f t="shared" si="22"/>
        <v>4.6163016755040465</v>
      </c>
      <c r="H217">
        <f t="shared" si="23"/>
        <v>6.797083345917676E-2</v>
      </c>
    </row>
    <row r="218" spans="1:8">
      <c r="A218" s="1">
        <v>2</v>
      </c>
      <c r="B218" s="1">
        <v>41.2</v>
      </c>
      <c r="C218">
        <f t="shared" si="18"/>
        <v>82.4</v>
      </c>
      <c r="D218">
        <f t="shared" si="19"/>
        <v>4</v>
      </c>
      <c r="E218">
        <f t="shared" si="20"/>
        <v>41.253484589322788</v>
      </c>
      <c r="F218">
        <f t="shared" si="21"/>
        <v>5.3484589322785325E-2</v>
      </c>
      <c r="G218">
        <f t="shared" si="22"/>
        <v>2.8606012950270019E-3</v>
      </c>
      <c r="H218">
        <f t="shared" si="23"/>
        <v>1.2981696437569252E-3</v>
      </c>
    </row>
    <row r="219" spans="1:8">
      <c r="A219" s="1">
        <v>2</v>
      </c>
      <c r="B219" s="1">
        <v>37.5</v>
      </c>
      <c r="C219">
        <f t="shared" si="18"/>
        <v>75</v>
      </c>
      <c r="D219">
        <f t="shared" si="19"/>
        <v>4</v>
      </c>
      <c r="E219">
        <f t="shared" si="20"/>
        <v>41.253484589322788</v>
      </c>
      <c r="F219">
        <f t="shared" si="21"/>
        <v>3.7534845893227882</v>
      </c>
      <c r="G219">
        <f t="shared" si="22"/>
        <v>14.08864656228366</v>
      </c>
      <c r="H219">
        <f t="shared" si="23"/>
        <v>0.10009292238194102</v>
      </c>
    </row>
    <row r="220" spans="1:8">
      <c r="A220" s="1">
        <v>1.6</v>
      </c>
      <c r="B220" s="1">
        <v>48.9</v>
      </c>
      <c r="C220">
        <f t="shared" si="18"/>
        <v>78.240000000000009</v>
      </c>
      <c r="D220">
        <f t="shared" si="19"/>
        <v>2.5600000000000005</v>
      </c>
      <c r="E220">
        <f t="shared" si="20"/>
        <v>43.067644994702377</v>
      </c>
      <c r="F220">
        <f t="shared" si="21"/>
        <v>5.8323550052976216</v>
      </c>
      <c r="G220">
        <f t="shared" si="22"/>
        <v>34.016364907820218</v>
      </c>
      <c r="H220">
        <f t="shared" si="23"/>
        <v>0.11927106350301885</v>
      </c>
    </row>
    <row r="221" spans="1:8">
      <c r="A221" s="1">
        <v>1.6</v>
      </c>
      <c r="B221" s="1">
        <v>42.1</v>
      </c>
      <c r="C221">
        <f t="shared" si="18"/>
        <v>67.36</v>
      </c>
      <c r="D221">
        <f t="shared" si="19"/>
        <v>2.5600000000000005</v>
      </c>
      <c r="E221">
        <f t="shared" si="20"/>
        <v>43.067644994702377</v>
      </c>
      <c r="F221">
        <f t="shared" si="21"/>
        <v>0.96764499470237553</v>
      </c>
      <c r="G221">
        <f t="shared" si="22"/>
        <v>0.93633683577256033</v>
      </c>
      <c r="H221">
        <f t="shared" si="23"/>
        <v>2.2984441679391343E-2</v>
      </c>
    </row>
    <row r="222" spans="1:8">
      <c r="A222" s="1">
        <v>2.4</v>
      </c>
      <c r="B222" s="1">
        <v>40.200000000000003</v>
      </c>
      <c r="C222">
        <f t="shared" si="18"/>
        <v>96.48</v>
      </c>
      <c r="D222">
        <f t="shared" si="19"/>
        <v>5.76</v>
      </c>
      <c r="E222">
        <f t="shared" si="20"/>
        <v>39.439324183943192</v>
      </c>
      <c r="F222">
        <f t="shared" si="21"/>
        <v>0.76067581605681056</v>
      </c>
      <c r="G222">
        <f t="shared" si="22"/>
        <v>0.57862769713369466</v>
      </c>
      <c r="H222">
        <f t="shared" si="23"/>
        <v>1.8922283981512699E-2</v>
      </c>
    </row>
    <row r="223" spans="1:8">
      <c r="A223" s="1">
        <v>2.4</v>
      </c>
      <c r="B223" s="1">
        <v>38.200000000000003</v>
      </c>
      <c r="C223">
        <f t="shared" si="18"/>
        <v>91.68</v>
      </c>
      <c r="D223">
        <f t="shared" si="19"/>
        <v>5.76</v>
      </c>
      <c r="E223">
        <f t="shared" si="20"/>
        <v>39.439324183943192</v>
      </c>
      <c r="F223">
        <f t="shared" si="21"/>
        <v>1.2393241839431894</v>
      </c>
      <c r="G223">
        <f t="shared" si="22"/>
        <v>1.5359244329064525</v>
      </c>
      <c r="H223">
        <f t="shared" si="23"/>
        <v>3.2443041464481397E-2</v>
      </c>
    </row>
    <row r="224" spans="1:8">
      <c r="A224" s="1">
        <v>1.8</v>
      </c>
      <c r="B224" s="1">
        <v>47.2</v>
      </c>
      <c r="C224">
        <f t="shared" si="18"/>
        <v>84.960000000000008</v>
      </c>
      <c r="D224">
        <f t="shared" si="19"/>
        <v>3.24</v>
      </c>
      <c r="E224">
        <f t="shared" si="20"/>
        <v>42.160564792012586</v>
      </c>
      <c r="F224">
        <f t="shared" si="21"/>
        <v>5.0394352079874167</v>
      </c>
      <c r="G224">
        <f t="shared" si="22"/>
        <v>25.395907215503179</v>
      </c>
      <c r="H224">
        <f t="shared" si="23"/>
        <v>0.10676769508447916</v>
      </c>
    </row>
    <row r="225" spans="1:8">
      <c r="A225" s="1">
        <v>1.8</v>
      </c>
      <c r="B225" s="1">
        <v>46.9</v>
      </c>
      <c r="C225">
        <f t="shared" si="18"/>
        <v>84.42</v>
      </c>
      <c r="D225">
        <f t="shared" si="19"/>
        <v>3.24</v>
      </c>
      <c r="E225">
        <f t="shared" si="20"/>
        <v>42.160564792012586</v>
      </c>
      <c r="F225">
        <f t="shared" si="21"/>
        <v>4.7394352079874125</v>
      </c>
      <c r="G225">
        <f t="shared" si="22"/>
        <v>22.462246090710689</v>
      </c>
      <c r="H225">
        <f t="shared" si="23"/>
        <v>0.10105405560740752</v>
      </c>
    </row>
    <row r="226" spans="1:8">
      <c r="A226" s="1">
        <v>1.5</v>
      </c>
      <c r="B226" s="1">
        <v>48.862200000000001</v>
      </c>
      <c r="C226">
        <f t="shared" si="18"/>
        <v>73.293300000000002</v>
      </c>
      <c r="D226">
        <f t="shared" si="19"/>
        <v>2.25</v>
      </c>
      <c r="E226">
        <f t="shared" si="20"/>
        <v>43.521185096047276</v>
      </c>
      <c r="F226">
        <f t="shared" si="21"/>
        <v>5.3410149039527255</v>
      </c>
      <c r="G226">
        <f t="shared" si="22"/>
        <v>28.526440204245141</v>
      </c>
      <c r="H226">
        <f t="shared" si="23"/>
        <v>0.1093077041957326</v>
      </c>
    </row>
    <row r="227" spans="1:8">
      <c r="A227" s="1">
        <v>1.5</v>
      </c>
      <c r="B227" s="1">
        <v>50.672499999999999</v>
      </c>
      <c r="C227">
        <f t="shared" si="18"/>
        <v>76.008749999999992</v>
      </c>
      <c r="D227">
        <f t="shared" si="19"/>
        <v>2.25</v>
      </c>
      <c r="E227">
        <f t="shared" si="20"/>
        <v>43.521185096047276</v>
      </c>
      <c r="F227">
        <f t="shared" si="21"/>
        <v>7.1513149039527235</v>
      </c>
      <c r="G227">
        <f t="shared" si="22"/>
        <v>51.141304855496351</v>
      </c>
      <c r="H227">
        <f t="shared" si="23"/>
        <v>0.14112812480048792</v>
      </c>
    </row>
    <row r="228" spans="1:8">
      <c r="A228" s="1">
        <v>2</v>
      </c>
      <c r="B228" s="1">
        <v>41.521000000000001</v>
      </c>
      <c r="C228">
        <f t="shared" si="18"/>
        <v>83.042000000000002</v>
      </c>
      <c r="D228">
        <f t="shared" si="19"/>
        <v>4</v>
      </c>
      <c r="E228">
        <f t="shared" si="20"/>
        <v>41.253484589322788</v>
      </c>
      <c r="F228">
        <f t="shared" si="21"/>
        <v>0.26751541067721263</v>
      </c>
      <c r="G228">
        <f t="shared" si="22"/>
        <v>7.1564494949797733E-2</v>
      </c>
      <c r="H228">
        <f t="shared" si="23"/>
        <v>6.4428942144267387E-3</v>
      </c>
    </row>
    <row r="229" spans="1:8">
      <c r="A229" s="1">
        <v>2</v>
      </c>
      <c r="B229" s="1">
        <v>41.315600000000003</v>
      </c>
      <c r="C229">
        <f t="shared" si="18"/>
        <v>82.631200000000007</v>
      </c>
      <c r="D229">
        <f t="shared" si="19"/>
        <v>4</v>
      </c>
      <c r="E229">
        <f t="shared" si="20"/>
        <v>41.253484589322788</v>
      </c>
      <c r="F229">
        <f t="shared" si="21"/>
        <v>6.2115410677215266E-2</v>
      </c>
      <c r="G229">
        <f t="shared" si="22"/>
        <v>3.8583242435991081E-3</v>
      </c>
      <c r="H229">
        <f t="shared" si="23"/>
        <v>1.503437216867606E-3</v>
      </c>
    </row>
    <row r="230" spans="1:8">
      <c r="A230" s="1">
        <v>2.5</v>
      </c>
      <c r="B230" s="1">
        <v>40.799999999999997</v>
      </c>
      <c r="C230">
        <f t="shared" si="18"/>
        <v>102</v>
      </c>
      <c r="D230">
        <f t="shared" si="19"/>
        <v>6.25</v>
      </c>
      <c r="E230">
        <f t="shared" si="20"/>
        <v>38.985784082598293</v>
      </c>
      <c r="F230">
        <f t="shared" si="21"/>
        <v>1.8142159174017038</v>
      </c>
      <c r="G230">
        <f t="shared" si="22"/>
        <v>3.2913793949537058</v>
      </c>
      <c r="H230">
        <f t="shared" si="23"/>
        <v>4.446607640690451E-2</v>
      </c>
    </row>
    <row r="231" spans="1:8">
      <c r="A231" s="1">
        <v>2.5</v>
      </c>
      <c r="B231" s="1">
        <v>39.375300000000003</v>
      </c>
      <c r="C231">
        <f t="shared" si="18"/>
        <v>98.438250000000011</v>
      </c>
      <c r="D231">
        <f t="shared" si="19"/>
        <v>6.25</v>
      </c>
      <c r="E231">
        <f t="shared" si="20"/>
        <v>38.985784082598293</v>
      </c>
      <c r="F231">
        <f t="shared" si="21"/>
        <v>0.38951591740170954</v>
      </c>
      <c r="G231">
        <f t="shared" si="22"/>
        <v>0.1517226499092954</v>
      </c>
      <c r="H231">
        <f t="shared" si="23"/>
        <v>9.8923923729269236E-3</v>
      </c>
    </row>
    <row r="232" spans="1:8">
      <c r="A232" s="1">
        <v>2.5</v>
      </c>
      <c r="B232" s="1">
        <v>38.4</v>
      </c>
      <c r="C232">
        <f t="shared" si="18"/>
        <v>96</v>
      </c>
      <c r="D232">
        <f t="shared" si="19"/>
        <v>6.25</v>
      </c>
      <c r="E232">
        <f t="shared" si="20"/>
        <v>38.985784082598293</v>
      </c>
      <c r="F232">
        <f t="shared" si="21"/>
        <v>0.58578408259829473</v>
      </c>
      <c r="G232">
        <f t="shared" si="22"/>
        <v>0.34314299142552579</v>
      </c>
      <c r="H232">
        <f t="shared" si="23"/>
        <v>1.5254793817663925E-2</v>
      </c>
    </row>
    <row r="233" spans="1:8">
      <c r="A233" s="1">
        <v>2.5</v>
      </c>
      <c r="B233" s="1">
        <v>38.6</v>
      </c>
      <c r="C233">
        <f t="shared" si="18"/>
        <v>96.5</v>
      </c>
      <c r="D233">
        <f t="shared" si="19"/>
        <v>6.25</v>
      </c>
      <c r="E233">
        <f t="shared" si="20"/>
        <v>38.985784082598293</v>
      </c>
      <c r="F233">
        <f t="shared" si="21"/>
        <v>0.38578408259829189</v>
      </c>
      <c r="G233">
        <f t="shared" si="22"/>
        <v>0.1488293583862057</v>
      </c>
      <c r="H233">
        <f t="shared" si="23"/>
        <v>9.994406284929841E-3</v>
      </c>
    </row>
    <row r="234" spans="1:8">
      <c r="A234" s="1">
        <v>2.4</v>
      </c>
      <c r="B234" s="1">
        <v>39.299999999999997</v>
      </c>
      <c r="C234">
        <f t="shared" si="18"/>
        <v>94.32</v>
      </c>
      <c r="D234">
        <f t="shared" si="19"/>
        <v>5.76</v>
      </c>
      <c r="E234">
        <f t="shared" si="20"/>
        <v>39.439324183943192</v>
      </c>
      <c r="F234">
        <f t="shared" si="21"/>
        <v>0.13932418394319512</v>
      </c>
      <c r="G234">
        <f t="shared" si="22"/>
        <v>1.9411228231437271E-2</v>
      </c>
      <c r="H234">
        <f t="shared" si="23"/>
        <v>3.5451446295978405E-3</v>
      </c>
    </row>
    <row r="235" spans="1:8">
      <c r="A235" s="1">
        <v>2.4</v>
      </c>
      <c r="B235" s="1">
        <v>42.3</v>
      </c>
      <c r="C235">
        <f t="shared" si="18"/>
        <v>101.52</v>
      </c>
      <c r="D235">
        <f t="shared" si="19"/>
        <v>5.76</v>
      </c>
      <c r="E235">
        <f t="shared" si="20"/>
        <v>39.439324183943192</v>
      </c>
      <c r="F235">
        <f t="shared" si="21"/>
        <v>2.8606758160568049</v>
      </c>
      <c r="G235">
        <f t="shared" si="22"/>
        <v>8.1834661245722664</v>
      </c>
      <c r="H235">
        <f t="shared" si="23"/>
        <v>6.7628269883139594E-2</v>
      </c>
    </row>
    <row r="236" spans="1:8">
      <c r="A236" s="1">
        <v>3.5</v>
      </c>
      <c r="B236" s="1">
        <v>37.6</v>
      </c>
      <c r="C236">
        <f t="shared" si="18"/>
        <v>131.6</v>
      </c>
      <c r="D236">
        <f t="shared" si="19"/>
        <v>12.25</v>
      </c>
      <c r="E236">
        <f t="shared" si="20"/>
        <v>34.450383069149304</v>
      </c>
      <c r="F236">
        <f t="shared" si="21"/>
        <v>3.1496169308506978</v>
      </c>
      <c r="G236">
        <f t="shared" si="22"/>
        <v>9.9200868111013687</v>
      </c>
      <c r="H236">
        <f t="shared" si="23"/>
        <v>8.3766407735390902E-2</v>
      </c>
    </row>
    <row r="237" spans="1:8">
      <c r="A237" s="1">
        <v>2</v>
      </c>
      <c r="B237" s="1">
        <v>42.774299999999997</v>
      </c>
      <c r="C237">
        <f t="shared" si="18"/>
        <v>85.548599999999993</v>
      </c>
      <c r="D237">
        <f t="shared" si="19"/>
        <v>4</v>
      </c>
      <c r="E237">
        <f t="shared" si="20"/>
        <v>41.253484589322788</v>
      </c>
      <c r="F237">
        <f t="shared" si="21"/>
        <v>1.5208154106772085</v>
      </c>
      <c r="G237">
        <f t="shared" si="22"/>
        <v>2.3128795133532862</v>
      </c>
      <c r="H237">
        <f t="shared" si="23"/>
        <v>3.5554419608905548E-2</v>
      </c>
    </row>
    <row r="238" spans="1:8">
      <c r="A238" s="1">
        <v>2</v>
      </c>
      <c r="B238" s="1">
        <v>37.798900000000003</v>
      </c>
      <c r="C238">
        <f t="shared" si="18"/>
        <v>75.597800000000007</v>
      </c>
      <c r="D238">
        <f t="shared" si="19"/>
        <v>4</v>
      </c>
      <c r="E238">
        <f t="shared" si="20"/>
        <v>41.253484589322788</v>
      </c>
      <c r="F238">
        <f t="shared" si="21"/>
        <v>3.4545845893227849</v>
      </c>
      <c r="G238">
        <f t="shared" si="22"/>
        <v>11.934154684786474</v>
      </c>
      <c r="H238">
        <f t="shared" si="23"/>
        <v>9.139378630919906E-2</v>
      </c>
    </row>
    <row r="239" spans="1:8">
      <c r="A239" s="1">
        <v>2</v>
      </c>
      <c r="B239" s="1">
        <v>42.575000000000003</v>
      </c>
      <c r="C239">
        <f t="shared" si="18"/>
        <v>85.15</v>
      </c>
      <c r="D239">
        <f t="shared" si="19"/>
        <v>4</v>
      </c>
      <c r="E239">
        <f t="shared" si="20"/>
        <v>41.253484589322788</v>
      </c>
      <c r="F239">
        <f t="shared" si="21"/>
        <v>1.3215154106772147</v>
      </c>
      <c r="G239">
        <f t="shared" si="22"/>
        <v>1.7464029806573673</v>
      </c>
      <c r="H239">
        <f t="shared" si="23"/>
        <v>3.1039704302459531E-2</v>
      </c>
    </row>
    <row r="240" spans="1:8">
      <c r="A240" s="1">
        <v>3</v>
      </c>
      <c r="B240" s="1">
        <v>34.1</v>
      </c>
      <c r="C240">
        <f t="shared" si="18"/>
        <v>102.30000000000001</v>
      </c>
      <c r="D240">
        <f t="shared" si="19"/>
        <v>9</v>
      </c>
      <c r="E240">
        <f t="shared" si="20"/>
        <v>36.718083575873798</v>
      </c>
      <c r="F240">
        <f t="shared" si="21"/>
        <v>2.618083575873797</v>
      </c>
      <c r="G240">
        <f t="shared" si="22"/>
        <v>6.8543616102601277</v>
      </c>
      <c r="H240">
        <f t="shared" si="23"/>
        <v>7.6776644453777035E-2</v>
      </c>
    </row>
    <row r="241" spans="1:8">
      <c r="A241" s="1">
        <v>3</v>
      </c>
      <c r="B241" s="1">
        <v>35</v>
      </c>
      <c r="C241">
        <f t="shared" si="18"/>
        <v>105</v>
      </c>
      <c r="D241">
        <f t="shared" si="19"/>
        <v>9</v>
      </c>
      <c r="E241">
        <f t="shared" si="20"/>
        <v>36.718083575873798</v>
      </c>
      <c r="F241">
        <f t="shared" si="21"/>
        <v>1.7180835758737985</v>
      </c>
      <c r="G241">
        <f t="shared" si="22"/>
        <v>2.9518111736872981</v>
      </c>
      <c r="H241">
        <f t="shared" si="23"/>
        <v>4.9088102167822813E-2</v>
      </c>
    </row>
    <row r="242" spans="1:8">
      <c r="A242" s="1">
        <v>6.8</v>
      </c>
      <c r="B242" s="1">
        <v>21.006</v>
      </c>
      <c r="C242">
        <f t="shared" si="18"/>
        <v>142.8408</v>
      </c>
      <c r="D242">
        <f t="shared" si="19"/>
        <v>46.239999999999995</v>
      </c>
      <c r="E242">
        <f t="shared" si="20"/>
        <v>19.483559724767648</v>
      </c>
      <c r="F242">
        <f t="shared" si="21"/>
        <v>1.522440275232352</v>
      </c>
      <c r="G242">
        <f t="shared" si="22"/>
        <v>2.3178243916495598</v>
      </c>
      <c r="H242">
        <f t="shared" si="23"/>
        <v>7.2476448406757696E-2</v>
      </c>
    </row>
    <row r="243" spans="1:8">
      <c r="A243" s="1">
        <v>6.8</v>
      </c>
      <c r="B243" s="1">
        <v>21.006</v>
      </c>
      <c r="C243">
        <f t="shared" si="18"/>
        <v>142.8408</v>
      </c>
      <c r="D243">
        <f t="shared" si="19"/>
        <v>46.239999999999995</v>
      </c>
      <c r="E243">
        <f t="shared" si="20"/>
        <v>19.483559724767648</v>
      </c>
      <c r="F243">
        <f t="shared" si="21"/>
        <v>1.522440275232352</v>
      </c>
      <c r="G243">
        <f t="shared" si="22"/>
        <v>2.3178243916495598</v>
      </c>
      <c r="H243">
        <f t="shared" si="23"/>
        <v>7.2476448406757696E-2</v>
      </c>
    </row>
    <row r="244" spans="1:8">
      <c r="A244" s="1">
        <v>6</v>
      </c>
      <c r="B244" s="1">
        <v>23.8</v>
      </c>
      <c r="C244">
        <f t="shared" si="18"/>
        <v>142.80000000000001</v>
      </c>
      <c r="D244">
        <f t="shared" si="19"/>
        <v>36</v>
      </c>
      <c r="E244">
        <f t="shared" si="20"/>
        <v>23.111880535526836</v>
      </c>
      <c r="F244">
        <f t="shared" si="21"/>
        <v>0.6881194644731643</v>
      </c>
      <c r="G244">
        <f t="shared" si="22"/>
        <v>0.47350839738683442</v>
      </c>
      <c r="H244">
        <f t="shared" si="23"/>
        <v>2.8912582540889256E-2</v>
      </c>
    </row>
    <row r="245" spans="1:8">
      <c r="A245" s="1">
        <v>3</v>
      </c>
      <c r="B245" s="1">
        <v>39.710299999999997</v>
      </c>
      <c r="C245">
        <f t="shared" si="18"/>
        <v>119.1309</v>
      </c>
      <c r="D245">
        <f t="shared" si="19"/>
        <v>9</v>
      </c>
      <c r="E245">
        <f t="shared" si="20"/>
        <v>36.718083575873798</v>
      </c>
      <c r="F245">
        <f t="shared" si="21"/>
        <v>2.9922164241261981</v>
      </c>
      <c r="G245">
        <f t="shared" si="22"/>
        <v>8.9533591288105718</v>
      </c>
      <c r="H245">
        <f t="shared" si="23"/>
        <v>7.5351141243611822E-2</v>
      </c>
    </row>
    <row r="246" spans="1:8">
      <c r="A246" s="1">
        <v>3</v>
      </c>
      <c r="B246" s="1">
        <v>38.7896</v>
      </c>
      <c r="C246">
        <f t="shared" si="18"/>
        <v>116.36879999999999</v>
      </c>
      <c r="D246">
        <f t="shared" si="19"/>
        <v>9</v>
      </c>
      <c r="E246">
        <f t="shared" si="20"/>
        <v>36.718083575873798</v>
      </c>
      <c r="F246">
        <f t="shared" si="21"/>
        <v>2.0715164241262016</v>
      </c>
      <c r="G246">
        <f t="shared" si="22"/>
        <v>4.2911802954246054</v>
      </c>
      <c r="H246">
        <f t="shared" si="23"/>
        <v>5.3403913010863779E-2</v>
      </c>
    </row>
    <row r="247" spans="1:8">
      <c r="A247" s="1">
        <v>3</v>
      </c>
      <c r="B247" s="1">
        <v>35.540399999999998</v>
      </c>
      <c r="C247">
        <f t="shared" si="18"/>
        <v>106.62119999999999</v>
      </c>
      <c r="D247">
        <f t="shared" si="19"/>
        <v>9</v>
      </c>
      <c r="E247">
        <f t="shared" si="20"/>
        <v>36.718083575873798</v>
      </c>
      <c r="F247">
        <f t="shared" si="21"/>
        <v>1.1776835758738002</v>
      </c>
      <c r="G247">
        <f t="shared" si="22"/>
        <v>1.3869386048829011</v>
      </c>
      <c r="H247">
        <f t="shared" si="23"/>
        <v>3.3136474993916788E-2</v>
      </c>
    </row>
    <row r="248" spans="1:8">
      <c r="A248" s="1">
        <v>3</v>
      </c>
      <c r="B248" s="1">
        <v>35.460599999999999</v>
      </c>
      <c r="C248">
        <f t="shared" si="18"/>
        <v>106.3818</v>
      </c>
      <c r="D248">
        <f t="shared" si="19"/>
        <v>9</v>
      </c>
      <c r="E248">
        <f t="shared" si="20"/>
        <v>36.718083575873798</v>
      </c>
      <c r="F248">
        <f t="shared" si="21"/>
        <v>1.257483575873799</v>
      </c>
      <c r="G248">
        <f t="shared" si="22"/>
        <v>1.5812649435923565</v>
      </c>
      <c r="H248">
        <f t="shared" si="23"/>
        <v>3.5461429752282787E-2</v>
      </c>
    </row>
    <row r="249" spans="1:8">
      <c r="A249" s="1">
        <v>3</v>
      </c>
      <c r="B249" s="1">
        <v>51.1</v>
      </c>
      <c r="C249">
        <f t="shared" si="18"/>
        <v>153.30000000000001</v>
      </c>
      <c r="D249">
        <f t="shared" si="19"/>
        <v>9</v>
      </c>
      <c r="E249">
        <f t="shared" si="20"/>
        <v>36.718083575873798</v>
      </c>
      <c r="F249">
        <f t="shared" si="21"/>
        <v>14.381916424126203</v>
      </c>
      <c r="G249">
        <f t="shared" si="22"/>
        <v>206.83952003055103</v>
      </c>
      <c r="H249">
        <f t="shared" si="23"/>
        <v>0.28144650536450494</v>
      </c>
    </row>
    <row r="250" spans="1:8">
      <c r="A250" s="1">
        <v>3</v>
      </c>
      <c r="B250" s="1">
        <v>36.154800000000002</v>
      </c>
      <c r="C250">
        <f t="shared" si="18"/>
        <v>108.46440000000001</v>
      </c>
      <c r="D250">
        <f t="shared" si="19"/>
        <v>9</v>
      </c>
      <c r="E250">
        <f t="shared" si="20"/>
        <v>36.718083575873798</v>
      </c>
      <c r="F250">
        <f t="shared" si="21"/>
        <v>0.56328357587379685</v>
      </c>
      <c r="G250">
        <f t="shared" si="22"/>
        <v>0.31728838684917143</v>
      </c>
      <c r="H250">
        <f t="shared" si="23"/>
        <v>1.5579772972711696E-2</v>
      </c>
    </row>
    <row r="251" spans="1:8">
      <c r="A251" s="1">
        <v>3</v>
      </c>
      <c r="B251" s="1">
        <v>35.708100000000002</v>
      </c>
      <c r="C251">
        <f t="shared" si="18"/>
        <v>107.12430000000001</v>
      </c>
      <c r="D251">
        <f t="shared" si="19"/>
        <v>9</v>
      </c>
      <c r="E251">
        <f t="shared" si="20"/>
        <v>36.718083575873798</v>
      </c>
      <c r="F251">
        <f t="shared" si="21"/>
        <v>1.0099835758737967</v>
      </c>
      <c r="G251">
        <f t="shared" si="22"/>
        <v>1.0200668235348214</v>
      </c>
      <c r="H251">
        <f t="shared" si="23"/>
        <v>2.8284438989299252E-2</v>
      </c>
    </row>
    <row r="252" spans="1:8">
      <c r="A252" s="1">
        <v>3</v>
      </c>
      <c r="B252" s="1">
        <v>34.7288</v>
      </c>
      <c r="C252">
        <f t="shared" si="18"/>
        <v>104.18639999999999</v>
      </c>
      <c r="D252">
        <f t="shared" si="19"/>
        <v>9</v>
      </c>
      <c r="E252">
        <f t="shared" si="20"/>
        <v>36.718083575873798</v>
      </c>
      <c r="F252">
        <f t="shared" si="21"/>
        <v>1.9892835758737988</v>
      </c>
      <c r="G252">
        <f t="shared" si="22"/>
        <v>3.9572491452412479</v>
      </c>
      <c r="H252">
        <f t="shared" si="23"/>
        <v>5.7280515764259021E-2</v>
      </c>
    </row>
    <row r="253" spans="1:8">
      <c r="A253" s="1">
        <v>3</v>
      </c>
      <c r="B253" s="1">
        <v>34.285299999999999</v>
      </c>
      <c r="C253">
        <f t="shared" si="18"/>
        <v>102.85589999999999</v>
      </c>
      <c r="D253">
        <f t="shared" si="19"/>
        <v>9</v>
      </c>
      <c r="E253">
        <f t="shared" si="20"/>
        <v>36.718083575873798</v>
      </c>
      <c r="F253">
        <f t="shared" si="21"/>
        <v>2.432783575873799</v>
      </c>
      <c r="G253">
        <f t="shared" si="22"/>
        <v>5.9184359270413083</v>
      </c>
      <c r="H253">
        <f t="shared" si="23"/>
        <v>7.0957045027279883E-2</v>
      </c>
    </row>
    <row r="254" spans="1:8">
      <c r="A254" s="1">
        <v>4</v>
      </c>
      <c r="B254" s="1">
        <v>28.4</v>
      </c>
      <c r="C254">
        <f t="shared" si="18"/>
        <v>113.6</v>
      </c>
      <c r="D254">
        <f t="shared" si="19"/>
        <v>16</v>
      </c>
      <c r="E254">
        <f t="shared" si="20"/>
        <v>32.182682562424816</v>
      </c>
      <c r="F254">
        <f t="shared" si="21"/>
        <v>3.7826825624248173</v>
      </c>
      <c r="G254">
        <f t="shared" si="22"/>
        <v>14.308687368072782</v>
      </c>
      <c r="H254">
        <f t="shared" si="23"/>
        <v>0.13319304797270484</v>
      </c>
    </row>
    <row r="255" spans="1:8">
      <c r="A255" s="1">
        <v>4</v>
      </c>
      <c r="B255" s="1">
        <v>27.9711</v>
      </c>
      <c r="C255">
        <f t="shared" si="18"/>
        <v>111.8844</v>
      </c>
      <c r="D255">
        <f t="shared" si="19"/>
        <v>16</v>
      </c>
      <c r="E255">
        <f t="shared" si="20"/>
        <v>32.182682562424816</v>
      </c>
      <c r="F255">
        <f t="shared" si="21"/>
        <v>4.211582562424816</v>
      </c>
      <c r="G255">
        <f t="shared" si="22"/>
        <v>17.737427680120778</v>
      </c>
      <c r="H255">
        <f t="shared" si="23"/>
        <v>0.15056907173564199</v>
      </c>
    </row>
    <row r="256" spans="1:8">
      <c r="A256" s="1">
        <v>1.6</v>
      </c>
      <c r="B256" s="1">
        <v>47.9</v>
      </c>
      <c r="C256">
        <f t="shared" si="18"/>
        <v>76.64</v>
      </c>
      <c r="D256">
        <f t="shared" si="19"/>
        <v>2.5600000000000005</v>
      </c>
      <c r="E256">
        <f t="shared" si="20"/>
        <v>43.067644994702377</v>
      </c>
      <c r="F256">
        <f t="shared" si="21"/>
        <v>4.8323550052976216</v>
      </c>
      <c r="G256">
        <f t="shared" si="22"/>
        <v>23.351654897224975</v>
      </c>
      <c r="H256">
        <f t="shared" si="23"/>
        <v>0.10088423810642216</v>
      </c>
    </row>
    <row r="257" spans="1:8">
      <c r="A257" s="1">
        <v>1.6</v>
      </c>
      <c r="B257" s="1">
        <v>48.9</v>
      </c>
      <c r="C257">
        <f t="shared" si="18"/>
        <v>78.240000000000009</v>
      </c>
      <c r="D257">
        <f t="shared" si="19"/>
        <v>2.5600000000000005</v>
      </c>
      <c r="E257">
        <f t="shared" si="20"/>
        <v>43.067644994702377</v>
      </c>
      <c r="F257">
        <f t="shared" si="21"/>
        <v>5.8323550052976216</v>
      </c>
      <c r="G257">
        <f t="shared" si="22"/>
        <v>34.016364907820218</v>
      </c>
      <c r="H257">
        <f t="shared" si="23"/>
        <v>0.11927106350301885</v>
      </c>
    </row>
    <row r="258" spans="1:8">
      <c r="A258" s="1">
        <v>3.6</v>
      </c>
      <c r="B258" s="1">
        <v>40.4</v>
      </c>
      <c r="C258">
        <f t="shared" si="18"/>
        <v>145.44</v>
      </c>
      <c r="D258">
        <f t="shared" si="19"/>
        <v>12.96</v>
      </c>
      <c r="E258">
        <f t="shared" si="20"/>
        <v>33.996842967804412</v>
      </c>
      <c r="F258">
        <f t="shared" si="21"/>
        <v>6.4031570321955869</v>
      </c>
      <c r="G258">
        <f t="shared" si="22"/>
        <v>41.000419978955797</v>
      </c>
      <c r="H258">
        <f t="shared" si="23"/>
        <v>0.15849398594543532</v>
      </c>
    </row>
    <row r="259" spans="1:8">
      <c r="A259" s="1">
        <v>3.6</v>
      </c>
      <c r="B259" s="1">
        <v>40</v>
      </c>
      <c r="C259">
        <f t="shared" ref="C259:C322" si="24">B259*A259</f>
        <v>144</v>
      </c>
      <c r="D259">
        <f t="shared" ref="D259:D322" si="25">A259^2</f>
        <v>12.96</v>
      </c>
      <c r="E259">
        <f t="shared" ref="E259:E322" si="26">$J$25+($J$24*A259)</f>
        <v>33.996842967804412</v>
      </c>
      <c r="F259">
        <f t="shared" ref="F259:F322" si="27">ABS(B259-E259)</f>
        <v>6.0031570321955883</v>
      </c>
      <c r="G259">
        <f t="shared" ref="G259:G322" si="28">F259^2</f>
        <v>36.037894353199341</v>
      </c>
      <c r="H259">
        <f t="shared" ref="H259:H322" si="29">F259/B259</f>
        <v>0.15007892580488971</v>
      </c>
    </row>
    <row r="260" spans="1:8">
      <c r="A260" s="1">
        <v>6.2</v>
      </c>
      <c r="B260" s="1">
        <v>33.799999999999997</v>
      </c>
      <c r="C260">
        <f t="shared" si="24"/>
        <v>209.56</v>
      </c>
      <c r="D260">
        <f t="shared" si="25"/>
        <v>38.440000000000005</v>
      </c>
      <c r="E260">
        <f t="shared" si="26"/>
        <v>22.204800332837038</v>
      </c>
      <c r="F260">
        <f t="shared" si="27"/>
        <v>11.595199667162959</v>
      </c>
      <c r="G260">
        <f t="shared" si="28"/>
        <v>134.44865532137598</v>
      </c>
      <c r="H260">
        <f t="shared" si="29"/>
        <v>0.34305324459062009</v>
      </c>
    </row>
    <row r="261" spans="1:8">
      <c r="A261" s="1">
        <v>6.2</v>
      </c>
      <c r="B261" s="1">
        <v>35.200000000000003</v>
      </c>
      <c r="C261">
        <f t="shared" si="24"/>
        <v>218.24000000000004</v>
      </c>
      <c r="D261">
        <f t="shared" si="25"/>
        <v>38.440000000000005</v>
      </c>
      <c r="E261">
        <f t="shared" si="26"/>
        <v>22.204800332837038</v>
      </c>
      <c r="F261">
        <f t="shared" si="27"/>
        <v>12.995199667162964</v>
      </c>
      <c r="G261">
        <f t="shared" si="28"/>
        <v>168.87521438943241</v>
      </c>
      <c r="H261">
        <f t="shared" si="29"/>
        <v>0.36918180872622053</v>
      </c>
    </row>
    <row r="262" spans="1:8">
      <c r="A262" s="1">
        <v>2.2000000000000002</v>
      </c>
      <c r="B262" s="1">
        <v>51.9</v>
      </c>
      <c r="C262">
        <f t="shared" si="24"/>
        <v>114.18</v>
      </c>
      <c r="D262">
        <f t="shared" si="25"/>
        <v>4.8400000000000007</v>
      </c>
      <c r="E262">
        <f t="shared" si="26"/>
        <v>40.34640438663299</v>
      </c>
      <c r="F262">
        <f t="shared" si="27"/>
        <v>11.553595613367008</v>
      </c>
      <c r="G262">
        <f t="shared" si="28"/>
        <v>133.48557159721338</v>
      </c>
      <c r="H262">
        <f t="shared" si="29"/>
        <v>0.2226126322421389</v>
      </c>
    </row>
    <row r="263" spans="1:8">
      <c r="A263" s="1">
        <v>2.2000000000000002</v>
      </c>
      <c r="B263" s="1">
        <v>46.8</v>
      </c>
      <c r="C263">
        <f t="shared" si="24"/>
        <v>102.96000000000001</v>
      </c>
      <c r="D263">
        <f t="shared" si="25"/>
        <v>4.8400000000000007</v>
      </c>
      <c r="E263">
        <f t="shared" si="26"/>
        <v>40.34640438663299</v>
      </c>
      <c r="F263">
        <f t="shared" si="27"/>
        <v>6.4535956133670069</v>
      </c>
      <c r="G263">
        <f t="shared" si="28"/>
        <v>41.648896340869875</v>
      </c>
      <c r="H263">
        <f t="shared" si="29"/>
        <v>0.13789734216596169</v>
      </c>
    </row>
    <row r="264" spans="1:8">
      <c r="A264" s="1">
        <v>2.2000000000000002</v>
      </c>
      <c r="B264" s="1">
        <v>51.9</v>
      </c>
      <c r="C264">
        <f t="shared" si="24"/>
        <v>114.18</v>
      </c>
      <c r="D264">
        <f t="shared" si="25"/>
        <v>4.8400000000000007</v>
      </c>
      <c r="E264">
        <f t="shared" si="26"/>
        <v>40.34640438663299</v>
      </c>
      <c r="F264">
        <f t="shared" si="27"/>
        <v>11.553595613367008</v>
      </c>
      <c r="G264">
        <f t="shared" si="28"/>
        <v>133.48557159721338</v>
      </c>
      <c r="H264">
        <f t="shared" si="29"/>
        <v>0.2226126322421389</v>
      </c>
    </row>
    <row r="265" spans="1:8">
      <c r="A265" s="1">
        <v>2.4</v>
      </c>
      <c r="B265" s="1">
        <v>40.1</v>
      </c>
      <c r="C265">
        <f t="shared" si="24"/>
        <v>96.24</v>
      </c>
      <c r="D265">
        <f t="shared" si="25"/>
        <v>5.76</v>
      </c>
      <c r="E265">
        <f t="shared" si="26"/>
        <v>39.439324183943192</v>
      </c>
      <c r="F265">
        <f t="shared" si="27"/>
        <v>0.66067581605680914</v>
      </c>
      <c r="G265">
        <f t="shared" si="28"/>
        <v>0.43649253392233073</v>
      </c>
      <c r="H265">
        <f t="shared" si="29"/>
        <v>1.6475706136080029E-2</v>
      </c>
    </row>
    <row r="266" spans="1:8">
      <c r="A266" s="1">
        <v>2.7</v>
      </c>
      <c r="B266" s="1">
        <v>36.5</v>
      </c>
      <c r="C266">
        <f t="shared" si="24"/>
        <v>98.550000000000011</v>
      </c>
      <c r="D266">
        <f t="shared" si="25"/>
        <v>7.2900000000000009</v>
      </c>
      <c r="E266">
        <f t="shared" si="26"/>
        <v>38.078703879908495</v>
      </c>
      <c r="F266">
        <f t="shared" si="27"/>
        <v>1.5787038799084954</v>
      </c>
      <c r="G266">
        <f t="shared" si="28"/>
        <v>2.4923059404381371</v>
      </c>
      <c r="H266">
        <f t="shared" si="29"/>
        <v>4.3252161093383437E-2</v>
      </c>
    </row>
    <row r="267" spans="1:8">
      <c r="A267" s="1">
        <v>3.5</v>
      </c>
      <c r="B267" s="1">
        <v>37.6</v>
      </c>
      <c r="C267">
        <f t="shared" si="24"/>
        <v>131.6</v>
      </c>
      <c r="D267">
        <f t="shared" si="25"/>
        <v>12.25</v>
      </c>
      <c r="E267">
        <f t="shared" si="26"/>
        <v>34.450383069149304</v>
      </c>
      <c r="F267">
        <f t="shared" si="27"/>
        <v>3.1496169308506978</v>
      </c>
      <c r="G267">
        <f t="shared" si="28"/>
        <v>9.9200868111013687</v>
      </c>
      <c r="H267">
        <f t="shared" si="29"/>
        <v>8.3766407735390902E-2</v>
      </c>
    </row>
    <row r="268" spans="1:8">
      <c r="A268" s="1">
        <v>3.5</v>
      </c>
      <c r="B268" s="1">
        <v>34.700000000000003</v>
      </c>
      <c r="C268">
        <f t="shared" si="24"/>
        <v>121.45000000000002</v>
      </c>
      <c r="D268">
        <f t="shared" si="25"/>
        <v>12.25</v>
      </c>
      <c r="E268">
        <f t="shared" si="26"/>
        <v>34.450383069149304</v>
      </c>
      <c r="F268">
        <f t="shared" si="27"/>
        <v>0.24961693085069925</v>
      </c>
      <c r="G268">
        <f t="shared" si="28"/>
        <v>6.2308612167322773E-2</v>
      </c>
      <c r="H268">
        <f t="shared" si="29"/>
        <v>7.1935714942564623E-3</v>
      </c>
    </row>
    <row r="269" spans="1:8">
      <c r="A269" s="1">
        <v>5.7</v>
      </c>
      <c r="B269" s="1">
        <v>34.5</v>
      </c>
      <c r="C269">
        <f t="shared" si="24"/>
        <v>196.65</v>
      </c>
      <c r="D269">
        <f t="shared" si="25"/>
        <v>32.49</v>
      </c>
      <c r="E269">
        <f t="shared" si="26"/>
        <v>24.472500839561533</v>
      </c>
      <c r="F269">
        <f t="shared" si="27"/>
        <v>10.027499160438467</v>
      </c>
      <c r="G269">
        <f t="shared" si="28"/>
        <v>100.55073941259415</v>
      </c>
      <c r="H269">
        <f t="shared" si="29"/>
        <v>0.29065214957792657</v>
      </c>
    </row>
    <row r="270" spans="1:8">
      <c r="A270" s="1">
        <v>5.7</v>
      </c>
      <c r="B270" s="1">
        <v>33.6</v>
      </c>
      <c r="C270">
        <f t="shared" si="24"/>
        <v>191.52</v>
      </c>
      <c r="D270">
        <f t="shared" si="25"/>
        <v>32.49</v>
      </c>
      <c r="E270">
        <f t="shared" si="26"/>
        <v>24.472500839561533</v>
      </c>
      <c r="F270">
        <f t="shared" si="27"/>
        <v>9.1274991604384681</v>
      </c>
      <c r="G270">
        <f t="shared" si="28"/>
        <v>83.311240923804945</v>
      </c>
      <c r="H270">
        <f t="shared" si="29"/>
        <v>0.27165176072733532</v>
      </c>
    </row>
    <row r="271" spans="1:8">
      <c r="A271" s="1">
        <v>6.1</v>
      </c>
      <c r="B271" s="1">
        <v>30.1</v>
      </c>
      <c r="C271">
        <f t="shared" si="24"/>
        <v>183.60999999999999</v>
      </c>
      <c r="D271">
        <f t="shared" si="25"/>
        <v>37.209999999999994</v>
      </c>
      <c r="E271">
        <f t="shared" si="26"/>
        <v>22.658340434181941</v>
      </c>
      <c r="F271">
        <f t="shared" si="27"/>
        <v>7.4416595658180604</v>
      </c>
      <c r="G271">
        <f t="shared" si="28"/>
        <v>55.378297093531444</v>
      </c>
      <c r="H271">
        <f t="shared" si="29"/>
        <v>0.24723121481123123</v>
      </c>
    </row>
    <row r="272" spans="1:8">
      <c r="A272" s="1">
        <v>6.1</v>
      </c>
      <c r="B272" s="1">
        <v>26</v>
      </c>
      <c r="C272">
        <f t="shared" si="24"/>
        <v>158.6</v>
      </c>
      <c r="D272">
        <f t="shared" si="25"/>
        <v>37.209999999999994</v>
      </c>
      <c r="E272">
        <f t="shared" si="26"/>
        <v>22.658340434181941</v>
      </c>
      <c r="F272">
        <f t="shared" si="27"/>
        <v>3.341659565818059</v>
      </c>
      <c r="G272">
        <f t="shared" si="28"/>
        <v>11.166688653823339</v>
      </c>
      <c r="H272">
        <f t="shared" si="29"/>
        <v>0.12852536791607919</v>
      </c>
    </row>
    <row r="273" spans="1:8">
      <c r="A273" s="1">
        <v>2</v>
      </c>
      <c r="B273" s="1">
        <v>47.327800000000003</v>
      </c>
      <c r="C273">
        <f t="shared" si="24"/>
        <v>94.655600000000007</v>
      </c>
      <c r="D273">
        <f t="shared" si="25"/>
        <v>4</v>
      </c>
      <c r="E273">
        <f t="shared" si="26"/>
        <v>41.253484589322788</v>
      </c>
      <c r="F273">
        <f t="shared" si="27"/>
        <v>6.0743154106772153</v>
      </c>
      <c r="G273">
        <f t="shared" si="28"/>
        <v>36.897307708390706</v>
      </c>
      <c r="H273">
        <f t="shared" si="29"/>
        <v>0.12834561105052875</v>
      </c>
    </row>
    <row r="274" spans="1:8">
      <c r="A274" s="1">
        <v>2</v>
      </c>
      <c r="B274" s="1">
        <v>49.3</v>
      </c>
      <c r="C274">
        <f t="shared" si="24"/>
        <v>98.6</v>
      </c>
      <c r="D274">
        <f t="shared" si="25"/>
        <v>4</v>
      </c>
      <c r="E274">
        <f t="shared" si="26"/>
        <v>41.253484589322788</v>
      </c>
      <c r="F274">
        <f t="shared" si="27"/>
        <v>8.046515410677209</v>
      </c>
      <c r="G274">
        <f t="shared" si="28"/>
        <v>64.746410254265811</v>
      </c>
      <c r="H274">
        <f t="shared" si="29"/>
        <v>0.16321532273178924</v>
      </c>
    </row>
    <row r="275" spans="1:8">
      <c r="A275" s="1">
        <v>2.4</v>
      </c>
      <c r="B275" s="1">
        <v>43.5</v>
      </c>
      <c r="C275">
        <f t="shared" si="24"/>
        <v>104.39999999999999</v>
      </c>
      <c r="D275">
        <f t="shared" si="25"/>
        <v>5.76</v>
      </c>
      <c r="E275">
        <f t="shared" si="26"/>
        <v>39.439324183943192</v>
      </c>
      <c r="F275">
        <f t="shared" si="27"/>
        <v>4.0606758160568077</v>
      </c>
      <c r="G275">
        <f t="shared" si="28"/>
        <v>16.489088083108623</v>
      </c>
      <c r="H275">
        <f t="shared" si="29"/>
        <v>9.3348869334639262E-2</v>
      </c>
    </row>
    <row r="276" spans="1:8">
      <c r="A276" s="1">
        <v>2.4</v>
      </c>
      <c r="B276" s="1">
        <v>43.3</v>
      </c>
      <c r="C276">
        <f t="shared" si="24"/>
        <v>103.91999999999999</v>
      </c>
      <c r="D276">
        <f t="shared" si="25"/>
        <v>5.76</v>
      </c>
      <c r="E276">
        <f t="shared" si="26"/>
        <v>39.439324183943192</v>
      </c>
      <c r="F276">
        <f t="shared" si="27"/>
        <v>3.8606758160568049</v>
      </c>
      <c r="G276">
        <f t="shared" si="28"/>
        <v>14.904817756685876</v>
      </c>
      <c r="H276">
        <f t="shared" si="29"/>
        <v>8.9161104296923907E-2</v>
      </c>
    </row>
    <row r="277" spans="1:8">
      <c r="A277" s="1">
        <v>3.5</v>
      </c>
      <c r="B277" s="1">
        <v>35.5</v>
      </c>
      <c r="C277">
        <f t="shared" si="24"/>
        <v>124.25</v>
      </c>
      <c r="D277">
        <f t="shared" si="25"/>
        <v>12.25</v>
      </c>
      <c r="E277">
        <f t="shared" si="26"/>
        <v>34.450383069149304</v>
      </c>
      <c r="F277">
        <f t="shared" si="27"/>
        <v>1.0496169308506964</v>
      </c>
      <c r="G277">
        <f t="shared" si="28"/>
        <v>1.1016957015284357</v>
      </c>
      <c r="H277">
        <f t="shared" si="29"/>
        <v>2.9566674108470321E-2</v>
      </c>
    </row>
    <row r="278" spans="1:8">
      <c r="A278" s="1">
        <v>3.5</v>
      </c>
      <c r="B278" s="1">
        <v>39.9</v>
      </c>
      <c r="C278">
        <f t="shared" si="24"/>
        <v>139.65</v>
      </c>
      <c r="D278">
        <f t="shared" si="25"/>
        <v>12.25</v>
      </c>
      <c r="E278">
        <f t="shared" si="26"/>
        <v>34.450383069149304</v>
      </c>
      <c r="F278">
        <f t="shared" si="27"/>
        <v>5.449616930850695</v>
      </c>
      <c r="G278">
        <f t="shared" si="28"/>
        <v>29.698324693014548</v>
      </c>
      <c r="H278">
        <f t="shared" si="29"/>
        <v>0.13658187796618285</v>
      </c>
    </row>
    <row r="279" spans="1:8">
      <c r="A279" s="1">
        <v>1.3</v>
      </c>
      <c r="B279" s="1">
        <v>65</v>
      </c>
      <c r="C279">
        <f t="shared" si="24"/>
        <v>84.5</v>
      </c>
      <c r="D279">
        <f t="shared" si="25"/>
        <v>1.6900000000000002</v>
      </c>
      <c r="E279">
        <f t="shared" si="26"/>
        <v>44.428265298737074</v>
      </c>
      <c r="F279">
        <f t="shared" si="27"/>
        <v>20.571734701262926</v>
      </c>
      <c r="G279">
        <f t="shared" si="28"/>
        <v>423.19626861914526</v>
      </c>
      <c r="H279">
        <f t="shared" si="29"/>
        <v>0.31648822617327577</v>
      </c>
    </row>
    <row r="280" spans="1:8">
      <c r="A280" s="1">
        <v>1.3</v>
      </c>
      <c r="B280" s="1">
        <v>62.267400000000002</v>
      </c>
      <c r="C280">
        <f t="shared" si="24"/>
        <v>80.947620000000001</v>
      </c>
      <c r="D280">
        <f t="shared" si="25"/>
        <v>1.6900000000000002</v>
      </c>
      <c r="E280">
        <f t="shared" si="26"/>
        <v>44.428265298737074</v>
      </c>
      <c r="F280">
        <f t="shared" si="27"/>
        <v>17.839134701262928</v>
      </c>
      <c r="G280">
        <f t="shared" si="28"/>
        <v>318.2347268898032</v>
      </c>
      <c r="H280">
        <f t="shared" si="29"/>
        <v>0.28649236520655957</v>
      </c>
    </row>
    <row r="281" spans="1:8">
      <c r="A281" s="1">
        <v>1.3</v>
      </c>
      <c r="B281" s="1">
        <v>61.2</v>
      </c>
      <c r="C281">
        <f t="shared" si="24"/>
        <v>79.56</v>
      </c>
      <c r="D281">
        <f t="shared" si="25"/>
        <v>1.6900000000000002</v>
      </c>
      <c r="E281">
        <f t="shared" si="26"/>
        <v>44.428265298737074</v>
      </c>
      <c r="F281">
        <f t="shared" si="27"/>
        <v>16.771734701262929</v>
      </c>
      <c r="G281">
        <f t="shared" si="28"/>
        <v>281.29108488954711</v>
      </c>
      <c r="H281">
        <f t="shared" si="29"/>
        <v>0.27404795263501519</v>
      </c>
    </row>
    <row r="282" spans="1:8">
      <c r="A282" s="1">
        <v>1.6</v>
      </c>
      <c r="B282" s="1">
        <v>50.4</v>
      </c>
      <c r="C282">
        <f t="shared" si="24"/>
        <v>80.64</v>
      </c>
      <c r="D282">
        <f t="shared" si="25"/>
        <v>2.5600000000000005</v>
      </c>
      <c r="E282">
        <f t="shared" si="26"/>
        <v>43.067644994702377</v>
      </c>
      <c r="F282">
        <f t="shared" si="27"/>
        <v>7.3323550052976216</v>
      </c>
      <c r="G282">
        <f t="shared" si="28"/>
        <v>53.763429923713083</v>
      </c>
      <c r="H282">
        <f t="shared" si="29"/>
        <v>0.14548323423209567</v>
      </c>
    </row>
    <row r="283" spans="1:8">
      <c r="A283" s="1">
        <v>1.6</v>
      </c>
      <c r="B283" s="1">
        <v>48.2</v>
      </c>
      <c r="C283">
        <f t="shared" si="24"/>
        <v>77.12</v>
      </c>
      <c r="D283">
        <f t="shared" si="25"/>
        <v>2.5600000000000005</v>
      </c>
      <c r="E283">
        <f t="shared" si="26"/>
        <v>43.067644994702377</v>
      </c>
      <c r="F283">
        <f t="shared" si="27"/>
        <v>5.1323550052976259</v>
      </c>
      <c r="G283">
        <f t="shared" si="28"/>
        <v>26.341067900403594</v>
      </c>
      <c r="H283">
        <f t="shared" si="29"/>
        <v>0.10648039430078061</v>
      </c>
    </row>
    <row r="284" spans="1:8">
      <c r="A284" s="1">
        <v>1.6</v>
      </c>
      <c r="B284" s="1">
        <v>50.820500000000003</v>
      </c>
      <c r="C284">
        <f t="shared" si="24"/>
        <v>81.31280000000001</v>
      </c>
      <c r="D284">
        <f t="shared" si="25"/>
        <v>2.5600000000000005</v>
      </c>
      <c r="E284">
        <f t="shared" si="26"/>
        <v>43.067644994702377</v>
      </c>
      <c r="F284">
        <f t="shared" si="27"/>
        <v>7.7528550052976257</v>
      </c>
      <c r="G284">
        <f t="shared" si="28"/>
        <v>60.10676073316845</v>
      </c>
      <c r="H284">
        <f t="shared" si="29"/>
        <v>0.15255369398761573</v>
      </c>
    </row>
    <row r="285" spans="1:8">
      <c r="A285" s="1">
        <v>2</v>
      </c>
      <c r="B285" s="1">
        <v>47.296399999999998</v>
      </c>
      <c r="C285">
        <f t="shared" si="24"/>
        <v>94.592799999999997</v>
      </c>
      <c r="D285">
        <f t="shared" si="25"/>
        <v>4</v>
      </c>
      <c r="E285">
        <f t="shared" si="26"/>
        <v>41.253484589322788</v>
      </c>
      <c r="F285">
        <f t="shared" si="27"/>
        <v>6.0429154106772103</v>
      </c>
      <c r="G285">
        <f t="shared" si="28"/>
        <v>36.516826660600117</v>
      </c>
      <c r="H285">
        <f t="shared" si="29"/>
        <v>0.12776692117533703</v>
      </c>
    </row>
    <row r="286" spans="1:8">
      <c r="A286" s="1">
        <v>2</v>
      </c>
      <c r="B286" s="1">
        <v>50.9</v>
      </c>
      <c r="C286">
        <f t="shared" si="24"/>
        <v>101.8</v>
      </c>
      <c r="D286">
        <f t="shared" si="25"/>
        <v>4</v>
      </c>
      <c r="E286">
        <f t="shared" si="26"/>
        <v>41.253484589322788</v>
      </c>
      <c r="F286">
        <f t="shared" si="27"/>
        <v>9.6465154106772104</v>
      </c>
      <c r="G286">
        <f t="shared" si="28"/>
        <v>93.055259568432916</v>
      </c>
      <c r="H286">
        <f t="shared" si="29"/>
        <v>0.18951896681094715</v>
      </c>
    </row>
    <row r="287" spans="1:8">
      <c r="A287" s="1">
        <v>2</v>
      </c>
      <c r="B287" s="1">
        <v>47.4</v>
      </c>
      <c r="C287">
        <f t="shared" si="24"/>
        <v>94.8</v>
      </c>
      <c r="D287">
        <f t="shared" si="25"/>
        <v>4</v>
      </c>
      <c r="E287">
        <f t="shared" si="26"/>
        <v>41.253484589322788</v>
      </c>
      <c r="F287">
        <f t="shared" si="27"/>
        <v>6.1465154106772104</v>
      </c>
      <c r="G287">
        <f t="shared" si="28"/>
        <v>37.779651693692436</v>
      </c>
      <c r="H287">
        <f t="shared" si="29"/>
        <v>0.1296733209003631</v>
      </c>
    </row>
    <row r="288" spans="1:8">
      <c r="A288" s="1">
        <v>2.4</v>
      </c>
      <c r="B288" s="1">
        <v>44.344000000000001</v>
      </c>
      <c r="C288">
        <f t="shared" si="24"/>
        <v>106.4256</v>
      </c>
      <c r="D288">
        <f t="shared" si="25"/>
        <v>5.76</v>
      </c>
      <c r="E288">
        <f t="shared" si="26"/>
        <v>39.439324183943192</v>
      </c>
      <c r="F288">
        <f t="shared" si="27"/>
        <v>4.9046758160568089</v>
      </c>
      <c r="G288">
        <f t="shared" si="28"/>
        <v>24.055844860612524</v>
      </c>
      <c r="H288">
        <f t="shared" si="29"/>
        <v>0.11060517355350913</v>
      </c>
    </row>
    <row r="289" spans="1:8">
      <c r="A289" s="1">
        <v>2.4</v>
      </c>
      <c r="B289" s="1">
        <v>44.6</v>
      </c>
      <c r="C289">
        <f t="shared" si="24"/>
        <v>107.04</v>
      </c>
      <c r="D289">
        <f t="shared" si="25"/>
        <v>5.76</v>
      </c>
      <c r="E289">
        <f t="shared" si="26"/>
        <v>39.439324183943192</v>
      </c>
      <c r="F289">
        <f t="shared" si="27"/>
        <v>5.1606758160568091</v>
      </c>
      <c r="G289">
        <f t="shared" si="28"/>
        <v>26.632574878433612</v>
      </c>
      <c r="H289">
        <f t="shared" si="29"/>
        <v>0.11571022009095984</v>
      </c>
    </row>
    <row r="290" spans="1:8">
      <c r="A290" s="1">
        <v>1.6</v>
      </c>
      <c r="B290" s="1">
        <v>50.2669</v>
      </c>
      <c r="C290">
        <f t="shared" si="24"/>
        <v>80.427040000000005</v>
      </c>
      <c r="D290">
        <f t="shared" si="25"/>
        <v>2.5600000000000005</v>
      </c>
      <c r="E290">
        <f t="shared" si="26"/>
        <v>43.067644994702377</v>
      </c>
      <c r="F290">
        <f t="shared" si="27"/>
        <v>7.1992550052976227</v>
      </c>
      <c r="G290">
        <f t="shared" si="28"/>
        <v>51.829272631302871</v>
      </c>
      <c r="H290">
        <f t="shared" si="29"/>
        <v>0.1432205886039844</v>
      </c>
    </row>
    <row r="291" spans="1:8">
      <c r="A291" s="1">
        <v>1.6</v>
      </c>
      <c r="B291" s="1">
        <v>48.318800000000003</v>
      </c>
      <c r="C291">
        <f t="shared" si="24"/>
        <v>77.310080000000013</v>
      </c>
      <c r="D291">
        <f t="shared" si="25"/>
        <v>2.5600000000000005</v>
      </c>
      <c r="E291">
        <f t="shared" si="26"/>
        <v>43.067644994702377</v>
      </c>
      <c r="F291">
        <f t="shared" si="27"/>
        <v>5.2511550052976261</v>
      </c>
      <c r="G291">
        <f t="shared" si="28"/>
        <v>27.574628889662311</v>
      </c>
      <c r="H291">
        <f t="shared" si="29"/>
        <v>0.10867726444567385</v>
      </c>
    </row>
    <row r="292" spans="1:8">
      <c r="A292" s="1">
        <v>3.5</v>
      </c>
      <c r="B292" s="1">
        <v>35.349400000000003</v>
      </c>
      <c r="C292">
        <f t="shared" si="24"/>
        <v>123.72290000000001</v>
      </c>
      <c r="D292">
        <f t="shared" si="25"/>
        <v>12.25</v>
      </c>
      <c r="E292">
        <f t="shared" si="26"/>
        <v>34.450383069149304</v>
      </c>
      <c r="F292">
        <f t="shared" si="27"/>
        <v>0.89901693085069923</v>
      </c>
      <c r="G292">
        <f t="shared" si="28"/>
        <v>0.80823144195621088</v>
      </c>
      <c r="H292">
        <f t="shared" si="29"/>
        <v>2.5432310897800223E-2</v>
      </c>
    </row>
    <row r="293" spans="1:8">
      <c r="A293" s="1">
        <v>2.4</v>
      </c>
      <c r="B293" s="1">
        <v>47.408099999999997</v>
      </c>
      <c r="C293">
        <f t="shared" si="24"/>
        <v>113.77943999999999</v>
      </c>
      <c r="D293">
        <f t="shared" si="25"/>
        <v>5.76</v>
      </c>
      <c r="E293">
        <f t="shared" si="26"/>
        <v>39.439324183943192</v>
      </c>
      <c r="F293">
        <f t="shared" si="27"/>
        <v>7.9687758160568052</v>
      </c>
      <c r="G293">
        <f t="shared" si="28"/>
        <v>63.501388006571801</v>
      </c>
      <c r="H293">
        <f t="shared" si="29"/>
        <v>0.16808890919604047</v>
      </c>
    </row>
    <row r="294" spans="1:8">
      <c r="A294" s="1">
        <v>2</v>
      </c>
      <c r="B294" s="1">
        <v>46.624000000000002</v>
      </c>
      <c r="C294">
        <f t="shared" si="24"/>
        <v>93.248000000000005</v>
      </c>
      <c r="D294">
        <f t="shared" si="25"/>
        <v>4</v>
      </c>
      <c r="E294">
        <f t="shared" si="26"/>
        <v>41.253484589322788</v>
      </c>
      <c r="F294">
        <f t="shared" si="27"/>
        <v>5.3705154106772142</v>
      </c>
      <c r="G294">
        <f t="shared" si="28"/>
        <v>28.842435776321448</v>
      </c>
      <c r="H294">
        <f t="shared" si="29"/>
        <v>0.11518778763463482</v>
      </c>
    </row>
    <row r="295" spans="1:8">
      <c r="A295" s="1">
        <v>2</v>
      </c>
      <c r="B295" s="1">
        <v>46.438699999999997</v>
      </c>
      <c r="C295">
        <f t="shared" si="24"/>
        <v>92.877399999999994</v>
      </c>
      <c r="D295">
        <f t="shared" si="25"/>
        <v>4</v>
      </c>
      <c r="E295">
        <f t="shared" si="26"/>
        <v>41.253484589322788</v>
      </c>
      <c r="F295">
        <f t="shared" si="27"/>
        <v>5.185215410677209</v>
      </c>
      <c r="G295">
        <f t="shared" si="28"/>
        <v>26.886458855124417</v>
      </c>
      <c r="H295">
        <f t="shared" si="29"/>
        <v>0.11165720424295274</v>
      </c>
    </row>
    <row r="296" spans="1:8">
      <c r="A296" s="1">
        <v>2.5</v>
      </c>
      <c r="B296" s="1">
        <v>40.187600000000003</v>
      </c>
      <c r="C296">
        <f t="shared" si="24"/>
        <v>100.46900000000001</v>
      </c>
      <c r="D296">
        <f t="shared" si="25"/>
        <v>6.25</v>
      </c>
      <c r="E296">
        <f t="shared" si="26"/>
        <v>38.985784082598293</v>
      </c>
      <c r="F296">
        <f t="shared" si="27"/>
        <v>1.20181591740171</v>
      </c>
      <c r="G296">
        <f t="shared" si="28"/>
        <v>1.4443614993201139</v>
      </c>
      <c r="H296">
        <f t="shared" si="29"/>
        <v>2.9905142815239275E-2</v>
      </c>
    </row>
    <row r="297" spans="1:8">
      <c r="A297" s="1">
        <v>2.5</v>
      </c>
      <c r="B297" s="1">
        <v>40.887300000000003</v>
      </c>
      <c r="C297">
        <f t="shared" si="24"/>
        <v>102.21825000000001</v>
      </c>
      <c r="D297">
        <f t="shared" si="25"/>
        <v>6.25</v>
      </c>
      <c r="E297">
        <f t="shared" si="26"/>
        <v>38.985784082598293</v>
      </c>
      <c r="F297">
        <f t="shared" si="27"/>
        <v>1.90151591740171</v>
      </c>
      <c r="G297">
        <f t="shared" si="28"/>
        <v>3.615762784132067</v>
      </c>
      <c r="H297">
        <f t="shared" si="29"/>
        <v>4.6506272544328188E-2</v>
      </c>
    </row>
    <row r="298" spans="1:8">
      <c r="A298" s="1">
        <v>3</v>
      </c>
      <c r="B298" s="1">
        <v>35.799999999999997</v>
      </c>
      <c r="C298">
        <f t="shared" si="24"/>
        <v>107.39999999999999</v>
      </c>
      <c r="D298">
        <f t="shared" si="25"/>
        <v>9</v>
      </c>
      <c r="E298">
        <f t="shared" si="26"/>
        <v>36.718083575873798</v>
      </c>
      <c r="F298">
        <f t="shared" si="27"/>
        <v>0.91808357587380129</v>
      </c>
      <c r="G298">
        <f t="shared" si="28"/>
        <v>0.84287745228922584</v>
      </c>
      <c r="H298">
        <f t="shared" si="29"/>
        <v>2.5644792622173222E-2</v>
      </c>
    </row>
    <row r="299" spans="1:8">
      <c r="A299" s="1">
        <v>3</v>
      </c>
      <c r="B299" s="1">
        <v>35.731099999999998</v>
      </c>
      <c r="C299">
        <f t="shared" si="24"/>
        <v>107.19329999999999</v>
      </c>
      <c r="D299">
        <f t="shared" si="25"/>
        <v>9</v>
      </c>
      <c r="E299">
        <f t="shared" si="26"/>
        <v>36.718083575873798</v>
      </c>
      <c r="F299">
        <f t="shared" si="27"/>
        <v>0.98698357587380059</v>
      </c>
      <c r="G299">
        <f t="shared" si="28"/>
        <v>0.97413657904463424</v>
      </c>
      <c r="H299">
        <f t="shared" si="29"/>
        <v>2.7622535434783723E-2</v>
      </c>
    </row>
    <row r="300" spans="1:8">
      <c r="A300" s="1">
        <v>3.5</v>
      </c>
      <c r="B300" s="1">
        <v>35.9</v>
      </c>
      <c r="C300">
        <f t="shared" si="24"/>
        <v>125.64999999999999</v>
      </c>
      <c r="D300">
        <f t="shared" si="25"/>
        <v>12.25</v>
      </c>
      <c r="E300">
        <f t="shared" si="26"/>
        <v>34.450383069149304</v>
      </c>
      <c r="F300">
        <f t="shared" si="27"/>
        <v>1.449616930850695</v>
      </c>
      <c r="G300">
        <f t="shared" si="28"/>
        <v>2.1013892462089885</v>
      </c>
      <c r="H300">
        <f t="shared" si="29"/>
        <v>4.0379301695005435E-2</v>
      </c>
    </row>
    <row r="301" spans="1:8">
      <c r="A301" s="1">
        <v>3</v>
      </c>
      <c r="B301" s="1">
        <v>34.9</v>
      </c>
      <c r="C301">
        <f t="shared" si="24"/>
        <v>104.69999999999999</v>
      </c>
      <c r="D301">
        <f t="shared" si="25"/>
        <v>9</v>
      </c>
      <c r="E301">
        <f t="shared" si="26"/>
        <v>36.718083575873798</v>
      </c>
      <c r="F301">
        <f t="shared" si="27"/>
        <v>1.8180835758737999</v>
      </c>
      <c r="G301">
        <f t="shared" si="28"/>
        <v>3.305427888862063</v>
      </c>
      <c r="H301">
        <f t="shared" si="29"/>
        <v>5.2094085268590259E-2</v>
      </c>
    </row>
    <row r="302" spans="1:8">
      <c r="A302" s="1">
        <v>3.5</v>
      </c>
      <c r="B302" s="1">
        <v>33.9</v>
      </c>
      <c r="C302">
        <f t="shared" si="24"/>
        <v>118.64999999999999</v>
      </c>
      <c r="D302">
        <f t="shared" si="25"/>
        <v>12.25</v>
      </c>
      <c r="E302">
        <f t="shared" si="26"/>
        <v>34.450383069149304</v>
      </c>
      <c r="F302">
        <f t="shared" si="27"/>
        <v>0.55038306914930502</v>
      </c>
      <c r="G302">
        <f t="shared" si="28"/>
        <v>0.30292152280620865</v>
      </c>
      <c r="H302">
        <f t="shared" si="29"/>
        <v>1.6235488765466224E-2</v>
      </c>
    </row>
    <row r="303" spans="1:8">
      <c r="A303" s="1">
        <v>3.5</v>
      </c>
      <c r="B303" s="1">
        <v>34.6</v>
      </c>
      <c r="C303">
        <f t="shared" si="24"/>
        <v>121.10000000000001</v>
      </c>
      <c r="D303">
        <f t="shared" si="25"/>
        <v>12.25</v>
      </c>
      <c r="E303">
        <f t="shared" si="26"/>
        <v>34.450383069149304</v>
      </c>
      <c r="F303">
        <f t="shared" si="27"/>
        <v>0.14961693085069783</v>
      </c>
      <c r="G303">
        <f t="shared" si="28"/>
        <v>2.2385225997182494E-2</v>
      </c>
      <c r="H303">
        <f t="shared" si="29"/>
        <v>4.3241887529103414E-3</v>
      </c>
    </row>
    <row r="304" spans="1:8">
      <c r="A304" s="1">
        <v>6.3</v>
      </c>
      <c r="B304" s="1">
        <v>26.6722</v>
      </c>
      <c r="C304">
        <f t="shared" si="24"/>
        <v>168.03486000000001</v>
      </c>
      <c r="D304">
        <f t="shared" si="25"/>
        <v>39.69</v>
      </c>
      <c r="E304">
        <f t="shared" si="26"/>
        <v>21.751260231492143</v>
      </c>
      <c r="F304">
        <f t="shared" si="27"/>
        <v>4.9209397685078571</v>
      </c>
      <c r="G304">
        <f t="shared" si="28"/>
        <v>24.215648205282161</v>
      </c>
      <c r="H304">
        <f t="shared" si="29"/>
        <v>0.18449695820021808</v>
      </c>
    </row>
    <row r="305" spans="1:8">
      <c r="A305" s="1">
        <v>5.5</v>
      </c>
      <c r="B305" s="1">
        <v>29.2</v>
      </c>
      <c r="C305">
        <f t="shared" si="24"/>
        <v>160.6</v>
      </c>
      <c r="D305">
        <f t="shared" si="25"/>
        <v>30.25</v>
      </c>
      <c r="E305">
        <f t="shared" si="26"/>
        <v>25.379581042251331</v>
      </c>
      <c r="F305">
        <f t="shared" si="27"/>
        <v>3.820418957748668</v>
      </c>
      <c r="G305">
        <f t="shared" si="28"/>
        <v>14.595601012725419</v>
      </c>
      <c r="H305">
        <f t="shared" si="29"/>
        <v>0.13083626567632425</v>
      </c>
    </row>
    <row r="306" spans="1:8">
      <c r="A306" s="1">
        <v>5.5</v>
      </c>
      <c r="B306" s="1">
        <v>23.9</v>
      </c>
      <c r="C306">
        <f t="shared" si="24"/>
        <v>131.44999999999999</v>
      </c>
      <c r="D306">
        <f t="shared" si="25"/>
        <v>30.25</v>
      </c>
      <c r="E306">
        <f t="shared" si="26"/>
        <v>25.379581042251331</v>
      </c>
      <c r="F306">
        <f t="shared" si="27"/>
        <v>1.4795810422513327</v>
      </c>
      <c r="G306">
        <f t="shared" si="28"/>
        <v>2.1891600605895398</v>
      </c>
      <c r="H306">
        <f t="shared" si="29"/>
        <v>6.1907156579553674E-2</v>
      </c>
    </row>
    <row r="307" spans="1:8">
      <c r="A307" s="1">
        <v>6.3</v>
      </c>
      <c r="B307" s="1">
        <v>24.7</v>
      </c>
      <c r="C307">
        <f t="shared" si="24"/>
        <v>155.60999999999999</v>
      </c>
      <c r="D307">
        <f t="shared" si="25"/>
        <v>39.69</v>
      </c>
      <c r="E307">
        <f t="shared" si="26"/>
        <v>21.751260231492143</v>
      </c>
      <c r="F307">
        <f t="shared" si="27"/>
        <v>2.9487397685078562</v>
      </c>
      <c r="G307">
        <f t="shared" si="28"/>
        <v>8.695066222379765</v>
      </c>
      <c r="H307">
        <f t="shared" si="29"/>
        <v>0.11938217686266625</v>
      </c>
    </row>
    <row r="308" spans="1:8">
      <c r="A308" s="1">
        <v>6</v>
      </c>
      <c r="B308" s="1">
        <v>23.4</v>
      </c>
      <c r="C308">
        <f t="shared" si="24"/>
        <v>140.39999999999998</v>
      </c>
      <c r="D308">
        <f t="shared" si="25"/>
        <v>36</v>
      </c>
      <c r="E308">
        <f t="shared" si="26"/>
        <v>23.111880535526836</v>
      </c>
      <c r="F308">
        <f t="shared" si="27"/>
        <v>0.28811946447316217</v>
      </c>
      <c r="G308">
        <f t="shared" si="28"/>
        <v>8.3012825808301757E-2</v>
      </c>
      <c r="H308">
        <f t="shared" si="29"/>
        <v>1.2312797627058213E-2</v>
      </c>
    </row>
    <row r="309" spans="1:8">
      <c r="A309" s="1">
        <v>5.5</v>
      </c>
      <c r="B309" s="1">
        <v>29</v>
      </c>
      <c r="C309">
        <f t="shared" si="24"/>
        <v>159.5</v>
      </c>
      <c r="D309">
        <f t="shared" si="25"/>
        <v>30.25</v>
      </c>
      <c r="E309">
        <f t="shared" si="26"/>
        <v>25.379581042251331</v>
      </c>
      <c r="F309">
        <f t="shared" si="27"/>
        <v>3.6204189577486687</v>
      </c>
      <c r="G309">
        <f t="shared" si="28"/>
        <v>13.107433429625956</v>
      </c>
      <c r="H309">
        <f t="shared" si="29"/>
        <v>0.12484203302581616</v>
      </c>
    </row>
    <row r="310" spans="1:8">
      <c r="A310" s="1">
        <v>6.3</v>
      </c>
      <c r="B310" s="1">
        <v>24.8202</v>
      </c>
      <c r="C310">
        <f t="shared" si="24"/>
        <v>156.36725999999999</v>
      </c>
      <c r="D310">
        <f t="shared" si="25"/>
        <v>39.69</v>
      </c>
      <c r="E310">
        <f t="shared" si="26"/>
        <v>21.751260231492143</v>
      </c>
      <c r="F310">
        <f t="shared" si="27"/>
        <v>3.0689397685078568</v>
      </c>
      <c r="G310">
        <f t="shared" si="28"/>
        <v>9.4183913027290576</v>
      </c>
      <c r="H310">
        <f t="shared" si="29"/>
        <v>0.12364685894988182</v>
      </c>
    </row>
    <row r="311" spans="1:8">
      <c r="A311" s="1">
        <v>2</v>
      </c>
      <c r="B311" s="1">
        <v>42.936300000000003</v>
      </c>
      <c r="C311">
        <f t="shared" si="24"/>
        <v>85.872600000000006</v>
      </c>
      <c r="D311">
        <f t="shared" si="25"/>
        <v>4</v>
      </c>
      <c r="E311">
        <f t="shared" si="26"/>
        <v>41.253484589322788</v>
      </c>
      <c r="F311">
        <f t="shared" si="27"/>
        <v>1.6828154106772146</v>
      </c>
      <c r="G311">
        <f t="shared" si="28"/>
        <v>2.8318677064127225</v>
      </c>
      <c r="H311">
        <f t="shared" si="29"/>
        <v>3.9193302885372393E-2</v>
      </c>
    </row>
    <row r="312" spans="1:8">
      <c r="A312" s="1">
        <v>2</v>
      </c>
      <c r="B312" s="1">
        <v>42.457900000000002</v>
      </c>
      <c r="C312">
        <f t="shared" si="24"/>
        <v>84.915800000000004</v>
      </c>
      <c r="D312">
        <f t="shared" si="25"/>
        <v>4</v>
      </c>
      <c r="E312">
        <f t="shared" si="26"/>
        <v>41.253484589322788</v>
      </c>
      <c r="F312">
        <f t="shared" si="27"/>
        <v>1.204415410677214</v>
      </c>
      <c r="G312">
        <f t="shared" si="28"/>
        <v>1.4506164814767621</v>
      </c>
      <c r="H312">
        <f t="shared" si="29"/>
        <v>2.8367286433790037E-2</v>
      </c>
    </row>
    <row r="313" spans="1:8">
      <c r="A313" s="1">
        <v>2</v>
      </c>
      <c r="B313" s="1">
        <v>34.9</v>
      </c>
      <c r="C313">
        <f t="shared" si="24"/>
        <v>69.8</v>
      </c>
      <c r="D313">
        <f t="shared" si="25"/>
        <v>4</v>
      </c>
      <c r="E313">
        <f t="shared" si="26"/>
        <v>41.253484589322788</v>
      </c>
      <c r="F313">
        <f t="shared" si="27"/>
        <v>6.3534845893227896</v>
      </c>
      <c r="G313">
        <f t="shared" si="28"/>
        <v>40.366766426762176</v>
      </c>
      <c r="H313">
        <f t="shared" si="29"/>
        <v>0.18204826903503696</v>
      </c>
    </row>
    <row r="314" spans="1:8">
      <c r="A314" s="1">
        <v>2.4</v>
      </c>
      <c r="B314" s="1">
        <v>38.876899999999999</v>
      </c>
      <c r="C314">
        <f t="shared" si="24"/>
        <v>93.304559999999995</v>
      </c>
      <c r="D314">
        <f t="shared" si="25"/>
        <v>5.76</v>
      </c>
      <c r="E314">
        <f t="shared" si="26"/>
        <v>39.439324183943192</v>
      </c>
      <c r="F314">
        <f t="shared" si="27"/>
        <v>0.56242418394319316</v>
      </c>
      <c r="G314">
        <f t="shared" si="28"/>
        <v>0.31632096268416676</v>
      </c>
      <c r="H314">
        <f t="shared" si="29"/>
        <v>1.4466796065097607E-2</v>
      </c>
    </row>
    <row r="315" spans="1:8">
      <c r="A315" s="1">
        <v>2.4</v>
      </c>
      <c r="B315" s="1">
        <v>40.370600000000003</v>
      </c>
      <c r="C315">
        <f t="shared" si="24"/>
        <v>96.889440000000008</v>
      </c>
      <c r="D315">
        <f t="shared" si="25"/>
        <v>5.76</v>
      </c>
      <c r="E315">
        <f t="shared" si="26"/>
        <v>39.439324183943192</v>
      </c>
      <c r="F315">
        <f t="shared" si="27"/>
        <v>0.93127581605681087</v>
      </c>
      <c r="G315">
        <f t="shared" si="28"/>
        <v>0.86727464557227907</v>
      </c>
      <c r="H315">
        <f t="shared" si="29"/>
        <v>2.306816881732773E-2</v>
      </c>
    </row>
    <row r="316" spans="1:8">
      <c r="A316" s="1">
        <v>2</v>
      </c>
      <c r="B316" s="1">
        <v>30.6</v>
      </c>
      <c r="C316">
        <f t="shared" si="24"/>
        <v>61.2</v>
      </c>
      <c r="D316">
        <f t="shared" si="25"/>
        <v>4</v>
      </c>
      <c r="E316">
        <f t="shared" si="26"/>
        <v>41.253484589322788</v>
      </c>
      <c r="F316">
        <f t="shared" si="27"/>
        <v>10.653484589322787</v>
      </c>
      <c r="G316">
        <f t="shared" si="28"/>
        <v>113.4967338949381</v>
      </c>
      <c r="H316">
        <f t="shared" si="29"/>
        <v>0.3481530911543394</v>
      </c>
    </row>
    <row r="317" spans="1:8">
      <c r="A317" s="1">
        <v>2</v>
      </c>
      <c r="B317" s="1">
        <v>31.1</v>
      </c>
      <c r="C317">
        <f t="shared" si="24"/>
        <v>62.2</v>
      </c>
      <c r="D317">
        <f t="shared" si="25"/>
        <v>4</v>
      </c>
      <c r="E317">
        <f t="shared" si="26"/>
        <v>41.253484589322788</v>
      </c>
      <c r="F317">
        <f t="shared" si="27"/>
        <v>10.153484589322787</v>
      </c>
      <c r="G317">
        <f t="shared" si="28"/>
        <v>103.09324930561532</v>
      </c>
      <c r="H317">
        <f t="shared" si="29"/>
        <v>0.32647860415828894</v>
      </c>
    </row>
    <row r="318" spans="1:8">
      <c r="A318" s="1">
        <v>1.6</v>
      </c>
      <c r="B318" s="1">
        <v>47.9</v>
      </c>
      <c r="C318">
        <f t="shared" si="24"/>
        <v>76.64</v>
      </c>
      <c r="D318">
        <f t="shared" si="25"/>
        <v>2.5600000000000005</v>
      </c>
      <c r="E318">
        <f t="shared" si="26"/>
        <v>43.067644994702377</v>
      </c>
      <c r="F318">
        <f t="shared" si="27"/>
        <v>4.8323550052976216</v>
      </c>
      <c r="G318">
        <f t="shared" si="28"/>
        <v>23.351654897224975</v>
      </c>
      <c r="H318">
        <f t="shared" si="29"/>
        <v>0.10088423810642216</v>
      </c>
    </row>
    <row r="319" spans="1:8">
      <c r="A319" s="1">
        <v>1.6</v>
      </c>
      <c r="B319" s="1">
        <v>48.9</v>
      </c>
      <c r="C319">
        <f t="shared" si="24"/>
        <v>78.240000000000009</v>
      </c>
      <c r="D319">
        <f t="shared" si="25"/>
        <v>2.5600000000000005</v>
      </c>
      <c r="E319">
        <f t="shared" si="26"/>
        <v>43.067644994702377</v>
      </c>
      <c r="F319">
        <f t="shared" si="27"/>
        <v>5.8323550052976216</v>
      </c>
      <c r="G319">
        <f t="shared" si="28"/>
        <v>34.016364907820218</v>
      </c>
      <c r="H319">
        <f t="shared" si="29"/>
        <v>0.11927106350301885</v>
      </c>
    </row>
    <row r="320" spans="1:8">
      <c r="A320" s="1">
        <v>2.4</v>
      </c>
      <c r="B320" s="1">
        <v>42.8</v>
      </c>
      <c r="C320">
        <f t="shared" si="24"/>
        <v>102.71999999999998</v>
      </c>
      <c r="D320">
        <f t="shared" si="25"/>
        <v>5.76</v>
      </c>
      <c r="E320">
        <f t="shared" si="26"/>
        <v>39.439324183943192</v>
      </c>
      <c r="F320">
        <f t="shared" si="27"/>
        <v>3.3606758160568049</v>
      </c>
      <c r="G320">
        <f t="shared" si="28"/>
        <v>11.294141940629071</v>
      </c>
      <c r="H320">
        <f t="shared" si="29"/>
        <v>7.8520462991981427E-2</v>
      </c>
    </row>
    <row r="321" spans="1:8">
      <c r="A321" s="1">
        <v>2.4</v>
      </c>
      <c r="B321" s="1">
        <v>46.9</v>
      </c>
      <c r="C321">
        <f t="shared" si="24"/>
        <v>112.55999999999999</v>
      </c>
      <c r="D321">
        <f t="shared" si="25"/>
        <v>5.76</v>
      </c>
      <c r="E321">
        <f t="shared" si="26"/>
        <v>39.439324183943192</v>
      </c>
      <c r="F321">
        <f t="shared" si="27"/>
        <v>7.4606758160568063</v>
      </c>
      <c r="G321">
        <f t="shared" si="28"/>
        <v>55.661683632294896</v>
      </c>
      <c r="H321">
        <f t="shared" si="29"/>
        <v>0.15907624341272508</v>
      </c>
    </row>
    <row r="322" spans="1:8">
      <c r="A322" s="1">
        <v>2.4</v>
      </c>
      <c r="B322" s="1">
        <v>42.6</v>
      </c>
      <c r="C322">
        <f t="shared" si="24"/>
        <v>102.24</v>
      </c>
      <c r="D322">
        <f t="shared" si="25"/>
        <v>5.76</v>
      </c>
      <c r="E322">
        <f t="shared" si="26"/>
        <v>39.439324183943192</v>
      </c>
      <c r="F322">
        <f t="shared" si="27"/>
        <v>3.1606758160568091</v>
      </c>
      <c r="G322">
        <f t="shared" si="28"/>
        <v>9.9898716142063773</v>
      </c>
      <c r="H322">
        <f t="shared" si="29"/>
        <v>7.4194267982554199E-2</v>
      </c>
    </row>
    <row r="323" spans="1:8">
      <c r="A323" s="1">
        <v>2.4</v>
      </c>
      <c r="B323" s="1">
        <v>46.8</v>
      </c>
      <c r="C323">
        <f t="shared" ref="C323:C386" si="30">B323*A323</f>
        <v>112.32</v>
      </c>
      <c r="D323">
        <f t="shared" ref="D323:D386" si="31">A323^2</f>
        <v>5.76</v>
      </c>
      <c r="E323">
        <f t="shared" ref="E323:E386" si="32">$J$25+($J$24*A323)</f>
        <v>39.439324183943192</v>
      </c>
      <c r="F323">
        <f t="shared" ref="F323:F386" si="33">ABS(B323-E323)</f>
        <v>7.3606758160568049</v>
      </c>
      <c r="G323">
        <f t="shared" ref="G323:G386" si="34">F323^2</f>
        <v>54.179548469083514</v>
      </c>
      <c r="H323">
        <f t="shared" ref="H323:H386" si="35">F323/B323</f>
        <v>0.15727939777899155</v>
      </c>
    </row>
    <row r="324" spans="1:8">
      <c r="A324" s="1">
        <v>3.5</v>
      </c>
      <c r="B324" s="1">
        <v>40.299999999999997</v>
      </c>
      <c r="C324">
        <f t="shared" si="30"/>
        <v>141.04999999999998</v>
      </c>
      <c r="D324">
        <f t="shared" si="31"/>
        <v>12.25</v>
      </c>
      <c r="E324">
        <f t="shared" si="32"/>
        <v>34.450383069149304</v>
      </c>
      <c r="F324">
        <f t="shared" si="33"/>
        <v>5.8496169308506936</v>
      </c>
      <c r="G324">
        <f t="shared" si="34"/>
        <v>34.218018237695091</v>
      </c>
      <c r="H324">
        <f t="shared" si="35"/>
        <v>0.1451517848846326</v>
      </c>
    </row>
    <row r="325" spans="1:8">
      <c r="A325" s="1">
        <v>3.5</v>
      </c>
      <c r="B325" s="1">
        <v>41.2</v>
      </c>
      <c r="C325">
        <f t="shared" si="30"/>
        <v>144.20000000000002</v>
      </c>
      <c r="D325">
        <f t="shared" si="31"/>
        <v>12.25</v>
      </c>
      <c r="E325">
        <f t="shared" si="32"/>
        <v>34.450383069149304</v>
      </c>
      <c r="F325">
        <f t="shared" si="33"/>
        <v>6.7496169308506992</v>
      </c>
      <c r="G325">
        <f t="shared" si="34"/>
        <v>45.557328713226411</v>
      </c>
      <c r="H325">
        <f t="shared" si="35"/>
        <v>0.16382565366142474</v>
      </c>
    </row>
    <row r="326" spans="1:8">
      <c r="A326" s="1">
        <v>3.6</v>
      </c>
      <c r="B326" s="1">
        <v>35.6</v>
      </c>
      <c r="C326">
        <f t="shared" si="30"/>
        <v>128.16</v>
      </c>
      <c r="D326">
        <f t="shared" si="31"/>
        <v>12.96</v>
      </c>
      <c r="E326">
        <f t="shared" si="32"/>
        <v>33.996842967804412</v>
      </c>
      <c r="F326">
        <f t="shared" si="33"/>
        <v>1.6031570321955897</v>
      </c>
      <c r="G326">
        <f t="shared" si="34"/>
        <v>2.570112469878171</v>
      </c>
      <c r="H326">
        <f t="shared" si="35"/>
        <v>4.5032500904370498E-2</v>
      </c>
    </row>
    <row r="327" spans="1:8">
      <c r="A327" s="1">
        <v>3.6</v>
      </c>
      <c r="B327" s="1">
        <v>31</v>
      </c>
      <c r="C327">
        <f t="shared" si="30"/>
        <v>111.60000000000001</v>
      </c>
      <c r="D327">
        <f t="shared" si="31"/>
        <v>12.96</v>
      </c>
      <c r="E327">
        <f t="shared" si="32"/>
        <v>33.996842967804412</v>
      </c>
      <c r="F327">
        <f t="shared" si="33"/>
        <v>2.9968429678044117</v>
      </c>
      <c r="G327">
        <f t="shared" si="34"/>
        <v>8.9810677736787543</v>
      </c>
      <c r="H327">
        <f t="shared" si="35"/>
        <v>9.6672353800142316E-2</v>
      </c>
    </row>
    <row r="328" spans="1:8">
      <c r="A328" s="1">
        <v>6.7</v>
      </c>
      <c r="B328" s="1">
        <v>24.2</v>
      </c>
      <c r="C328">
        <f t="shared" si="30"/>
        <v>162.13999999999999</v>
      </c>
      <c r="D328">
        <f t="shared" si="31"/>
        <v>44.89</v>
      </c>
      <c r="E328">
        <f t="shared" si="32"/>
        <v>19.937099826112547</v>
      </c>
      <c r="F328">
        <f t="shared" si="33"/>
        <v>4.2629001738874521</v>
      </c>
      <c r="G328">
        <f t="shared" si="34"/>
        <v>18.172317892529669</v>
      </c>
      <c r="H328">
        <f t="shared" si="35"/>
        <v>0.17615289974741538</v>
      </c>
    </row>
    <row r="329" spans="1:8">
      <c r="A329" s="1">
        <v>6.7</v>
      </c>
      <c r="B329" s="1">
        <v>24.2</v>
      </c>
      <c r="C329">
        <f t="shared" si="30"/>
        <v>162.13999999999999</v>
      </c>
      <c r="D329">
        <f t="shared" si="31"/>
        <v>44.89</v>
      </c>
      <c r="E329">
        <f t="shared" si="32"/>
        <v>19.937099826112547</v>
      </c>
      <c r="F329">
        <f t="shared" si="33"/>
        <v>4.2629001738874521</v>
      </c>
      <c r="G329">
        <f t="shared" si="34"/>
        <v>18.172317892529669</v>
      </c>
      <c r="H329">
        <f t="shared" si="35"/>
        <v>0.17615289974741538</v>
      </c>
    </row>
    <row r="330" spans="1:8">
      <c r="A330" s="1">
        <v>2</v>
      </c>
      <c r="B330" s="1">
        <v>37.1</v>
      </c>
      <c r="C330">
        <f t="shared" si="30"/>
        <v>74.2</v>
      </c>
      <c r="D330">
        <f t="shared" si="31"/>
        <v>4</v>
      </c>
      <c r="E330">
        <f t="shared" si="32"/>
        <v>41.253484589322788</v>
      </c>
      <c r="F330">
        <f t="shared" si="33"/>
        <v>4.1534845893227867</v>
      </c>
      <c r="G330">
        <f t="shared" si="34"/>
        <v>17.251434233741879</v>
      </c>
      <c r="H330">
        <f t="shared" si="35"/>
        <v>0.111953762515439</v>
      </c>
    </row>
    <row r="331" spans="1:8">
      <c r="A331" s="1">
        <v>2</v>
      </c>
      <c r="B331" s="1">
        <v>41.113199999999999</v>
      </c>
      <c r="C331">
        <f t="shared" si="30"/>
        <v>82.226399999999998</v>
      </c>
      <c r="D331">
        <f t="shared" si="31"/>
        <v>4</v>
      </c>
      <c r="E331">
        <f t="shared" si="32"/>
        <v>41.253484589322788</v>
      </c>
      <c r="F331">
        <f t="shared" si="33"/>
        <v>0.14028458932278909</v>
      </c>
      <c r="G331">
        <f t="shared" si="34"/>
        <v>1.9679766001463591E-2</v>
      </c>
      <c r="H331">
        <f t="shared" si="35"/>
        <v>3.4121544740567285E-3</v>
      </c>
    </row>
    <row r="332" spans="1:8">
      <c r="A332" s="1">
        <v>2</v>
      </c>
      <c r="B332" s="1">
        <v>38.462699999999998</v>
      </c>
      <c r="C332">
        <f t="shared" si="30"/>
        <v>76.925399999999996</v>
      </c>
      <c r="D332">
        <f t="shared" si="31"/>
        <v>4</v>
      </c>
      <c r="E332">
        <f t="shared" si="32"/>
        <v>41.253484589322788</v>
      </c>
      <c r="F332">
        <f t="shared" si="33"/>
        <v>2.7907845893227901</v>
      </c>
      <c r="G332">
        <f t="shared" si="34"/>
        <v>7.7884786240015735</v>
      </c>
      <c r="H332">
        <f t="shared" si="35"/>
        <v>7.2558208064508994E-2</v>
      </c>
    </row>
    <row r="333" spans="1:8">
      <c r="A333" s="1">
        <v>2</v>
      </c>
      <c r="B333" s="1">
        <v>43.1</v>
      </c>
      <c r="C333">
        <f t="shared" si="30"/>
        <v>86.2</v>
      </c>
      <c r="D333">
        <f t="shared" si="31"/>
        <v>4</v>
      </c>
      <c r="E333">
        <f t="shared" si="32"/>
        <v>41.253484589322788</v>
      </c>
      <c r="F333">
        <f t="shared" si="33"/>
        <v>1.8465154106772133</v>
      </c>
      <c r="G333">
        <f t="shared" si="34"/>
        <v>3.4096191618684375</v>
      </c>
      <c r="H333">
        <f t="shared" si="35"/>
        <v>4.2842584934506107E-2</v>
      </c>
    </row>
    <row r="334" spans="1:8">
      <c r="A334" s="1">
        <v>2</v>
      </c>
      <c r="B334" s="1">
        <v>38.499699999999997</v>
      </c>
      <c r="C334">
        <f t="shared" si="30"/>
        <v>76.999399999999994</v>
      </c>
      <c r="D334">
        <f t="shared" si="31"/>
        <v>4</v>
      </c>
      <c r="E334">
        <f t="shared" si="32"/>
        <v>41.253484589322788</v>
      </c>
      <c r="F334">
        <f t="shared" si="33"/>
        <v>2.753784589322791</v>
      </c>
      <c r="G334">
        <f t="shared" si="34"/>
        <v>7.5833295643916925</v>
      </c>
      <c r="H334">
        <f t="shared" si="35"/>
        <v>7.152742980653852E-2</v>
      </c>
    </row>
    <row r="335" spans="1:8">
      <c r="A335" s="1">
        <v>2.5</v>
      </c>
      <c r="B335" s="1">
        <v>37.070999999999998</v>
      </c>
      <c r="C335">
        <f t="shared" si="30"/>
        <v>92.677499999999995</v>
      </c>
      <c r="D335">
        <f t="shared" si="31"/>
        <v>6.25</v>
      </c>
      <c r="E335">
        <f t="shared" si="32"/>
        <v>38.985784082598293</v>
      </c>
      <c r="F335">
        <f t="shared" si="33"/>
        <v>1.9147840825982954</v>
      </c>
      <c r="G335">
        <f t="shared" si="34"/>
        <v>3.6663980829717957</v>
      </c>
      <c r="H335">
        <f t="shared" si="35"/>
        <v>5.1651805524488024E-2</v>
      </c>
    </row>
    <row r="336" spans="1:8">
      <c r="A336" s="1">
        <v>2.5</v>
      </c>
      <c r="B336" s="1">
        <v>35.922600000000003</v>
      </c>
      <c r="C336">
        <f t="shared" si="30"/>
        <v>89.8065</v>
      </c>
      <c r="D336">
        <f t="shared" si="31"/>
        <v>6.25</v>
      </c>
      <c r="E336">
        <f t="shared" si="32"/>
        <v>38.985784082598293</v>
      </c>
      <c r="F336">
        <f t="shared" si="33"/>
        <v>3.0631840825982906</v>
      </c>
      <c r="G336">
        <f t="shared" si="34"/>
        <v>9.383096723883531</v>
      </c>
      <c r="H336">
        <f t="shared" si="35"/>
        <v>8.5271781068137889E-2</v>
      </c>
    </row>
    <row r="337" spans="1:8">
      <c r="A337" s="1">
        <v>2.5</v>
      </c>
      <c r="B337" s="1">
        <v>34.143500000000003</v>
      </c>
      <c r="C337">
        <f t="shared" si="30"/>
        <v>85.358750000000015</v>
      </c>
      <c r="D337">
        <f t="shared" si="31"/>
        <v>6.25</v>
      </c>
      <c r="E337">
        <f t="shared" si="32"/>
        <v>38.985784082598293</v>
      </c>
      <c r="F337">
        <f t="shared" si="33"/>
        <v>4.8422840825982902</v>
      </c>
      <c r="G337">
        <f t="shared" si="34"/>
        <v>23.447715136584765</v>
      </c>
      <c r="H337">
        <f t="shared" si="35"/>
        <v>0.14182154971219382</v>
      </c>
    </row>
    <row r="338" spans="1:8">
      <c r="A338" s="1">
        <v>2.5</v>
      </c>
      <c r="B338" s="1">
        <v>32.910299999999999</v>
      </c>
      <c r="C338">
        <f t="shared" si="30"/>
        <v>82.275750000000002</v>
      </c>
      <c r="D338">
        <f t="shared" si="31"/>
        <v>6.25</v>
      </c>
      <c r="E338">
        <f t="shared" si="32"/>
        <v>38.985784082598293</v>
      </c>
      <c r="F338">
        <f t="shared" si="33"/>
        <v>6.0754840825982939</v>
      </c>
      <c r="G338">
        <f t="shared" si="34"/>
        <v>36.911506837905229</v>
      </c>
      <c r="H338">
        <f t="shared" si="35"/>
        <v>0.18460737466988433</v>
      </c>
    </row>
    <row r="339" spans="1:8">
      <c r="A339" s="1">
        <v>2.4</v>
      </c>
      <c r="B339" s="1">
        <v>42.3947</v>
      </c>
      <c r="C339">
        <f t="shared" si="30"/>
        <v>101.74728</v>
      </c>
      <c r="D339">
        <f t="shared" si="31"/>
        <v>5.76</v>
      </c>
      <c r="E339">
        <f t="shared" si="32"/>
        <v>39.439324183943192</v>
      </c>
      <c r="F339">
        <f t="shared" si="33"/>
        <v>2.955375816056808</v>
      </c>
      <c r="G339">
        <f t="shared" si="34"/>
        <v>8.734246214133444</v>
      </c>
      <c r="H339">
        <f t="shared" si="35"/>
        <v>6.9710973684371111E-2</v>
      </c>
    </row>
    <row r="340" spans="1:8">
      <c r="A340" s="1">
        <v>2.4</v>
      </c>
      <c r="B340" s="1">
        <v>41.395899999999997</v>
      </c>
      <c r="C340">
        <f t="shared" si="30"/>
        <v>99.350159999999988</v>
      </c>
      <c r="D340">
        <f t="shared" si="31"/>
        <v>5.76</v>
      </c>
      <c r="E340">
        <f t="shared" si="32"/>
        <v>39.439324183943192</v>
      </c>
      <c r="F340">
        <f t="shared" si="33"/>
        <v>1.9565758160568052</v>
      </c>
      <c r="G340">
        <f t="shared" si="34"/>
        <v>3.8281889239783533</v>
      </c>
      <c r="H340">
        <f t="shared" si="35"/>
        <v>4.7264966241990281E-2</v>
      </c>
    </row>
    <row r="341" spans="1:8">
      <c r="A341" s="1">
        <v>2.4</v>
      </c>
      <c r="B341" s="1">
        <v>40.832099999999997</v>
      </c>
      <c r="C341">
        <f t="shared" si="30"/>
        <v>97.997039999999984</v>
      </c>
      <c r="D341">
        <f t="shared" si="31"/>
        <v>5.76</v>
      </c>
      <c r="E341">
        <f t="shared" si="32"/>
        <v>39.439324183943192</v>
      </c>
      <c r="F341">
        <f t="shared" si="33"/>
        <v>1.3927758160568047</v>
      </c>
      <c r="G341">
        <f t="shared" si="34"/>
        <v>1.9398244737926982</v>
      </c>
      <c r="H341">
        <f t="shared" si="35"/>
        <v>3.4109825751230151E-2</v>
      </c>
    </row>
    <row r="342" spans="1:8">
      <c r="A342" s="1">
        <v>2.4</v>
      </c>
      <c r="B342" s="1">
        <v>44.081800000000001</v>
      </c>
      <c r="C342">
        <f t="shared" si="30"/>
        <v>105.79631999999999</v>
      </c>
      <c r="D342">
        <f t="shared" si="31"/>
        <v>5.76</v>
      </c>
      <c r="E342">
        <f t="shared" si="32"/>
        <v>39.439324183943192</v>
      </c>
      <c r="F342">
        <f t="shared" si="33"/>
        <v>4.6424758160568089</v>
      </c>
      <c r="G342">
        <f t="shared" si="34"/>
        <v>21.552581702672335</v>
      </c>
      <c r="H342">
        <f t="shared" si="35"/>
        <v>0.10531502379795764</v>
      </c>
    </row>
    <row r="343" spans="1:8">
      <c r="A343" s="1">
        <v>2.4</v>
      </c>
      <c r="B343" s="1">
        <v>43.003500000000003</v>
      </c>
      <c r="C343">
        <f t="shared" si="30"/>
        <v>103.2084</v>
      </c>
      <c r="D343">
        <f t="shared" si="31"/>
        <v>5.76</v>
      </c>
      <c r="E343">
        <f t="shared" si="32"/>
        <v>39.439324183943192</v>
      </c>
      <c r="F343">
        <f t="shared" si="33"/>
        <v>3.5641758160568102</v>
      </c>
      <c r="G343">
        <f t="shared" si="34"/>
        <v>12.70334924776423</v>
      </c>
      <c r="H343">
        <f t="shared" si="35"/>
        <v>8.2881063542660713E-2</v>
      </c>
    </row>
    <row r="344" spans="1:8">
      <c r="A344" s="1">
        <v>2.4</v>
      </c>
      <c r="B344" s="1">
        <v>41.585799999999999</v>
      </c>
      <c r="C344">
        <f t="shared" si="30"/>
        <v>99.80592</v>
      </c>
      <c r="D344">
        <f t="shared" si="31"/>
        <v>5.76</v>
      </c>
      <c r="E344">
        <f t="shared" si="32"/>
        <v>39.439324183943192</v>
      </c>
      <c r="F344">
        <f t="shared" si="33"/>
        <v>2.1464758160568067</v>
      </c>
      <c r="G344">
        <f t="shared" si="34"/>
        <v>4.6073584289167346</v>
      </c>
      <c r="H344">
        <f t="shared" si="35"/>
        <v>5.1615595132396316E-2</v>
      </c>
    </row>
    <row r="345" spans="1:8">
      <c r="A345" s="1">
        <v>2</v>
      </c>
      <c r="B345" s="1">
        <v>46.362900000000003</v>
      </c>
      <c r="C345">
        <f t="shared" si="30"/>
        <v>92.725800000000007</v>
      </c>
      <c r="D345">
        <f t="shared" si="31"/>
        <v>4</v>
      </c>
      <c r="E345">
        <f t="shared" si="32"/>
        <v>41.253484589322788</v>
      </c>
      <c r="F345">
        <f t="shared" si="33"/>
        <v>5.1094154106772152</v>
      </c>
      <c r="G345">
        <f t="shared" si="34"/>
        <v>26.106125838865815</v>
      </c>
      <c r="H345">
        <f t="shared" si="35"/>
        <v>0.11020482779716573</v>
      </c>
    </row>
    <row r="346" spans="1:8">
      <c r="A346" s="1">
        <v>2</v>
      </c>
      <c r="B346" s="1">
        <v>45.190100000000001</v>
      </c>
      <c r="C346">
        <f t="shared" si="30"/>
        <v>90.380200000000002</v>
      </c>
      <c r="D346">
        <f t="shared" si="31"/>
        <v>4</v>
      </c>
      <c r="E346">
        <f t="shared" si="32"/>
        <v>41.253484589322788</v>
      </c>
      <c r="F346">
        <f t="shared" si="33"/>
        <v>3.9366154106772129</v>
      </c>
      <c r="G346">
        <f t="shared" si="34"/>
        <v>15.496940891581321</v>
      </c>
      <c r="H346">
        <f t="shared" si="35"/>
        <v>8.7112341213611222E-2</v>
      </c>
    </row>
    <row r="347" spans="1:8">
      <c r="A347" s="1">
        <v>2</v>
      </c>
      <c r="B347" s="1">
        <v>44.707999999999998</v>
      </c>
      <c r="C347">
        <f t="shared" si="30"/>
        <v>89.415999999999997</v>
      </c>
      <c r="D347">
        <f t="shared" si="31"/>
        <v>4</v>
      </c>
      <c r="E347">
        <f t="shared" si="32"/>
        <v>41.253484589322788</v>
      </c>
      <c r="F347">
        <f t="shared" si="33"/>
        <v>3.4545154106772102</v>
      </c>
      <c r="G347">
        <f t="shared" si="34"/>
        <v>11.933676722606334</v>
      </c>
      <c r="H347">
        <f t="shared" si="35"/>
        <v>7.7268395156956479E-2</v>
      </c>
    </row>
    <row r="348" spans="1:8">
      <c r="A348" s="1">
        <v>2</v>
      </c>
      <c r="B348" s="1">
        <v>41.566099999999999</v>
      </c>
      <c r="C348">
        <f t="shared" si="30"/>
        <v>83.132199999999997</v>
      </c>
      <c r="D348">
        <f t="shared" si="31"/>
        <v>4</v>
      </c>
      <c r="E348">
        <f t="shared" si="32"/>
        <v>41.253484589322788</v>
      </c>
      <c r="F348">
        <f t="shared" si="33"/>
        <v>0.31261541067721055</v>
      </c>
      <c r="G348">
        <f t="shared" si="34"/>
        <v>9.772839499288101E-2</v>
      </c>
      <c r="H348">
        <f t="shared" si="35"/>
        <v>7.5209223544477483E-3</v>
      </c>
    </row>
    <row r="349" spans="1:8">
      <c r="A349" s="1">
        <v>1.8</v>
      </c>
      <c r="B349" s="1">
        <v>48.4</v>
      </c>
      <c r="C349">
        <f t="shared" si="30"/>
        <v>87.12</v>
      </c>
      <c r="D349">
        <f t="shared" si="31"/>
        <v>3.24</v>
      </c>
      <c r="E349">
        <f t="shared" si="32"/>
        <v>42.160564792012586</v>
      </c>
      <c r="F349">
        <f t="shared" si="33"/>
        <v>6.2394352079874125</v>
      </c>
      <c r="G349">
        <f t="shared" si="34"/>
        <v>38.930551714672923</v>
      </c>
      <c r="H349">
        <f t="shared" si="35"/>
        <v>0.12891395057825233</v>
      </c>
    </row>
    <row r="350" spans="1:8">
      <c r="A350" s="1">
        <v>1.8</v>
      </c>
      <c r="B350" s="1">
        <v>50</v>
      </c>
      <c r="C350">
        <f t="shared" si="30"/>
        <v>90</v>
      </c>
      <c r="D350">
        <f t="shared" si="31"/>
        <v>3.24</v>
      </c>
      <c r="E350">
        <f t="shared" si="32"/>
        <v>42.160564792012586</v>
      </c>
      <c r="F350">
        <f t="shared" si="33"/>
        <v>7.8394352079874139</v>
      </c>
      <c r="G350">
        <f t="shared" si="34"/>
        <v>61.456744380232671</v>
      </c>
      <c r="H350">
        <f t="shared" si="35"/>
        <v>0.15678870415974827</v>
      </c>
    </row>
    <row r="351" spans="1:8">
      <c r="A351" s="1">
        <v>2.4</v>
      </c>
      <c r="B351" s="1">
        <v>42.2</v>
      </c>
      <c r="C351">
        <f t="shared" si="30"/>
        <v>101.28</v>
      </c>
      <c r="D351">
        <f t="shared" si="31"/>
        <v>5.76</v>
      </c>
      <c r="E351">
        <f t="shared" si="32"/>
        <v>39.439324183943192</v>
      </c>
      <c r="F351">
        <f t="shared" si="33"/>
        <v>2.7606758160568106</v>
      </c>
      <c r="G351">
        <f t="shared" si="34"/>
        <v>7.621330961360937</v>
      </c>
      <c r="H351">
        <f t="shared" si="35"/>
        <v>6.5418858200398347E-2</v>
      </c>
    </row>
    <row r="352" spans="1:8">
      <c r="A352" s="1">
        <v>2.4</v>
      </c>
      <c r="B352" s="1">
        <v>42.6</v>
      </c>
      <c r="C352">
        <f t="shared" si="30"/>
        <v>102.24</v>
      </c>
      <c r="D352">
        <f t="shared" si="31"/>
        <v>5.76</v>
      </c>
      <c r="E352">
        <f t="shared" si="32"/>
        <v>39.439324183943192</v>
      </c>
      <c r="F352">
        <f t="shared" si="33"/>
        <v>3.1606758160568091</v>
      </c>
      <c r="G352">
        <f t="shared" si="34"/>
        <v>9.9898716142063773</v>
      </c>
      <c r="H352">
        <f t="shared" si="35"/>
        <v>7.4194267982554199E-2</v>
      </c>
    </row>
    <row r="353" spans="1:8">
      <c r="A353" s="1">
        <v>2</v>
      </c>
      <c r="B353" s="1">
        <v>42</v>
      </c>
      <c r="C353">
        <f t="shared" si="30"/>
        <v>84</v>
      </c>
      <c r="D353">
        <f t="shared" si="31"/>
        <v>4</v>
      </c>
      <c r="E353">
        <f t="shared" si="32"/>
        <v>41.253484589322788</v>
      </c>
      <c r="F353">
        <f t="shared" si="33"/>
        <v>0.74651541067721183</v>
      </c>
      <c r="G353">
        <f t="shared" si="34"/>
        <v>0.55728525837856624</v>
      </c>
      <c r="H353">
        <f t="shared" si="35"/>
        <v>1.7774176444695519E-2</v>
      </c>
    </row>
    <row r="354" spans="1:8">
      <c r="A354" s="1">
        <v>2</v>
      </c>
      <c r="B354" s="1">
        <v>41.521000000000001</v>
      </c>
      <c r="C354">
        <f t="shared" si="30"/>
        <v>83.042000000000002</v>
      </c>
      <c r="D354">
        <f t="shared" si="31"/>
        <v>4</v>
      </c>
      <c r="E354">
        <f t="shared" si="32"/>
        <v>41.253484589322788</v>
      </c>
      <c r="F354">
        <f t="shared" si="33"/>
        <v>0.26751541067721263</v>
      </c>
      <c r="G354">
        <f t="shared" si="34"/>
        <v>7.1564494949797733E-2</v>
      </c>
      <c r="H354">
        <f t="shared" si="35"/>
        <v>6.4428942144267387E-3</v>
      </c>
    </row>
    <row r="355" spans="1:8">
      <c r="A355" s="1">
        <v>3.6</v>
      </c>
      <c r="B355" s="1">
        <v>35.1</v>
      </c>
      <c r="C355">
        <f t="shared" si="30"/>
        <v>126.36000000000001</v>
      </c>
      <c r="D355">
        <f t="shared" si="31"/>
        <v>12.96</v>
      </c>
      <c r="E355">
        <f t="shared" si="32"/>
        <v>33.996842967804412</v>
      </c>
      <c r="F355">
        <f t="shared" si="33"/>
        <v>1.1031570321955897</v>
      </c>
      <c r="G355">
        <f t="shared" si="34"/>
        <v>1.2169554376825813</v>
      </c>
      <c r="H355">
        <f t="shared" si="35"/>
        <v>3.1428975276227622E-2</v>
      </c>
    </row>
    <row r="356" spans="1:8">
      <c r="A356" s="1">
        <v>3.6</v>
      </c>
      <c r="B356" s="1">
        <v>33.5</v>
      </c>
      <c r="C356">
        <f t="shared" si="30"/>
        <v>120.60000000000001</v>
      </c>
      <c r="D356">
        <f t="shared" si="31"/>
        <v>12.96</v>
      </c>
      <c r="E356">
        <f t="shared" si="32"/>
        <v>33.996842967804412</v>
      </c>
      <c r="F356">
        <f t="shared" si="33"/>
        <v>0.49684296780441173</v>
      </c>
      <c r="G356">
        <f t="shared" si="34"/>
        <v>0.24685293465669572</v>
      </c>
      <c r="H356">
        <f t="shared" si="35"/>
        <v>1.4831133367295872E-2</v>
      </c>
    </row>
    <row r="357" spans="1:8">
      <c r="A357" s="1">
        <v>2</v>
      </c>
      <c r="B357" s="1">
        <v>60.1</v>
      </c>
      <c r="C357">
        <f t="shared" si="30"/>
        <v>120.2</v>
      </c>
      <c r="D357">
        <f t="shared" si="31"/>
        <v>4</v>
      </c>
      <c r="E357">
        <f t="shared" si="32"/>
        <v>41.253484589322788</v>
      </c>
      <c r="F357">
        <f t="shared" si="33"/>
        <v>18.846515410677213</v>
      </c>
      <c r="G357">
        <f t="shared" si="34"/>
        <v>355.1911431248937</v>
      </c>
      <c r="H357">
        <f t="shared" si="35"/>
        <v>0.31358594693306513</v>
      </c>
    </row>
    <row r="358" spans="1:8">
      <c r="A358" s="1">
        <v>2</v>
      </c>
      <c r="B358" s="1">
        <v>58.534999999999997</v>
      </c>
      <c r="C358">
        <f t="shared" si="30"/>
        <v>117.07</v>
      </c>
      <c r="D358">
        <f t="shared" si="31"/>
        <v>4</v>
      </c>
      <c r="E358">
        <f t="shared" si="32"/>
        <v>41.253484589322788</v>
      </c>
      <c r="F358">
        <f t="shared" si="33"/>
        <v>17.281515410677208</v>
      </c>
      <c r="G358">
        <f t="shared" si="34"/>
        <v>298.65077488947384</v>
      </c>
      <c r="H358">
        <f t="shared" si="35"/>
        <v>0.29523388418343227</v>
      </c>
    </row>
    <row r="359" spans="1:8">
      <c r="A359" s="1">
        <v>2.5</v>
      </c>
      <c r="B359" s="1">
        <v>39.614699999999999</v>
      </c>
      <c r="C359">
        <f t="shared" si="30"/>
        <v>99.036749999999998</v>
      </c>
      <c r="D359">
        <f t="shared" si="31"/>
        <v>6.25</v>
      </c>
      <c r="E359">
        <f t="shared" si="32"/>
        <v>38.985784082598293</v>
      </c>
      <c r="F359">
        <f t="shared" si="33"/>
        <v>0.62891591740170583</v>
      </c>
      <c r="G359">
        <f t="shared" si="34"/>
        <v>0.39553523116122924</v>
      </c>
      <c r="H359">
        <f t="shared" si="35"/>
        <v>1.5875821788419599E-2</v>
      </c>
    </row>
    <row r="360" spans="1:8">
      <c r="A360" s="1">
        <v>2.5</v>
      </c>
      <c r="B360" s="1">
        <v>40.240900000000003</v>
      </c>
      <c r="C360">
        <f t="shared" si="30"/>
        <v>100.60225000000001</v>
      </c>
      <c r="D360">
        <f t="shared" si="31"/>
        <v>6.25</v>
      </c>
      <c r="E360">
        <f t="shared" si="32"/>
        <v>38.985784082598293</v>
      </c>
      <c r="F360">
        <f t="shared" si="33"/>
        <v>1.2551159174017101</v>
      </c>
      <c r="G360">
        <f t="shared" si="34"/>
        <v>1.5753159661151364</v>
      </c>
      <c r="H360">
        <f t="shared" si="35"/>
        <v>3.1190055823843651E-2</v>
      </c>
    </row>
    <row r="361" spans="1:8">
      <c r="A361" s="1">
        <v>2</v>
      </c>
      <c r="B361" s="1">
        <v>43.541400000000003</v>
      </c>
      <c r="C361">
        <f t="shared" si="30"/>
        <v>87.082800000000006</v>
      </c>
      <c r="D361">
        <f t="shared" si="31"/>
        <v>4</v>
      </c>
      <c r="E361">
        <f t="shared" si="32"/>
        <v>41.253484589322788</v>
      </c>
      <c r="F361">
        <f t="shared" si="33"/>
        <v>2.2879154106772148</v>
      </c>
      <c r="G361">
        <f t="shared" si="34"/>
        <v>5.2345569264142888</v>
      </c>
      <c r="H361">
        <f t="shared" si="35"/>
        <v>5.2545747511040401E-2</v>
      </c>
    </row>
    <row r="362" spans="1:8">
      <c r="A362" s="1">
        <v>2</v>
      </c>
      <c r="B362" s="1">
        <v>41.521000000000001</v>
      </c>
      <c r="C362">
        <f t="shared" si="30"/>
        <v>83.042000000000002</v>
      </c>
      <c r="D362">
        <f t="shared" si="31"/>
        <v>4</v>
      </c>
      <c r="E362">
        <f t="shared" si="32"/>
        <v>41.253484589322788</v>
      </c>
      <c r="F362">
        <f t="shared" si="33"/>
        <v>0.26751541067721263</v>
      </c>
      <c r="G362">
        <f t="shared" si="34"/>
        <v>7.1564494949797733E-2</v>
      </c>
      <c r="H362">
        <f t="shared" si="35"/>
        <v>6.4428942144267387E-3</v>
      </c>
    </row>
    <row r="363" spans="1:8">
      <c r="A363" s="1">
        <v>2</v>
      </c>
      <c r="B363" s="1">
        <v>43.541400000000003</v>
      </c>
      <c r="C363">
        <f t="shared" si="30"/>
        <v>87.082800000000006</v>
      </c>
      <c r="D363">
        <f t="shared" si="31"/>
        <v>4</v>
      </c>
      <c r="E363">
        <f t="shared" si="32"/>
        <v>41.253484589322788</v>
      </c>
      <c r="F363">
        <f t="shared" si="33"/>
        <v>2.2879154106772148</v>
      </c>
      <c r="G363">
        <f t="shared" si="34"/>
        <v>5.2345569264142888</v>
      </c>
      <c r="H363">
        <f t="shared" si="35"/>
        <v>5.2545747511040401E-2</v>
      </c>
    </row>
    <row r="364" spans="1:8">
      <c r="A364" s="1">
        <v>2</v>
      </c>
      <c r="B364" s="1">
        <v>41.521000000000001</v>
      </c>
      <c r="C364">
        <f t="shared" si="30"/>
        <v>83.042000000000002</v>
      </c>
      <c r="D364">
        <f t="shared" si="31"/>
        <v>4</v>
      </c>
      <c r="E364">
        <f t="shared" si="32"/>
        <v>41.253484589322788</v>
      </c>
      <c r="F364">
        <f t="shared" si="33"/>
        <v>0.26751541067721263</v>
      </c>
      <c r="G364">
        <f t="shared" si="34"/>
        <v>7.1564494949797733E-2</v>
      </c>
      <c r="H364">
        <f t="shared" si="35"/>
        <v>6.4428942144267387E-3</v>
      </c>
    </row>
    <row r="365" spans="1:8">
      <c r="A365" s="1">
        <v>2</v>
      </c>
      <c r="B365" s="1">
        <v>60.1</v>
      </c>
      <c r="C365">
        <f t="shared" si="30"/>
        <v>120.2</v>
      </c>
      <c r="D365">
        <f t="shared" si="31"/>
        <v>4</v>
      </c>
      <c r="E365">
        <f t="shared" si="32"/>
        <v>41.253484589322788</v>
      </c>
      <c r="F365">
        <f t="shared" si="33"/>
        <v>18.846515410677213</v>
      </c>
      <c r="G365">
        <f t="shared" si="34"/>
        <v>355.1911431248937</v>
      </c>
      <c r="H365">
        <f t="shared" si="35"/>
        <v>0.31358594693306513</v>
      </c>
    </row>
    <row r="366" spans="1:8">
      <c r="A366" s="1">
        <v>2</v>
      </c>
      <c r="B366" s="1">
        <v>58.534999999999997</v>
      </c>
      <c r="C366">
        <f t="shared" si="30"/>
        <v>117.07</v>
      </c>
      <c r="D366">
        <f t="shared" si="31"/>
        <v>4</v>
      </c>
      <c r="E366">
        <f t="shared" si="32"/>
        <v>41.253484589322788</v>
      </c>
      <c r="F366">
        <f t="shared" si="33"/>
        <v>17.281515410677208</v>
      </c>
      <c r="G366">
        <f t="shared" si="34"/>
        <v>298.65077488947384</v>
      </c>
      <c r="H366">
        <f t="shared" si="35"/>
        <v>0.29523388418343227</v>
      </c>
    </row>
    <row r="367" spans="1:8">
      <c r="A367" s="1">
        <v>2.5</v>
      </c>
      <c r="B367" s="1">
        <v>39.571399999999997</v>
      </c>
      <c r="C367">
        <f t="shared" si="30"/>
        <v>98.928499999999985</v>
      </c>
      <c r="D367">
        <f t="shared" si="31"/>
        <v>6.25</v>
      </c>
      <c r="E367">
        <f t="shared" si="32"/>
        <v>38.985784082598293</v>
      </c>
      <c r="F367">
        <f t="shared" si="33"/>
        <v>0.58561591740170371</v>
      </c>
      <c r="G367">
        <f t="shared" si="34"/>
        <v>0.34294600271423908</v>
      </c>
      <c r="H367">
        <f t="shared" si="35"/>
        <v>1.479896888666319E-2</v>
      </c>
    </row>
    <row r="368" spans="1:8">
      <c r="A368" s="1">
        <v>2.5</v>
      </c>
      <c r="B368" s="1">
        <v>40.0169</v>
      </c>
      <c r="C368">
        <f t="shared" si="30"/>
        <v>100.04225</v>
      </c>
      <c r="D368">
        <f t="shared" si="31"/>
        <v>6.25</v>
      </c>
      <c r="E368">
        <f t="shared" si="32"/>
        <v>38.985784082598293</v>
      </c>
      <c r="F368">
        <f t="shared" si="33"/>
        <v>1.0311159174017064</v>
      </c>
      <c r="G368">
        <f t="shared" si="34"/>
        <v>1.0632000351191626</v>
      </c>
      <c r="H368">
        <f t="shared" si="35"/>
        <v>2.5767011372737677E-2</v>
      </c>
    </row>
    <row r="369" spans="1:8">
      <c r="A369" s="1">
        <v>2.4</v>
      </c>
      <c r="B369" s="1">
        <v>39.347999999999999</v>
      </c>
      <c r="C369">
        <f t="shared" si="30"/>
        <v>94.435199999999995</v>
      </c>
      <c r="D369">
        <f t="shared" si="31"/>
        <v>5.76</v>
      </c>
      <c r="E369">
        <f t="shared" si="32"/>
        <v>39.439324183943192</v>
      </c>
      <c r="F369">
        <f t="shared" si="33"/>
        <v>9.1324183943193304E-2</v>
      </c>
      <c r="G369">
        <f t="shared" si="34"/>
        <v>8.3401065728902057E-3</v>
      </c>
      <c r="H369">
        <f t="shared" si="35"/>
        <v>2.320935852983463E-3</v>
      </c>
    </row>
    <row r="370" spans="1:8">
      <c r="A370" s="1">
        <v>2.4</v>
      </c>
      <c r="B370" s="1">
        <v>39.299999999999997</v>
      </c>
      <c r="C370">
        <f t="shared" si="30"/>
        <v>94.32</v>
      </c>
      <c r="D370">
        <f t="shared" si="31"/>
        <v>5.76</v>
      </c>
      <c r="E370">
        <f t="shared" si="32"/>
        <v>39.439324183943192</v>
      </c>
      <c r="F370">
        <f t="shared" si="33"/>
        <v>0.13932418394319512</v>
      </c>
      <c r="G370">
        <f t="shared" si="34"/>
        <v>1.9411228231437271E-2</v>
      </c>
      <c r="H370">
        <f t="shared" si="35"/>
        <v>3.5451446295978405E-3</v>
      </c>
    </row>
    <row r="371" spans="1:8">
      <c r="A371" s="1">
        <v>5.3</v>
      </c>
      <c r="B371" s="1">
        <v>30.4</v>
      </c>
      <c r="C371">
        <f t="shared" si="30"/>
        <v>161.11999999999998</v>
      </c>
      <c r="D371">
        <f t="shared" si="31"/>
        <v>28.09</v>
      </c>
      <c r="E371">
        <f t="shared" si="32"/>
        <v>26.286661244941129</v>
      </c>
      <c r="F371">
        <f t="shared" si="33"/>
        <v>4.1133387550588694</v>
      </c>
      <c r="G371">
        <f t="shared" si="34"/>
        <v>16.919555713869251</v>
      </c>
      <c r="H371">
        <f t="shared" si="35"/>
        <v>0.13530719589009441</v>
      </c>
    </row>
    <row r="372" spans="1:8">
      <c r="A372" s="1">
        <v>5.6</v>
      </c>
      <c r="B372" s="1">
        <v>24.9815</v>
      </c>
      <c r="C372">
        <f t="shared" si="30"/>
        <v>139.8964</v>
      </c>
      <c r="D372">
        <f t="shared" si="31"/>
        <v>31.359999999999996</v>
      </c>
      <c r="E372">
        <f t="shared" si="32"/>
        <v>24.926040940906436</v>
      </c>
      <c r="F372">
        <f t="shared" si="33"/>
        <v>5.5459059093564633E-2</v>
      </c>
      <c r="G372">
        <f t="shared" si="34"/>
        <v>3.075707235543494E-3</v>
      </c>
      <c r="H372">
        <f t="shared" si="35"/>
        <v>2.2200051675665845E-3</v>
      </c>
    </row>
    <row r="373" spans="1:8">
      <c r="A373" s="1">
        <v>5.6</v>
      </c>
      <c r="B373" s="1">
        <v>25.008900000000001</v>
      </c>
      <c r="C373">
        <f t="shared" si="30"/>
        <v>140.04983999999999</v>
      </c>
      <c r="D373">
        <f t="shared" si="31"/>
        <v>31.359999999999996</v>
      </c>
      <c r="E373">
        <f t="shared" si="32"/>
        <v>24.926040940906436</v>
      </c>
      <c r="F373">
        <f t="shared" si="33"/>
        <v>8.2859059093564724E-2</v>
      </c>
      <c r="G373">
        <f t="shared" si="34"/>
        <v>6.865623673870851E-3</v>
      </c>
      <c r="H373">
        <f t="shared" si="35"/>
        <v>3.3131828706406408E-3</v>
      </c>
    </row>
    <row r="374" spans="1:8">
      <c r="A374" s="1">
        <v>4</v>
      </c>
      <c r="B374" s="1">
        <v>25.7499</v>
      </c>
      <c r="C374">
        <f t="shared" si="30"/>
        <v>102.9996</v>
      </c>
      <c r="D374">
        <f t="shared" si="31"/>
        <v>16</v>
      </c>
      <c r="E374">
        <f t="shared" si="32"/>
        <v>32.182682562424816</v>
      </c>
      <c r="F374">
        <f t="shared" si="33"/>
        <v>6.4327825624248156</v>
      </c>
      <c r="G374">
        <f t="shared" si="34"/>
        <v>41.380691495436778</v>
      </c>
      <c r="H374">
        <f t="shared" si="35"/>
        <v>0.24981776870686159</v>
      </c>
    </row>
    <row r="375" spans="1:8">
      <c r="A375" s="1">
        <v>4.5999999999999996</v>
      </c>
      <c r="B375" s="1">
        <v>28.0212</v>
      </c>
      <c r="C375">
        <f t="shared" si="30"/>
        <v>128.89751999999999</v>
      </c>
      <c r="D375">
        <f t="shared" si="31"/>
        <v>21.159999999999997</v>
      </c>
      <c r="E375">
        <f t="shared" si="32"/>
        <v>29.461441954355422</v>
      </c>
      <c r="F375">
        <f t="shared" si="33"/>
        <v>1.4402419543554217</v>
      </c>
      <c r="G375">
        <f t="shared" si="34"/>
        <v>2.0742968870855245</v>
      </c>
      <c r="H375">
        <f t="shared" si="35"/>
        <v>5.1398296802257638E-2</v>
      </c>
    </row>
    <row r="376" spans="1:8">
      <c r="A376" s="1">
        <v>5.7</v>
      </c>
      <c r="B376" s="1">
        <v>25.555099999999999</v>
      </c>
      <c r="C376">
        <f t="shared" si="30"/>
        <v>145.66407000000001</v>
      </c>
      <c r="D376">
        <f t="shared" si="31"/>
        <v>32.49</v>
      </c>
      <c r="E376">
        <f t="shared" si="32"/>
        <v>24.472500839561533</v>
      </c>
      <c r="F376">
        <f t="shared" si="33"/>
        <v>1.0825991604384662</v>
      </c>
      <c r="G376">
        <f t="shared" si="34"/>
        <v>1.1720209421820718</v>
      </c>
      <c r="H376">
        <f t="shared" si="35"/>
        <v>4.2363331015666784E-2</v>
      </c>
    </row>
    <row r="377" spans="1:8">
      <c r="A377" s="1">
        <v>4.3</v>
      </c>
      <c r="B377" s="1">
        <v>24.1937</v>
      </c>
      <c r="C377">
        <f t="shared" si="30"/>
        <v>104.03291</v>
      </c>
      <c r="D377">
        <f t="shared" si="31"/>
        <v>18.489999999999998</v>
      </c>
      <c r="E377">
        <f t="shared" si="32"/>
        <v>30.822062258390115</v>
      </c>
      <c r="F377">
        <f t="shared" si="33"/>
        <v>6.6283622583901156</v>
      </c>
      <c r="G377">
        <f t="shared" si="34"/>
        <v>43.935186228450512</v>
      </c>
      <c r="H377">
        <f t="shared" si="35"/>
        <v>0.27397058979776207</v>
      </c>
    </row>
    <row r="378" spans="1:8">
      <c r="A378" s="1">
        <v>4.8</v>
      </c>
      <c r="B378" s="1">
        <v>24.1496</v>
      </c>
      <c r="C378">
        <f t="shared" si="30"/>
        <v>115.91807999999999</v>
      </c>
      <c r="D378">
        <f t="shared" si="31"/>
        <v>23.04</v>
      </c>
      <c r="E378">
        <f t="shared" si="32"/>
        <v>28.554361751665624</v>
      </c>
      <c r="F378">
        <f t="shared" si="33"/>
        <v>4.4047617516656246</v>
      </c>
      <c r="G378">
        <f t="shared" si="34"/>
        <v>19.40192608893642</v>
      </c>
      <c r="H378">
        <f t="shared" si="35"/>
        <v>0.18239481199132179</v>
      </c>
    </row>
    <row r="379" spans="1:8">
      <c r="A379" s="1">
        <v>5.3</v>
      </c>
      <c r="B379" s="1">
        <v>29.020499999999998</v>
      </c>
      <c r="C379">
        <f t="shared" si="30"/>
        <v>153.80865</v>
      </c>
      <c r="D379">
        <f t="shared" si="31"/>
        <v>28.09</v>
      </c>
      <c r="E379">
        <f t="shared" si="32"/>
        <v>26.286661244941129</v>
      </c>
      <c r="F379">
        <f t="shared" si="33"/>
        <v>2.7338387550588692</v>
      </c>
      <c r="G379">
        <f t="shared" si="34"/>
        <v>7.4738743386618278</v>
      </c>
      <c r="H379">
        <f t="shared" si="35"/>
        <v>9.4203709621090925E-2</v>
      </c>
    </row>
    <row r="380" spans="1:8">
      <c r="A380" s="1">
        <v>6.2</v>
      </c>
      <c r="B380" s="1">
        <v>25.799900000000001</v>
      </c>
      <c r="C380">
        <f t="shared" si="30"/>
        <v>159.95938000000001</v>
      </c>
      <c r="D380">
        <f t="shared" si="31"/>
        <v>38.440000000000005</v>
      </c>
      <c r="E380">
        <f t="shared" si="32"/>
        <v>22.204800332837038</v>
      </c>
      <c r="F380">
        <f t="shared" si="33"/>
        <v>3.5950996671629625</v>
      </c>
      <c r="G380">
        <f t="shared" si="34"/>
        <v>12.924741616835243</v>
      </c>
      <c r="H380">
        <f t="shared" si="35"/>
        <v>0.13934548843844211</v>
      </c>
    </row>
    <row r="381" spans="1:8">
      <c r="A381" s="1">
        <v>6</v>
      </c>
      <c r="B381" s="1">
        <v>30.299900000000001</v>
      </c>
      <c r="C381">
        <f t="shared" si="30"/>
        <v>181.79939999999999</v>
      </c>
      <c r="D381">
        <f t="shared" si="31"/>
        <v>36</v>
      </c>
      <c r="E381">
        <f t="shared" si="32"/>
        <v>23.111880535526836</v>
      </c>
      <c r="F381">
        <f t="shared" si="33"/>
        <v>7.1880194644731645</v>
      </c>
      <c r="G381">
        <f t="shared" si="34"/>
        <v>51.66762382164508</v>
      </c>
      <c r="H381">
        <f t="shared" si="35"/>
        <v>0.23722914809861301</v>
      </c>
    </row>
    <row r="382" spans="1:8">
      <c r="A382" s="1">
        <v>3.7</v>
      </c>
      <c r="B382" s="1">
        <v>24.4</v>
      </c>
      <c r="C382">
        <f t="shared" si="30"/>
        <v>90.28</v>
      </c>
      <c r="D382">
        <f t="shared" si="31"/>
        <v>13.690000000000001</v>
      </c>
      <c r="E382">
        <f t="shared" si="32"/>
        <v>33.543302866459513</v>
      </c>
      <c r="F382">
        <f t="shared" si="33"/>
        <v>9.1433028664595142</v>
      </c>
      <c r="G382">
        <f t="shared" si="34"/>
        <v>83.599987307806771</v>
      </c>
      <c r="H382">
        <f t="shared" si="35"/>
        <v>0.37472552731391456</v>
      </c>
    </row>
    <row r="383" spans="1:8">
      <c r="A383" s="1">
        <v>4.7</v>
      </c>
      <c r="B383" s="1">
        <v>25.6</v>
      </c>
      <c r="C383">
        <f t="shared" si="30"/>
        <v>120.32000000000001</v>
      </c>
      <c r="D383">
        <f t="shared" si="31"/>
        <v>22.090000000000003</v>
      </c>
      <c r="E383">
        <f t="shared" si="32"/>
        <v>29.007901853010519</v>
      </c>
      <c r="F383">
        <f t="shared" si="33"/>
        <v>3.4079018530105181</v>
      </c>
      <c r="G383">
        <f t="shared" si="34"/>
        <v>11.613795039752523</v>
      </c>
      <c r="H383">
        <f t="shared" si="35"/>
        <v>0.13312116613322336</v>
      </c>
    </row>
    <row r="384" spans="1:8">
      <c r="A384" s="1">
        <v>4.7</v>
      </c>
      <c r="B384" s="1">
        <v>24.5</v>
      </c>
      <c r="C384">
        <f t="shared" si="30"/>
        <v>115.15</v>
      </c>
      <c r="D384">
        <f t="shared" si="31"/>
        <v>22.090000000000003</v>
      </c>
      <c r="E384">
        <f t="shared" si="32"/>
        <v>29.007901853010519</v>
      </c>
      <c r="F384">
        <f t="shared" si="33"/>
        <v>4.5079018530105195</v>
      </c>
      <c r="G384">
        <f t="shared" si="34"/>
        <v>20.321179116375674</v>
      </c>
      <c r="H384">
        <f t="shared" si="35"/>
        <v>0.18399599400042937</v>
      </c>
    </row>
    <row r="385" spans="1:8">
      <c r="A385" s="1">
        <v>5.7</v>
      </c>
      <c r="B385" s="1">
        <v>25.4</v>
      </c>
      <c r="C385">
        <f t="shared" si="30"/>
        <v>144.78</v>
      </c>
      <c r="D385">
        <f t="shared" si="31"/>
        <v>32.49</v>
      </c>
      <c r="E385">
        <f t="shared" si="32"/>
        <v>24.472500839561533</v>
      </c>
      <c r="F385">
        <f t="shared" si="33"/>
        <v>0.92749916043846525</v>
      </c>
      <c r="G385">
        <f t="shared" si="34"/>
        <v>0.86025469261405796</v>
      </c>
      <c r="H385">
        <f t="shared" si="35"/>
        <v>3.6515714977892334E-2</v>
      </c>
    </row>
    <row r="386" spans="1:8">
      <c r="A386" s="1">
        <v>4</v>
      </c>
      <c r="B386" s="1">
        <v>25.753499999999999</v>
      </c>
      <c r="C386">
        <f t="shared" si="30"/>
        <v>103.014</v>
      </c>
      <c r="D386">
        <f t="shared" si="31"/>
        <v>16</v>
      </c>
      <c r="E386">
        <f t="shared" si="32"/>
        <v>32.182682562424816</v>
      </c>
      <c r="F386">
        <f t="shared" si="33"/>
        <v>6.4291825624248169</v>
      </c>
      <c r="G386">
        <f t="shared" si="34"/>
        <v>41.334388420987338</v>
      </c>
      <c r="H386">
        <f t="shared" si="35"/>
        <v>0.24964306064903088</v>
      </c>
    </row>
    <row r="387" spans="1:8">
      <c r="A387" s="1">
        <v>4.5999999999999996</v>
      </c>
      <c r="B387" s="1">
        <v>26.662199999999999</v>
      </c>
      <c r="C387">
        <f t="shared" ref="C387:C450" si="36">B387*A387</f>
        <v>122.64611999999998</v>
      </c>
      <c r="D387">
        <f t="shared" ref="D387:D450" si="37">A387^2</f>
        <v>21.159999999999997</v>
      </c>
      <c r="E387">
        <f t="shared" ref="E387:E450" si="38">$J$25+($J$24*A387)</f>
        <v>29.461441954355422</v>
      </c>
      <c r="F387">
        <f t="shared" ref="F387:F450" si="39">ABS(B387-E387)</f>
        <v>2.7992419543554234</v>
      </c>
      <c r="G387">
        <f t="shared" ref="G387:G450" si="40">F387^2</f>
        <v>7.8357555190235706</v>
      </c>
      <c r="H387">
        <f t="shared" ref="H387:H450" si="41">F387/B387</f>
        <v>0.10498915897245627</v>
      </c>
    </row>
    <row r="388" spans="1:8">
      <c r="A388" s="1">
        <v>5.4</v>
      </c>
      <c r="B388" s="1">
        <v>24.793900000000001</v>
      </c>
      <c r="C388">
        <f t="shared" si="36"/>
        <v>133.88706000000002</v>
      </c>
      <c r="D388">
        <f t="shared" si="37"/>
        <v>29.160000000000004</v>
      </c>
      <c r="E388">
        <f t="shared" si="38"/>
        <v>25.83312114359623</v>
      </c>
      <c r="F388">
        <f t="shared" si="39"/>
        <v>1.0392211435962295</v>
      </c>
      <c r="G388">
        <f t="shared" si="40"/>
        <v>1.0799805852974551</v>
      </c>
      <c r="H388">
        <f t="shared" si="41"/>
        <v>4.1914387958176383E-2</v>
      </c>
    </row>
    <row r="389" spans="1:8">
      <c r="A389" s="1">
        <v>4.5999999999999996</v>
      </c>
      <c r="B389" s="1">
        <v>27.106100000000001</v>
      </c>
      <c r="C389">
        <f t="shared" si="36"/>
        <v>124.68805999999999</v>
      </c>
      <c r="D389">
        <f t="shared" si="37"/>
        <v>21.159999999999997</v>
      </c>
      <c r="E389">
        <f t="shared" si="38"/>
        <v>29.461441954355422</v>
      </c>
      <c r="F389">
        <f t="shared" si="39"/>
        <v>2.3553419543554206</v>
      </c>
      <c r="G389">
        <f t="shared" si="40"/>
        <v>5.5476357219468122</v>
      </c>
      <c r="H389">
        <f t="shared" si="41"/>
        <v>8.689342820824171E-2</v>
      </c>
    </row>
    <row r="390" spans="1:8">
      <c r="A390" s="1">
        <v>4.5999999999999996</v>
      </c>
      <c r="B390" s="1">
        <v>25.229800000000001</v>
      </c>
      <c r="C390">
        <f t="shared" si="36"/>
        <v>116.05708</v>
      </c>
      <c r="D390">
        <f t="shared" si="37"/>
        <v>21.159999999999997</v>
      </c>
      <c r="E390">
        <f t="shared" si="38"/>
        <v>29.461441954355422</v>
      </c>
      <c r="F390">
        <f t="shared" si="39"/>
        <v>4.2316419543554211</v>
      </c>
      <c r="G390">
        <f t="shared" si="40"/>
        <v>17.906793629860967</v>
      </c>
      <c r="H390">
        <f t="shared" si="41"/>
        <v>0.16772395953814223</v>
      </c>
    </row>
    <row r="391" spans="1:8">
      <c r="A391" s="1">
        <v>4.3</v>
      </c>
      <c r="B391" s="1">
        <v>24.1937</v>
      </c>
      <c r="C391">
        <f t="shared" si="36"/>
        <v>104.03291</v>
      </c>
      <c r="D391">
        <f t="shared" si="37"/>
        <v>18.489999999999998</v>
      </c>
      <c r="E391">
        <f t="shared" si="38"/>
        <v>30.822062258390115</v>
      </c>
      <c r="F391">
        <f t="shared" si="39"/>
        <v>6.6283622583901156</v>
      </c>
      <c r="G391">
        <f t="shared" si="40"/>
        <v>43.935186228450512</v>
      </c>
      <c r="H391">
        <f t="shared" si="41"/>
        <v>0.27397058979776207</v>
      </c>
    </row>
    <row r="392" spans="1:8">
      <c r="A392" s="1">
        <v>4.8</v>
      </c>
      <c r="B392" s="1">
        <v>24.153400000000001</v>
      </c>
      <c r="C392">
        <f t="shared" si="36"/>
        <v>115.93631999999999</v>
      </c>
      <c r="D392">
        <f t="shared" si="37"/>
        <v>23.04</v>
      </c>
      <c r="E392">
        <f t="shared" si="38"/>
        <v>28.554361751665624</v>
      </c>
      <c r="F392">
        <f t="shared" si="39"/>
        <v>4.4009617516656228</v>
      </c>
      <c r="G392">
        <f t="shared" si="40"/>
        <v>19.368464339623745</v>
      </c>
      <c r="H392">
        <f t="shared" si="41"/>
        <v>0.18220878847970151</v>
      </c>
    </row>
    <row r="393" spans="1:8">
      <c r="A393" s="1">
        <v>5.3</v>
      </c>
      <c r="B393" s="1">
        <v>29.0185</v>
      </c>
      <c r="C393">
        <f t="shared" si="36"/>
        <v>153.79804999999999</v>
      </c>
      <c r="D393">
        <f t="shared" si="37"/>
        <v>28.09</v>
      </c>
      <c r="E393">
        <f t="shared" si="38"/>
        <v>26.286661244941129</v>
      </c>
      <c r="F393">
        <f t="shared" si="39"/>
        <v>2.7318387550588703</v>
      </c>
      <c r="G393">
        <f t="shared" si="40"/>
        <v>7.4629429836415984</v>
      </c>
      <c r="H393">
        <f t="shared" si="41"/>
        <v>9.4141280736732447E-2</v>
      </c>
    </row>
    <row r="394" spans="1:8">
      <c r="A394" s="1">
        <v>6.2</v>
      </c>
      <c r="B394" s="1">
        <v>25.802600000000002</v>
      </c>
      <c r="C394">
        <f t="shared" si="36"/>
        <v>159.97612000000001</v>
      </c>
      <c r="D394">
        <f t="shared" si="37"/>
        <v>38.440000000000005</v>
      </c>
      <c r="E394">
        <f t="shared" si="38"/>
        <v>22.204800332837038</v>
      </c>
      <c r="F394">
        <f t="shared" si="39"/>
        <v>3.5977996671629633</v>
      </c>
      <c r="G394">
        <f t="shared" si="40"/>
        <v>12.944162445037929</v>
      </c>
      <c r="H394">
        <f t="shared" si="41"/>
        <v>0.13943554785808263</v>
      </c>
    </row>
    <row r="395" spans="1:8">
      <c r="A395" s="1">
        <v>6</v>
      </c>
      <c r="B395" s="1">
        <v>30.299900000000001</v>
      </c>
      <c r="C395">
        <f t="shared" si="36"/>
        <v>181.79939999999999</v>
      </c>
      <c r="D395">
        <f t="shared" si="37"/>
        <v>36</v>
      </c>
      <c r="E395">
        <f t="shared" si="38"/>
        <v>23.111880535526836</v>
      </c>
      <c r="F395">
        <f t="shared" si="39"/>
        <v>7.1880194644731645</v>
      </c>
      <c r="G395">
        <f t="shared" si="40"/>
        <v>51.66762382164508</v>
      </c>
      <c r="H395">
        <f t="shared" si="41"/>
        <v>0.23722914809861301</v>
      </c>
    </row>
    <row r="396" spans="1:8">
      <c r="A396" s="1">
        <v>6.2</v>
      </c>
      <c r="B396" s="1">
        <v>25.799900000000001</v>
      </c>
      <c r="C396">
        <f t="shared" si="36"/>
        <v>159.95938000000001</v>
      </c>
      <c r="D396">
        <f t="shared" si="37"/>
        <v>38.440000000000005</v>
      </c>
      <c r="E396">
        <f t="shared" si="38"/>
        <v>22.204800332837038</v>
      </c>
      <c r="F396">
        <f t="shared" si="39"/>
        <v>3.5950996671629625</v>
      </c>
      <c r="G396">
        <f t="shared" si="40"/>
        <v>12.924741616835243</v>
      </c>
      <c r="H396">
        <f t="shared" si="41"/>
        <v>0.13934548843844211</v>
      </c>
    </row>
    <row r="397" spans="1:8">
      <c r="A397" s="1">
        <v>3.5</v>
      </c>
      <c r="B397" s="1">
        <v>28.2</v>
      </c>
      <c r="C397">
        <f t="shared" si="36"/>
        <v>98.7</v>
      </c>
      <c r="D397">
        <f t="shared" si="37"/>
        <v>12.25</v>
      </c>
      <c r="E397">
        <f t="shared" si="38"/>
        <v>34.450383069149304</v>
      </c>
      <c r="F397">
        <f t="shared" si="39"/>
        <v>6.2503830691493043</v>
      </c>
      <c r="G397">
        <f t="shared" si="40"/>
        <v>39.067288511108273</v>
      </c>
      <c r="H397">
        <f t="shared" si="41"/>
        <v>0.22164478968614554</v>
      </c>
    </row>
    <row r="398" spans="1:8">
      <c r="A398" s="1">
        <v>3.7</v>
      </c>
      <c r="B398" s="1">
        <v>25.2</v>
      </c>
      <c r="C398">
        <f t="shared" si="36"/>
        <v>93.24</v>
      </c>
      <c r="D398">
        <f t="shared" si="37"/>
        <v>13.690000000000001</v>
      </c>
      <c r="E398">
        <f t="shared" si="38"/>
        <v>33.543302866459513</v>
      </c>
      <c r="F398">
        <f t="shared" si="39"/>
        <v>8.3433028664595135</v>
      </c>
      <c r="G398">
        <f t="shared" si="40"/>
        <v>69.61070272147154</v>
      </c>
      <c r="H398">
        <f t="shared" si="41"/>
        <v>0.33108344708172671</v>
      </c>
    </row>
    <row r="399" spans="1:8">
      <c r="A399" s="1">
        <v>3.7</v>
      </c>
      <c r="B399" s="1">
        <v>25.1</v>
      </c>
      <c r="C399">
        <f t="shared" si="36"/>
        <v>92.87</v>
      </c>
      <c r="D399">
        <f t="shared" si="37"/>
        <v>13.690000000000001</v>
      </c>
      <c r="E399">
        <f t="shared" si="38"/>
        <v>33.543302866459513</v>
      </c>
      <c r="F399">
        <f t="shared" si="39"/>
        <v>8.4433028664595113</v>
      </c>
      <c r="G399">
        <f t="shared" si="40"/>
        <v>71.289363294763405</v>
      </c>
      <c r="H399">
        <f t="shared" si="41"/>
        <v>0.33638656838484104</v>
      </c>
    </row>
    <row r="400" spans="1:8">
      <c r="A400" s="1">
        <v>5.3</v>
      </c>
      <c r="B400" s="1">
        <v>22.299900000000001</v>
      </c>
      <c r="C400">
        <f t="shared" si="36"/>
        <v>118.18947</v>
      </c>
      <c r="D400">
        <f t="shared" si="37"/>
        <v>28.09</v>
      </c>
      <c r="E400">
        <f t="shared" si="38"/>
        <v>26.286661244941129</v>
      </c>
      <c r="F400">
        <f t="shared" si="39"/>
        <v>3.9867612449411283</v>
      </c>
      <c r="G400">
        <f t="shared" si="40"/>
        <v>15.894265224164535</v>
      </c>
      <c r="H400">
        <f t="shared" si="41"/>
        <v>0.17877933286432351</v>
      </c>
    </row>
    <row r="401" spans="1:8">
      <c r="A401" s="1">
        <v>5.6</v>
      </c>
      <c r="B401" s="1">
        <v>23.061</v>
      </c>
      <c r="C401">
        <f t="shared" si="36"/>
        <v>129.14159999999998</v>
      </c>
      <c r="D401">
        <f t="shared" si="37"/>
        <v>31.359999999999996</v>
      </c>
      <c r="E401">
        <f t="shared" si="38"/>
        <v>24.926040940906436</v>
      </c>
      <c r="F401">
        <f t="shared" si="39"/>
        <v>1.8650409409064359</v>
      </c>
      <c r="G401">
        <f t="shared" si="40"/>
        <v>3.4783777112571639</v>
      </c>
      <c r="H401">
        <f t="shared" si="41"/>
        <v>8.08742440009729E-2</v>
      </c>
    </row>
    <row r="402" spans="1:8">
      <c r="A402" s="1">
        <v>5.6</v>
      </c>
      <c r="B402" s="1">
        <v>23.110900000000001</v>
      </c>
      <c r="C402">
        <f t="shared" si="36"/>
        <v>129.42104</v>
      </c>
      <c r="D402">
        <f t="shared" si="37"/>
        <v>31.359999999999996</v>
      </c>
      <c r="E402">
        <f t="shared" si="38"/>
        <v>24.926040940906436</v>
      </c>
      <c r="F402">
        <f t="shared" si="39"/>
        <v>1.815140940906435</v>
      </c>
      <c r="G402">
        <f t="shared" si="40"/>
        <v>3.2947366353546981</v>
      </c>
      <c r="H402">
        <f t="shared" si="41"/>
        <v>7.8540469687741921E-2</v>
      </c>
    </row>
    <row r="403" spans="1:8">
      <c r="A403" s="1">
        <v>4.5999999999999996</v>
      </c>
      <c r="B403" s="1">
        <v>26.229500000000002</v>
      </c>
      <c r="C403">
        <f t="shared" si="36"/>
        <v>120.6557</v>
      </c>
      <c r="D403">
        <f t="shared" si="37"/>
        <v>21.159999999999997</v>
      </c>
      <c r="E403">
        <f t="shared" si="38"/>
        <v>29.461441954355422</v>
      </c>
      <c r="F403">
        <f t="shared" si="39"/>
        <v>3.2319419543554204</v>
      </c>
      <c r="G403">
        <f t="shared" si="40"/>
        <v>10.445448796322735</v>
      </c>
      <c r="H403">
        <f t="shared" si="41"/>
        <v>0.12321782551537087</v>
      </c>
    </row>
    <row r="404" spans="1:8">
      <c r="A404" s="1">
        <v>5.7</v>
      </c>
      <c r="B404" s="1">
        <v>23.431799999999999</v>
      </c>
      <c r="C404">
        <f t="shared" si="36"/>
        <v>133.56126</v>
      </c>
      <c r="D404">
        <f t="shared" si="37"/>
        <v>32.49</v>
      </c>
      <c r="E404">
        <f t="shared" si="38"/>
        <v>24.472500839561533</v>
      </c>
      <c r="F404">
        <f t="shared" si="39"/>
        <v>1.0407008395615343</v>
      </c>
      <c r="G404">
        <f t="shared" si="40"/>
        <v>1.0830582374640823</v>
      </c>
      <c r="H404">
        <f t="shared" si="41"/>
        <v>4.4414037315167181E-2</v>
      </c>
    </row>
    <row r="405" spans="1:8">
      <c r="A405" s="1">
        <v>5.7</v>
      </c>
      <c r="B405" s="1">
        <v>23.999300000000002</v>
      </c>
      <c r="C405">
        <f t="shared" si="36"/>
        <v>136.79601000000002</v>
      </c>
      <c r="D405">
        <f t="shared" si="37"/>
        <v>32.49</v>
      </c>
      <c r="E405">
        <f t="shared" si="38"/>
        <v>24.472500839561533</v>
      </c>
      <c r="F405">
        <f t="shared" si="39"/>
        <v>0.47320083956153169</v>
      </c>
      <c r="G405">
        <f t="shared" si="40"/>
        <v>0.22391903456173845</v>
      </c>
      <c r="H405">
        <f t="shared" si="41"/>
        <v>1.9717276735635274E-2</v>
      </c>
    </row>
    <row r="406" spans="1:8">
      <c r="A406" s="1">
        <v>4.3</v>
      </c>
      <c r="B406" s="1">
        <v>27.6</v>
      </c>
      <c r="C406">
        <f t="shared" si="36"/>
        <v>118.68</v>
      </c>
      <c r="D406">
        <f t="shared" si="37"/>
        <v>18.489999999999998</v>
      </c>
      <c r="E406">
        <f t="shared" si="38"/>
        <v>30.822062258390115</v>
      </c>
      <c r="F406">
        <f t="shared" si="39"/>
        <v>3.222062258390114</v>
      </c>
      <c r="G406">
        <f t="shared" si="40"/>
        <v>10.381685196942001</v>
      </c>
      <c r="H406">
        <f t="shared" si="41"/>
        <v>0.11674138617355485</v>
      </c>
    </row>
    <row r="407" spans="1:8">
      <c r="A407" s="1">
        <v>5.3</v>
      </c>
      <c r="B407" s="1">
        <v>24.299900000000001</v>
      </c>
      <c r="C407">
        <f t="shared" si="36"/>
        <v>128.78946999999999</v>
      </c>
      <c r="D407">
        <f t="shared" si="37"/>
        <v>28.09</v>
      </c>
      <c r="E407">
        <f t="shared" si="38"/>
        <v>26.286661244941129</v>
      </c>
      <c r="F407">
        <f t="shared" si="39"/>
        <v>1.9867612449411283</v>
      </c>
      <c r="G407">
        <f t="shared" si="40"/>
        <v>3.9472202444000217</v>
      </c>
      <c r="H407">
        <f t="shared" si="41"/>
        <v>8.176005847518418E-2</v>
      </c>
    </row>
    <row r="408" spans="1:8">
      <c r="A408" s="1">
        <v>5.3</v>
      </c>
      <c r="B408" s="1">
        <v>23.299900000000001</v>
      </c>
      <c r="C408">
        <f t="shared" si="36"/>
        <v>123.48947</v>
      </c>
      <c r="D408">
        <f t="shared" si="37"/>
        <v>28.09</v>
      </c>
      <c r="E408">
        <f t="shared" si="38"/>
        <v>26.286661244941129</v>
      </c>
      <c r="F408">
        <f t="shared" si="39"/>
        <v>2.9867612449411283</v>
      </c>
      <c r="G408">
        <f t="shared" si="40"/>
        <v>8.9207427342822783</v>
      </c>
      <c r="H408">
        <f t="shared" si="41"/>
        <v>0.128187728056392</v>
      </c>
    </row>
    <row r="409" spans="1:8">
      <c r="A409" s="1">
        <v>5.3</v>
      </c>
      <c r="B409" s="1">
        <v>22.761900000000001</v>
      </c>
      <c r="C409">
        <f t="shared" si="36"/>
        <v>120.63807</v>
      </c>
      <c r="D409">
        <f t="shared" si="37"/>
        <v>28.09</v>
      </c>
      <c r="E409">
        <f t="shared" si="38"/>
        <v>26.286661244941129</v>
      </c>
      <c r="F409">
        <f t="shared" si="39"/>
        <v>3.5247612449411285</v>
      </c>
      <c r="G409">
        <f t="shared" si="40"/>
        <v>12.423941833838935</v>
      </c>
      <c r="H409">
        <f t="shared" si="41"/>
        <v>0.15485355989355584</v>
      </c>
    </row>
    <row r="410" spans="1:8">
      <c r="A410" s="1">
        <v>5.3</v>
      </c>
      <c r="B410" s="1">
        <v>22.9</v>
      </c>
      <c r="C410">
        <f t="shared" si="36"/>
        <v>121.36999999999999</v>
      </c>
      <c r="D410">
        <f t="shared" si="37"/>
        <v>28.09</v>
      </c>
      <c r="E410">
        <f t="shared" si="38"/>
        <v>26.286661244941129</v>
      </c>
      <c r="F410">
        <f t="shared" si="39"/>
        <v>3.3866612449411306</v>
      </c>
      <c r="G410">
        <f t="shared" si="40"/>
        <v>11.469474387986208</v>
      </c>
      <c r="H410">
        <f t="shared" si="41"/>
        <v>0.14788913733367384</v>
      </c>
    </row>
    <row r="411" spans="1:8">
      <c r="A411" s="1">
        <v>4.3</v>
      </c>
      <c r="B411" s="1">
        <v>27.6</v>
      </c>
      <c r="C411">
        <f t="shared" si="36"/>
        <v>118.68</v>
      </c>
      <c r="D411">
        <f t="shared" si="37"/>
        <v>18.489999999999998</v>
      </c>
      <c r="E411">
        <f t="shared" si="38"/>
        <v>30.822062258390115</v>
      </c>
      <c r="F411">
        <f t="shared" si="39"/>
        <v>3.222062258390114</v>
      </c>
      <c r="G411">
        <f t="shared" si="40"/>
        <v>10.381685196942001</v>
      </c>
      <c r="H411">
        <f t="shared" si="41"/>
        <v>0.11674138617355485</v>
      </c>
    </row>
    <row r="412" spans="1:8">
      <c r="A412" s="1">
        <v>5.3</v>
      </c>
      <c r="B412" s="1">
        <v>24.299900000000001</v>
      </c>
      <c r="C412">
        <f t="shared" si="36"/>
        <v>128.78946999999999</v>
      </c>
      <c r="D412">
        <f t="shared" si="37"/>
        <v>28.09</v>
      </c>
      <c r="E412">
        <f t="shared" si="38"/>
        <v>26.286661244941129</v>
      </c>
      <c r="F412">
        <f t="shared" si="39"/>
        <v>1.9867612449411283</v>
      </c>
      <c r="G412">
        <f t="shared" si="40"/>
        <v>3.9472202444000217</v>
      </c>
      <c r="H412">
        <f t="shared" si="41"/>
        <v>8.176005847518418E-2</v>
      </c>
    </row>
    <row r="413" spans="1:8">
      <c r="A413" s="1">
        <v>5.3</v>
      </c>
      <c r="B413" s="1">
        <v>23.299900000000001</v>
      </c>
      <c r="C413">
        <f t="shared" si="36"/>
        <v>123.48947</v>
      </c>
      <c r="D413">
        <f t="shared" si="37"/>
        <v>28.09</v>
      </c>
      <c r="E413">
        <f t="shared" si="38"/>
        <v>26.286661244941129</v>
      </c>
      <c r="F413">
        <f t="shared" si="39"/>
        <v>2.9867612449411283</v>
      </c>
      <c r="G413">
        <f t="shared" si="40"/>
        <v>8.9207427342822783</v>
      </c>
      <c r="H413">
        <f t="shared" si="41"/>
        <v>0.128187728056392</v>
      </c>
    </row>
    <row r="414" spans="1:8">
      <c r="A414" s="1">
        <v>5.3</v>
      </c>
      <c r="B414" s="1">
        <v>22.761900000000001</v>
      </c>
      <c r="C414">
        <f t="shared" si="36"/>
        <v>120.63807</v>
      </c>
      <c r="D414">
        <f t="shared" si="37"/>
        <v>28.09</v>
      </c>
      <c r="E414">
        <f t="shared" si="38"/>
        <v>26.286661244941129</v>
      </c>
      <c r="F414">
        <f t="shared" si="39"/>
        <v>3.5247612449411285</v>
      </c>
      <c r="G414">
        <f t="shared" si="40"/>
        <v>12.423941833838935</v>
      </c>
      <c r="H414">
        <f t="shared" si="41"/>
        <v>0.15485355989355584</v>
      </c>
    </row>
    <row r="415" spans="1:8">
      <c r="A415" s="1">
        <v>5.3</v>
      </c>
      <c r="B415" s="1">
        <v>22.9</v>
      </c>
      <c r="C415">
        <f t="shared" si="36"/>
        <v>121.36999999999999</v>
      </c>
      <c r="D415">
        <f t="shared" si="37"/>
        <v>28.09</v>
      </c>
      <c r="E415">
        <f t="shared" si="38"/>
        <v>26.286661244941129</v>
      </c>
      <c r="F415">
        <f t="shared" si="39"/>
        <v>3.3866612449411306</v>
      </c>
      <c r="G415">
        <f t="shared" si="40"/>
        <v>11.469474387986208</v>
      </c>
      <c r="H415">
        <f t="shared" si="41"/>
        <v>0.14788913733367384</v>
      </c>
    </row>
    <row r="416" spans="1:8">
      <c r="A416" s="1">
        <v>5.3</v>
      </c>
      <c r="B416" s="1">
        <v>23.299900000000001</v>
      </c>
      <c r="C416">
        <f t="shared" si="36"/>
        <v>123.48947</v>
      </c>
      <c r="D416">
        <f t="shared" si="37"/>
        <v>28.09</v>
      </c>
      <c r="E416">
        <f t="shared" si="38"/>
        <v>26.286661244941129</v>
      </c>
      <c r="F416">
        <f t="shared" si="39"/>
        <v>2.9867612449411283</v>
      </c>
      <c r="G416">
        <f t="shared" si="40"/>
        <v>8.9207427342822783</v>
      </c>
      <c r="H416">
        <f t="shared" si="41"/>
        <v>0.128187728056392</v>
      </c>
    </row>
    <row r="417" spans="1:8">
      <c r="A417" s="1">
        <v>5.3</v>
      </c>
      <c r="B417" s="1">
        <v>22.9</v>
      </c>
      <c r="C417">
        <f t="shared" si="36"/>
        <v>121.36999999999999</v>
      </c>
      <c r="D417">
        <f t="shared" si="37"/>
        <v>28.09</v>
      </c>
      <c r="E417">
        <f t="shared" si="38"/>
        <v>26.286661244941129</v>
      </c>
      <c r="F417">
        <f t="shared" si="39"/>
        <v>3.3866612449411306</v>
      </c>
      <c r="G417">
        <f t="shared" si="40"/>
        <v>11.469474387986208</v>
      </c>
      <c r="H417">
        <f t="shared" si="41"/>
        <v>0.14788913733367384</v>
      </c>
    </row>
    <row r="418" spans="1:8">
      <c r="A418" s="1">
        <v>5.3</v>
      </c>
      <c r="B418" s="1">
        <v>23.299900000000001</v>
      </c>
      <c r="C418">
        <f t="shared" si="36"/>
        <v>123.48947</v>
      </c>
      <c r="D418">
        <f t="shared" si="37"/>
        <v>28.09</v>
      </c>
      <c r="E418">
        <f t="shared" si="38"/>
        <v>26.286661244941129</v>
      </c>
      <c r="F418">
        <f t="shared" si="39"/>
        <v>2.9867612449411283</v>
      </c>
      <c r="G418">
        <f t="shared" si="40"/>
        <v>8.9207427342822783</v>
      </c>
      <c r="H418">
        <f t="shared" si="41"/>
        <v>0.128187728056392</v>
      </c>
    </row>
    <row r="419" spans="1:8">
      <c r="A419" s="1">
        <v>5.3</v>
      </c>
      <c r="B419" s="1">
        <v>22.9</v>
      </c>
      <c r="C419">
        <f t="shared" si="36"/>
        <v>121.36999999999999</v>
      </c>
      <c r="D419">
        <f t="shared" si="37"/>
        <v>28.09</v>
      </c>
      <c r="E419">
        <f t="shared" si="38"/>
        <v>26.286661244941129</v>
      </c>
      <c r="F419">
        <f t="shared" si="39"/>
        <v>3.3866612449411306</v>
      </c>
      <c r="G419">
        <f t="shared" si="40"/>
        <v>11.469474387986208</v>
      </c>
      <c r="H419">
        <f t="shared" si="41"/>
        <v>0.14788913733367384</v>
      </c>
    </row>
    <row r="420" spans="1:8">
      <c r="A420" s="1">
        <v>2</v>
      </c>
      <c r="B420" s="1">
        <v>35</v>
      </c>
      <c r="C420">
        <f t="shared" si="36"/>
        <v>70</v>
      </c>
      <c r="D420">
        <f t="shared" si="37"/>
        <v>4</v>
      </c>
      <c r="E420">
        <f t="shared" si="38"/>
        <v>41.253484589322788</v>
      </c>
      <c r="F420">
        <f t="shared" si="39"/>
        <v>6.2534845893227882</v>
      </c>
      <c r="G420">
        <f t="shared" si="40"/>
        <v>39.106069508897598</v>
      </c>
      <c r="H420">
        <f t="shared" si="41"/>
        <v>0.17867098826636538</v>
      </c>
    </row>
    <row r="421" spans="1:8">
      <c r="A421" s="1">
        <v>3.3</v>
      </c>
      <c r="B421" s="1">
        <v>33.098799999999997</v>
      </c>
      <c r="C421">
        <f t="shared" si="36"/>
        <v>109.22603999999998</v>
      </c>
      <c r="D421">
        <f t="shared" si="37"/>
        <v>10.889999999999999</v>
      </c>
      <c r="E421">
        <f t="shared" si="38"/>
        <v>35.357463271839102</v>
      </c>
      <c r="F421">
        <f t="shared" si="39"/>
        <v>2.2586632718391044</v>
      </c>
      <c r="G421">
        <f t="shared" si="40"/>
        <v>5.1015597755549278</v>
      </c>
      <c r="H421">
        <f t="shared" si="41"/>
        <v>6.8240035041726724E-2</v>
      </c>
    </row>
    <row r="422" spans="1:8">
      <c r="A422" s="1">
        <v>3.8</v>
      </c>
      <c r="B422" s="1">
        <v>31.9</v>
      </c>
      <c r="C422">
        <f t="shared" si="36"/>
        <v>121.21999999999998</v>
      </c>
      <c r="D422">
        <f t="shared" si="37"/>
        <v>14.44</v>
      </c>
      <c r="E422">
        <f t="shared" si="38"/>
        <v>33.089762765114614</v>
      </c>
      <c r="F422">
        <f t="shared" si="39"/>
        <v>1.1897627651146152</v>
      </c>
      <c r="G422">
        <f t="shared" si="40"/>
        <v>1.415535437253175</v>
      </c>
      <c r="H422">
        <f t="shared" si="41"/>
        <v>3.7296638404846871E-2</v>
      </c>
    </row>
    <row r="423" spans="1:8">
      <c r="A423" s="1">
        <v>4</v>
      </c>
      <c r="B423" s="1">
        <v>35.200000000000003</v>
      </c>
      <c r="C423">
        <f t="shared" si="36"/>
        <v>140.80000000000001</v>
      </c>
      <c r="D423">
        <f t="shared" si="37"/>
        <v>16</v>
      </c>
      <c r="E423">
        <f t="shared" si="38"/>
        <v>32.182682562424816</v>
      </c>
      <c r="F423">
        <f t="shared" si="39"/>
        <v>3.017317437575187</v>
      </c>
      <c r="G423">
        <f t="shared" si="40"/>
        <v>9.1042045190952923</v>
      </c>
      <c r="H423">
        <f t="shared" si="41"/>
        <v>8.5719245385658713E-2</v>
      </c>
    </row>
    <row r="424" spans="1:8">
      <c r="A424" s="1">
        <v>3.3</v>
      </c>
      <c r="B424" s="1">
        <v>33.098799999999997</v>
      </c>
      <c r="C424">
        <f t="shared" si="36"/>
        <v>109.22603999999998</v>
      </c>
      <c r="D424">
        <f t="shared" si="37"/>
        <v>10.889999999999999</v>
      </c>
      <c r="E424">
        <f t="shared" si="38"/>
        <v>35.357463271839102</v>
      </c>
      <c r="F424">
        <f t="shared" si="39"/>
        <v>2.2586632718391044</v>
      </c>
      <c r="G424">
        <f t="shared" si="40"/>
        <v>5.1015597755549278</v>
      </c>
      <c r="H424">
        <f t="shared" si="41"/>
        <v>6.8240035041726724E-2</v>
      </c>
    </row>
    <row r="425" spans="1:8">
      <c r="A425" s="1">
        <v>3.8</v>
      </c>
      <c r="B425" s="1">
        <v>31.9</v>
      </c>
      <c r="C425">
        <f t="shared" si="36"/>
        <v>121.21999999999998</v>
      </c>
      <c r="D425">
        <f t="shared" si="37"/>
        <v>14.44</v>
      </c>
      <c r="E425">
        <f t="shared" si="38"/>
        <v>33.089762765114614</v>
      </c>
      <c r="F425">
        <f t="shared" si="39"/>
        <v>1.1897627651146152</v>
      </c>
      <c r="G425">
        <f t="shared" si="40"/>
        <v>1.415535437253175</v>
      </c>
      <c r="H425">
        <f t="shared" si="41"/>
        <v>3.7296638404846871E-2</v>
      </c>
    </row>
    <row r="426" spans="1:8">
      <c r="A426" s="1">
        <v>4</v>
      </c>
      <c r="B426" s="1">
        <v>35.200000000000003</v>
      </c>
      <c r="C426">
        <f t="shared" si="36"/>
        <v>140.80000000000001</v>
      </c>
      <c r="D426">
        <f t="shared" si="37"/>
        <v>16</v>
      </c>
      <c r="E426">
        <f t="shared" si="38"/>
        <v>32.182682562424816</v>
      </c>
      <c r="F426">
        <f t="shared" si="39"/>
        <v>3.017317437575187</v>
      </c>
      <c r="G426">
        <f t="shared" si="40"/>
        <v>9.1042045190952923</v>
      </c>
      <c r="H426">
        <f t="shared" si="41"/>
        <v>8.5719245385658713E-2</v>
      </c>
    </row>
    <row r="427" spans="1:8">
      <c r="A427" s="1">
        <v>3.5</v>
      </c>
      <c r="B427" s="1">
        <v>35.5</v>
      </c>
      <c r="C427">
        <f t="shared" si="36"/>
        <v>124.25</v>
      </c>
      <c r="D427">
        <f t="shared" si="37"/>
        <v>12.25</v>
      </c>
      <c r="E427">
        <f t="shared" si="38"/>
        <v>34.450383069149304</v>
      </c>
      <c r="F427">
        <f t="shared" si="39"/>
        <v>1.0496169308506964</v>
      </c>
      <c r="G427">
        <f t="shared" si="40"/>
        <v>1.1016957015284357</v>
      </c>
      <c r="H427">
        <f t="shared" si="41"/>
        <v>2.9566674108470321E-2</v>
      </c>
    </row>
    <row r="428" spans="1:8">
      <c r="A428" s="1">
        <v>3.5</v>
      </c>
      <c r="B428" s="1">
        <v>32.4</v>
      </c>
      <c r="C428">
        <f t="shared" si="36"/>
        <v>113.39999999999999</v>
      </c>
      <c r="D428">
        <f t="shared" si="37"/>
        <v>12.25</v>
      </c>
      <c r="E428">
        <f t="shared" si="38"/>
        <v>34.450383069149304</v>
      </c>
      <c r="F428">
        <f t="shared" si="39"/>
        <v>2.050383069149305</v>
      </c>
      <c r="G428">
        <f t="shared" si="40"/>
        <v>4.2040707302541236</v>
      </c>
      <c r="H428">
        <f t="shared" si="41"/>
        <v>6.3283428060163738E-2</v>
      </c>
    </row>
    <row r="429" spans="1:8">
      <c r="A429" s="1">
        <v>3.8</v>
      </c>
      <c r="B429" s="1">
        <v>32.4</v>
      </c>
      <c r="C429">
        <f t="shared" si="36"/>
        <v>123.11999999999999</v>
      </c>
      <c r="D429">
        <f t="shared" si="37"/>
        <v>14.44</v>
      </c>
      <c r="E429">
        <f t="shared" si="38"/>
        <v>33.089762765114614</v>
      </c>
      <c r="F429">
        <f t="shared" si="39"/>
        <v>0.68976276511461521</v>
      </c>
      <c r="G429">
        <f t="shared" si="40"/>
        <v>0.47577267213855984</v>
      </c>
      <c r="H429">
        <f t="shared" si="41"/>
        <v>2.1288974231932569E-2</v>
      </c>
    </row>
    <row r="430" spans="1:8">
      <c r="A430" s="1">
        <v>3.8</v>
      </c>
      <c r="B430" s="1">
        <v>32.4</v>
      </c>
      <c r="C430">
        <f t="shared" si="36"/>
        <v>123.11999999999999</v>
      </c>
      <c r="D430">
        <f t="shared" si="37"/>
        <v>14.44</v>
      </c>
      <c r="E430">
        <f t="shared" si="38"/>
        <v>33.089762765114614</v>
      </c>
      <c r="F430">
        <f t="shared" si="39"/>
        <v>0.68976276511461521</v>
      </c>
      <c r="G430">
        <f t="shared" si="40"/>
        <v>0.47577267213855984</v>
      </c>
      <c r="H430">
        <f t="shared" si="41"/>
        <v>2.1288974231932569E-2</v>
      </c>
    </row>
    <row r="431" spans="1:8">
      <c r="A431" s="1">
        <v>2.2999999999999998</v>
      </c>
      <c r="B431" s="1">
        <v>39.200000000000003</v>
      </c>
      <c r="C431">
        <f t="shared" si="36"/>
        <v>90.16</v>
      </c>
      <c r="D431">
        <f t="shared" si="37"/>
        <v>5.2899999999999991</v>
      </c>
      <c r="E431">
        <f t="shared" si="38"/>
        <v>39.892864285288091</v>
      </c>
      <c r="F431">
        <f t="shared" si="39"/>
        <v>0.69286428528808841</v>
      </c>
      <c r="G431">
        <f t="shared" si="40"/>
        <v>0.48006091782777355</v>
      </c>
      <c r="H431">
        <f t="shared" si="41"/>
        <v>1.7675109318573683E-2</v>
      </c>
    </row>
    <row r="432" spans="1:8">
      <c r="A432" s="1">
        <v>2.2999999999999998</v>
      </c>
      <c r="B432" s="1">
        <v>38.1</v>
      </c>
      <c r="C432">
        <f t="shared" si="36"/>
        <v>87.63</v>
      </c>
      <c r="D432">
        <f t="shared" si="37"/>
        <v>5.2899999999999991</v>
      </c>
      <c r="E432">
        <f t="shared" si="38"/>
        <v>39.892864285288091</v>
      </c>
      <c r="F432">
        <f t="shared" si="39"/>
        <v>1.7928642852880898</v>
      </c>
      <c r="G432">
        <f t="shared" si="40"/>
        <v>3.2143623454615731</v>
      </c>
      <c r="H432">
        <f t="shared" si="41"/>
        <v>4.7056805388138841E-2</v>
      </c>
    </row>
    <row r="433" spans="1:8">
      <c r="A433" s="1">
        <v>3.5</v>
      </c>
      <c r="B433" s="1">
        <v>34</v>
      </c>
      <c r="C433">
        <f t="shared" si="36"/>
        <v>119</v>
      </c>
      <c r="D433">
        <f t="shared" si="37"/>
        <v>12.25</v>
      </c>
      <c r="E433">
        <f t="shared" si="38"/>
        <v>34.450383069149304</v>
      </c>
      <c r="F433">
        <f t="shared" si="39"/>
        <v>0.45038306914930359</v>
      </c>
      <c r="G433">
        <f t="shared" si="40"/>
        <v>0.20284490897634638</v>
      </c>
      <c r="H433">
        <f t="shared" si="41"/>
        <v>1.3246560857332459E-2</v>
      </c>
    </row>
    <row r="434" spans="1:8">
      <c r="A434" s="1">
        <v>3.8</v>
      </c>
      <c r="B434" s="1">
        <v>31.9</v>
      </c>
      <c r="C434">
        <f t="shared" si="36"/>
        <v>121.21999999999998</v>
      </c>
      <c r="D434">
        <f t="shared" si="37"/>
        <v>14.44</v>
      </c>
      <c r="E434">
        <f t="shared" si="38"/>
        <v>33.089762765114614</v>
      </c>
      <c r="F434">
        <f t="shared" si="39"/>
        <v>1.1897627651146152</v>
      </c>
      <c r="G434">
        <f t="shared" si="40"/>
        <v>1.415535437253175</v>
      </c>
      <c r="H434">
        <f t="shared" si="41"/>
        <v>3.7296638404846871E-2</v>
      </c>
    </row>
    <row r="435" spans="1:8">
      <c r="A435" s="1">
        <v>4</v>
      </c>
      <c r="B435" s="1">
        <v>35.200000000000003</v>
      </c>
      <c r="C435">
        <f t="shared" si="36"/>
        <v>140.80000000000001</v>
      </c>
      <c r="D435">
        <f t="shared" si="37"/>
        <v>16</v>
      </c>
      <c r="E435">
        <f t="shared" si="38"/>
        <v>32.182682562424816</v>
      </c>
      <c r="F435">
        <f t="shared" si="39"/>
        <v>3.017317437575187</v>
      </c>
      <c r="G435">
        <f t="shared" si="40"/>
        <v>9.1042045190952923</v>
      </c>
      <c r="H435">
        <f t="shared" si="41"/>
        <v>8.5719245385658713E-2</v>
      </c>
    </row>
    <row r="436" spans="1:8">
      <c r="A436" s="1">
        <v>3.5</v>
      </c>
      <c r="B436" s="1">
        <v>29.2</v>
      </c>
      <c r="C436">
        <f t="shared" si="36"/>
        <v>102.2</v>
      </c>
      <c r="D436">
        <f t="shared" si="37"/>
        <v>12.25</v>
      </c>
      <c r="E436">
        <f t="shared" si="38"/>
        <v>34.450383069149304</v>
      </c>
      <c r="F436">
        <f t="shared" si="39"/>
        <v>5.2503830691493043</v>
      </c>
      <c r="G436">
        <f t="shared" si="40"/>
        <v>27.566522372809668</v>
      </c>
      <c r="H436">
        <f t="shared" si="41"/>
        <v>0.17980763935442823</v>
      </c>
    </row>
    <row r="437" spans="1:8">
      <c r="A437" s="1">
        <v>2.2999999999999998</v>
      </c>
      <c r="B437" s="1">
        <v>34.4</v>
      </c>
      <c r="C437">
        <f t="shared" si="36"/>
        <v>79.11999999999999</v>
      </c>
      <c r="D437">
        <f t="shared" si="37"/>
        <v>5.2899999999999991</v>
      </c>
      <c r="E437">
        <f t="shared" si="38"/>
        <v>39.892864285288091</v>
      </c>
      <c r="F437">
        <f t="shared" si="39"/>
        <v>5.4928642852880927</v>
      </c>
      <c r="G437">
        <f t="shared" si="40"/>
        <v>30.171558056593469</v>
      </c>
      <c r="H437">
        <f t="shared" si="41"/>
        <v>0.15967628736302594</v>
      </c>
    </row>
    <row r="438" spans="1:8">
      <c r="A438" s="1">
        <v>3.6</v>
      </c>
      <c r="B438" s="1">
        <v>33</v>
      </c>
      <c r="C438">
        <f t="shared" si="36"/>
        <v>118.8</v>
      </c>
      <c r="D438">
        <f t="shared" si="37"/>
        <v>12.96</v>
      </c>
      <c r="E438">
        <f t="shared" si="38"/>
        <v>33.996842967804412</v>
      </c>
      <c r="F438">
        <f t="shared" si="39"/>
        <v>0.99684296780441173</v>
      </c>
      <c r="G438">
        <f t="shared" si="40"/>
        <v>0.99369590246110739</v>
      </c>
      <c r="H438">
        <f t="shared" si="41"/>
        <v>3.0207362660739749E-2</v>
      </c>
    </row>
    <row r="439" spans="1:8">
      <c r="A439" s="1">
        <v>6.2</v>
      </c>
      <c r="B439" s="1">
        <v>28.4</v>
      </c>
      <c r="C439">
        <f t="shared" si="36"/>
        <v>176.07999999999998</v>
      </c>
      <c r="D439">
        <f t="shared" si="37"/>
        <v>38.440000000000005</v>
      </c>
      <c r="E439">
        <f t="shared" si="38"/>
        <v>22.204800332837038</v>
      </c>
      <c r="F439">
        <f t="shared" si="39"/>
        <v>6.1951996671629601</v>
      </c>
      <c r="G439">
        <f t="shared" si="40"/>
        <v>38.380498916016052</v>
      </c>
      <c r="H439">
        <f t="shared" si="41"/>
        <v>0.21814083335080847</v>
      </c>
    </row>
    <row r="440" spans="1:8">
      <c r="A440" s="1">
        <v>6</v>
      </c>
      <c r="B440" s="1">
        <v>30.5</v>
      </c>
      <c r="C440">
        <f t="shared" si="36"/>
        <v>183</v>
      </c>
      <c r="D440">
        <f t="shared" si="37"/>
        <v>36</v>
      </c>
      <c r="E440">
        <f t="shared" si="38"/>
        <v>23.111880535526836</v>
      </c>
      <c r="F440">
        <f t="shared" si="39"/>
        <v>7.3881194644731636</v>
      </c>
      <c r="G440">
        <f t="shared" si="40"/>
        <v>54.584309221327224</v>
      </c>
      <c r="H440">
        <f t="shared" si="41"/>
        <v>0.24223342506469389</v>
      </c>
    </row>
    <row r="441" spans="1:8">
      <c r="A441" s="1">
        <v>6.2</v>
      </c>
      <c r="B441" s="1">
        <v>28.4</v>
      </c>
      <c r="C441">
        <f t="shared" si="36"/>
        <v>176.07999999999998</v>
      </c>
      <c r="D441">
        <f t="shared" si="37"/>
        <v>38.440000000000005</v>
      </c>
      <c r="E441">
        <f t="shared" si="38"/>
        <v>22.204800332837038</v>
      </c>
      <c r="F441">
        <f t="shared" si="39"/>
        <v>6.1951996671629601</v>
      </c>
      <c r="G441">
        <f t="shared" si="40"/>
        <v>38.380498916016052</v>
      </c>
      <c r="H441">
        <f t="shared" si="41"/>
        <v>0.21814083335080847</v>
      </c>
    </row>
    <row r="442" spans="1:8">
      <c r="A442" s="1">
        <v>3</v>
      </c>
      <c r="B442" s="1">
        <v>34.5</v>
      </c>
      <c r="C442">
        <f t="shared" si="36"/>
        <v>103.5</v>
      </c>
      <c r="D442">
        <f t="shared" si="37"/>
        <v>9</v>
      </c>
      <c r="E442">
        <f t="shared" si="38"/>
        <v>36.718083575873798</v>
      </c>
      <c r="F442">
        <f t="shared" si="39"/>
        <v>2.2180835758737985</v>
      </c>
      <c r="G442">
        <f t="shared" si="40"/>
        <v>4.919894749561097</v>
      </c>
      <c r="H442">
        <f t="shared" si="41"/>
        <v>6.4292277561559377E-2</v>
      </c>
    </row>
    <row r="443" spans="1:8">
      <c r="A443" s="1">
        <v>5.3</v>
      </c>
      <c r="B443" s="1">
        <v>28.993500000000001</v>
      </c>
      <c r="C443">
        <f t="shared" si="36"/>
        <v>153.66555</v>
      </c>
      <c r="D443">
        <f t="shared" si="37"/>
        <v>28.09</v>
      </c>
      <c r="E443">
        <f t="shared" si="38"/>
        <v>26.286661244941129</v>
      </c>
      <c r="F443">
        <f t="shared" si="39"/>
        <v>2.7068387550588717</v>
      </c>
      <c r="G443">
        <f t="shared" si="40"/>
        <v>7.3269760458886628</v>
      </c>
      <c r="H443">
        <f t="shared" si="41"/>
        <v>9.3360192976317855E-2</v>
      </c>
    </row>
    <row r="444" spans="1:8">
      <c r="A444" s="1">
        <v>6.2</v>
      </c>
      <c r="B444" s="1">
        <v>26</v>
      </c>
      <c r="C444">
        <f t="shared" si="36"/>
        <v>161.20000000000002</v>
      </c>
      <c r="D444">
        <f t="shared" si="37"/>
        <v>38.440000000000005</v>
      </c>
      <c r="E444">
        <f t="shared" si="38"/>
        <v>22.204800332837038</v>
      </c>
      <c r="F444">
        <f t="shared" si="39"/>
        <v>3.7951996671629615</v>
      </c>
      <c r="G444">
        <f t="shared" si="40"/>
        <v>14.403540513633853</v>
      </c>
      <c r="H444">
        <f t="shared" si="41"/>
        <v>0.14596921796780621</v>
      </c>
    </row>
    <row r="445" spans="1:8">
      <c r="A445" s="1">
        <v>5.3</v>
      </c>
      <c r="B445" s="1">
        <v>28.993500000000001</v>
      </c>
      <c r="C445">
        <f t="shared" si="36"/>
        <v>153.66555</v>
      </c>
      <c r="D445">
        <f t="shared" si="37"/>
        <v>28.09</v>
      </c>
      <c r="E445">
        <f t="shared" si="38"/>
        <v>26.286661244941129</v>
      </c>
      <c r="F445">
        <f t="shared" si="39"/>
        <v>2.7068387550588717</v>
      </c>
      <c r="G445">
        <f t="shared" si="40"/>
        <v>7.3269760458886628</v>
      </c>
      <c r="H445">
        <f t="shared" si="41"/>
        <v>9.3360192976317855E-2</v>
      </c>
    </row>
    <row r="446" spans="1:8">
      <c r="A446" s="1">
        <v>6.2</v>
      </c>
      <c r="B446" s="1">
        <v>26</v>
      </c>
      <c r="C446">
        <f t="shared" si="36"/>
        <v>161.20000000000002</v>
      </c>
      <c r="D446">
        <f t="shared" si="37"/>
        <v>38.440000000000005</v>
      </c>
      <c r="E446">
        <f t="shared" si="38"/>
        <v>22.204800332837038</v>
      </c>
      <c r="F446">
        <f t="shared" si="39"/>
        <v>3.7951996671629615</v>
      </c>
      <c r="G446">
        <f t="shared" si="40"/>
        <v>14.403540513633853</v>
      </c>
      <c r="H446">
        <f t="shared" si="41"/>
        <v>0.14596921796780621</v>
      </c>
    </row>
    <row r="447" spans="1:8">
      <c r="A447" s="1">
        <v>5.3</v>
      </c>
      <c r="B447" s="1">
        <v>28.993500000000001</v>
      </c>
      <c r="C447">
        <f t="shared" si="36"/>
        <v>153.66555</v>
      </c>
      <c r="D447">
        <f t="shared" si="37"/>
        <v>28.09</v>
      </c>
      <c r="E447">
        <f t="shared" si="38"/>
        <v>26.286661244941129</v>
      </c>
      <c r="F447">
        <f t="shared" si="39"/>
        <v>2.7068387550588717</v>
      </c>
      <c r="G447">
        <f t="shared" si="40"/>
        <v>7.3269760458886628</v>
      </c>
      <c r="H447">
        <f t="shared" si="41"/>
        <v>9.3360192976317855E-2</v>
      </c>
    </row>
    <row r="448" spans="1:8">
      <c r="A448" s="1">
        <v>6</v>
      </c>
      <c r="B448" s="1">
        <v>30.5</v>
      </c>
      <c r="C448">
        <f t="shared" si="36"/>
        <v>183</v>
      </c>
      <c r="D448">
        <f t="shared" si="37"/>
        <v>36</v>
      </c>
      <c r="E448">
        <f t="shared" si="38"/>
        <v>23.111880535526836</v>
      </c>
      <c r="F448">
        <f t="shared" si="39"/>
        <v>7.3881194644731636</v>
      </c>
      <c r="G448">
        <f t="shared" si="40"/>
        <v>54.584309221327224</v>
      </c>
      <c r="H448">
        <f t="shared" si="41"/>
        <v>0.24223342506469389</v>
      </c>
    </row>
    <row r="449" spans="1:8">
      <c r="A449" s="1">
        <v>2.4</v>
      </c>
      <c r="B449" s="1">
        <v>45.1</v>
      </c>
      <c r="C449">
        <f t="shared" si="36"/>
        <v>108.24</v>
      </c>
      <c r="D449">
        <f t="shared" si="37"/>
        <v>5.76</v>
      </c>
      <c r="E449">
        <f t="shared" si="38"/>
        <v>39.439324183943192</v>
      </c>
      <c r="F449">
        <f t="shared" si="39"/>
        <v>5.6606758160568091</v>
      </c>
      <c r="G449">
        <f t="shared" si="40"/>
        <v>32.043250694490425</v>
      </c>
      <c r="H449">
        <f t="shared" si="41"/>
        <v>0.12551387618751239</v>
      </c>
    </row>
    <row r="450" spans="1:8">
      <c r="A450" s="1">
        <v>3</v>
      </c>
      <c r="B450" s="1">
        <v>34.548200000000001</v>
      </c>
      <c r="C450">
        <f t="shared" si="36"/>
        <v>103.6446</v>
      </c>
      <c r="D450">
        <f t="shared" si="37"/>
        <v>9</v>
      </c>
      <c r="E450">
        <f t="shared" si="38"/>
        <v>36.718083575873798</v>
      </c>
      <c r="F450">
        <f t="shared" si="39"/>
        <v>2.1698835758737971</v>
      </c>
      <c r="G450">
        <f t="shared" si="40"/>
        <v>4.7083947328468563</v>
      </c>
      <c r="H450">
        <f t="shared" si="41"/>
        <v>6.2807427763929724E-2</v>
      </c>
    </row>
    <row r="451" spans="1:8">
      <c r="A451" s="1">
        <v>2</v>
      </c>
      <c r="B451" s="1">
        <v>40.299999999999997</v>
      </c>
      <c r="C451">
        <f t="shared" ref="C451:C514" si="42">B451*A451</f>
        <v>80.599999999999994</v>
      </c>
      <c r="D451">
        <f t="shared" ref="D451:D514" si="43">A451^2</f>
        <v>4</v>
      </c>
      <c r="E451">
        <f t="shared" ref="E451:E514" si="44">$J$25+($J$24*A451)</f>
        <v>41.253484589322788</v>
      </c>
      <c r="F451">
        <f t="shared" ref="F451:F514" si="45">ABS(B451-E451)</f>
        <v>0.95348458932279101</v>
      </c>
      <c r="G451">
        <f t="shared" ref="G451:G514" si="46">F451^2</f>
        <v>0.90913286207605137</v>
      </c>
      <c r="H451">
        <f t="shared" ref="H451:H514" si="47">F451/B451</f>
        <v>2.3659667228853376E-2</v>
      </c>
    </row>
    <row r="452" spans="1:8">
      <c r="A452" s="1">
        <v>2</v>
      </c>
      <c r="B452" s="1">
        <v>40.6</v>
      </c>
      <c r="C452">
        <f t="shared" si="42"/>
        <v>81.2</v>
      </c>
      <c r="D452">
        <f t="shared" si="43"/>
        <v>4</v>
      </c>
      <c r="E452">
        <f t="shared" si="44"/>
        <v>41.253484589322788</v>
      </c>
      <c r="F452">
        <f t="shared" si="45"/>
        <v>0.65348458932278675</v>
      </c>
      <c r="G452">
        <f t="shared" si="46"/>
        <v>0.42704210848237123</v>
      </c>
      <c r="H452">
        <f t="shared" si="47"/>
        <v>1.6095679539970115E-2</v>
      </c>
    </row>
    <row r="453" spans="1:8">
      <c r="A453" s="1">
        <v>2.2000000000000002</v>
      </c>
      <c r="B453" s="1">
        <v>42.399099999999997</v>
      </c>
      <c r="C453">
        <f t="shared" si="42"/>
        <v>93.278019999999998</v>
      </c>
      <c r="D453">
        <f t="shared" si="43"/>
        <v>4.8400000000000007</v>
      </c>
      <c r="E453">
        <f t="shared" si="44"/>
        <v>40.34640438663299</v>
      </c>
      <c r="F453">
        <f t="shared" si="45"/>
        <v>2.0526956133670069</v>
      </c>
      <c r="G453">
        <f t="shared" si="46"/>
        <v>4.2135592811361526</v>
      </c>
      <c r="H453">
        <f t="shared" si="47"/>
        <v>4.8413660039175528E-2</v>
      </c>
    </row>
    <row r="454" spans="1:8">
      <c r="A454" s="1">
        <v>2.2000000000000002</v>
      </c>
      <c r="B454" s="1">
        <v>44.999099999999999</v>
      </c>
      <c r="C454">
        <f t="shared" si="42"/>
        <v>98.998020000000011</v>
      </c>
      <c r="D454">
        <f t="shared" si="43"/>
        <v>4.8400000000000007</v>
      </c>
      <c r="E454">
        <f t="shared" si="44"/>
        <v>40.34640438663299</v>
      </c>
      <c r="F454">
        <f t="shared" si="45"/>
        <v>4.6526956133670083</v>
      </c>
      <c r="G454">
        <f t="shared" si="46"/>
        <v>21.647576470644601</v>
      </c>
      <c r="H454">
        <f t="shared" si="47"/>
        <v>0.10339530375867537</v>
      </c>
    </row>
    <row r="455" spans="1:8">
      <c r="A455" s="1">
        <v>2.4</v>
      </c>
      <c r="B455" s="1">
        <v>41.9</v>
      </c>
      <c r="C455">
        <f t="shared" si="42"/>
        <v>100.55999999999999</v>
      </c>
      <c r="D455">
        <f t="shared" si="43"/>
        <v>5.76</v>
      </c>
      <c r="E455">
        <f t="shared" si="44"/>
        <v>39.439324183943192</v>
      </c>
      <c r="F455">
        <f t="shared" si="45"/>
        <v>2.4606758160568063</v>
      </c>
      <c r="G455">
        <f t="shared" si="46"/>
        <v>6.0549254717268299</v>
      </c>
      <c r="H455">
        <f t="shared" si="47"/>
        <v>5.8727346445269842E-2</v>
      </c>
    </row>
    <row r="456" spans="1:8">
      <c r="A456" s="1">
        <v>2.4</v>
      </c>
      <c r="B456" s="1">
        <v>41.5</v>
      </c>
      <c r="C456">
        <f t="shared" si="42"/>
        <v>99.6</v>
      </c>
      <c r="D456">
        <f t="shared" si="43"/>
        <v>5.76</v>
      </c>
      <c r="E456">
        <f t="shared" si="44"/>
        <v>39.439324183943192</v>
      </c>
      <c r="F456">
        <f t="shared" si="45"/>
        <v>2.0606758160568077</v>
      </c>
      <c r="G456">
        <f t="shared" si="46"/>
        <v>4.2463848188813902</v>
      </c>
      <c r="H456">
        <f t="shared" si="47"/>
        <v>4.9654838941127898E-2</v>
      </c>
    </row>
    <row r="457" spans="1:8">
      <c r="A457" s="1">
        <v>2.2000000000000002</v>
      </c>
      <c r="B457" s="1">
        <v>42.399099999999997</v>
      </c>
      <c r="C457">
        <f t="shared" si="42"/>
        <v>93.278019999999998</v>
      </c>
      <c r="D457">
        <f t="shared" si="43"/>
        <v>4.8400000000000007</v>
      </c>
      <c r="E457">
        <f t="shared" si="44"/>
        <v>40.34640438663299</v>
      </c>
      <c r="F457">
        <f t="shared" si="45"/>
        <v>2.0526956133670069</v>
      </c>
      <c r="G457">
        <f t="shared" si="46"/>
        <v>4.2135592811361526</v>
      </c>
      <c r="H457">
        <f t="shared" si="47"/>
        <v>4.8413660039175528E-2</v>
      </c>
    </row>
    <row r="458" spans="1:8">
      <c r="A458" s="1">
        <v>2.2000000000000002</v>
      </c>
      <c r="B458" s="1">
        <v>44.999099999999999</v>
      </c>
      <c r="C458">
        <f t="shared" si="42"/>
        <v>98.998020000000011</v>
      </c>
      <c r="D458">
        <f t="shared" si="43"/>
        <v>4.8400000000000007</v>
      </c>
      <c r="E458">
        <f t="shared" si="44"/>
        <v>40.34640438663299</v>
      </c>
      <c r="F458">
        <f t="shared" si="45"/>
        <v>4.6526956133670083</v>
      </c>
      <c r="G458">
        <f t="shared" si="46"/>
        <v>21.647576470644601</v>
      </c>
      <c r="H458">
        <f t="shared" si="47"/>
        <v>0.10339530375867537</v>
      </c>
    </row>
    <row r="459" spans="1:8">
      <c r="A459" s="1">
        <v>2.4</v>
      </c>
      <c r="B459" s="1">
        <v>41.9</v>
      </c>
      <c r="C459">
        <f t="shared" si="42"/>
        <v>100.55999999999999</v>
      </c>
      <c r="D459">
        <f t="shared" si="43"/>
        <v>5.76</v>
      </c>
      <c r="E459">
        <f t="shared" si="44"/>
        <v>39.439324183943192</v>
      </c>
      <c r="F459">
        <f t="shared" si="45"/>
        <v>2.4606758160568063</v>
      </c>
      <c r="G459">
        <f t="shared" si="46"/>
        <v>6.0549254717268299</v>
      </c>
      <c r="H459">
        <f t="shared" si="47"/>
        <v>5.8727346445269842E-2</v>
      </c>
    </row>
    <row r="460" spans="1:8">
      <c r="A460" s="1">
        <v>2.4</v>
      </c>
      <c r="B460" s="1">
        <v>41.5</v>
      </c>
      <c r="C460">
        <f t="shared" si="42"/>
        <v>99.6</v>
      </c>
      <c r="D460">
        <f t="shared" si="43"/>
        <v>5.76</v>
      </c>
      <c r="E460">
        <f t="shared" si="44"/>
        <v>39.439324183943192</v>
      </c>
      <c r="F460">
        <f t="shared" si="45"/>
        <v>2.0606758160568077</v>
      </c>
      <c r="G460">
        <f t="shared" si="46"/>
        <v>4.2463848188813902</v>
      </c>
      <c r="H460">
        <f t="shared" si="47"/>
        <v>4.9654838941127898E-2</v>
      </c>
    </row>
    <row r="461" spans="1:8">
      <c r="A461" s="1">
        <v>3.6</v>
      </c>
      <c r="B461" s="1">
        <v>33</v>
      </c>
      <c r="C461">
        <f t="shared" si="42"/>
        <v>118.8</v>
      </c>
      <c r="D461">
        <f t="shared" si="43"/>
        <v>12.96</v>
      </c>
      <c r="E461">
        <f t="shared" si="44"/>
        <v>33.996842967804412</v>
      </c>
      <c r="F461">
        <f t="shared" si="45"/>
        <v>0.99684296780441173</v>
      </c>
      <c r="G461">
        <f t="shared" si="46"/>
        <v>0.99369590246110739</v>
      </c>
      <c r="H461">
        <f t="shared" si="47"/>
        <v>3.0207362660739749E-2</v>
      </c>
    </row>
    <row r="462" spans="1:8">
      <c r="A462" s="1">
        <v>2.4</v>
      </c>
      <c r="B462" s="1">
        <v>34.1</v>
      </c>
      <c r="C462">
        <f t="shared" si="42"/>
        <v>81.84</v>
      </c>
      <c r="D462">
        <f t="shared" si="43"/>
        <v>5.76</v>
      </c>
      <c r="E462">
        <f t="shared" si="44"/>
        <v>39.439324183943192</v>
      </c>
      <c r="F462">
        <f t="shared" si="45"/>
        <v>5.3393241839431909</v>
      </c>
      <c r="G462">
        <f t="shared" si="46"/>
        <v>28.50838274124062</v>
      </c>
      <c r="H462">
        <f t="shared" si="47"/>
        <v>0.15657842181651585</v>
      </c>
    </row>
    <row r="463" spans="1:8">
      <c r="A463" s="1">
        <v>2.4</v>
      </c>
      <c r="B463" s="1">
        <v>35</v>
      </c>
      <c r="C463">
        <f t="shared" si="42"/>
        <v>84</v>
      </c>
      <c r="D463">
        <f t="shared" si="43"/>
        <v>5.76</v>
      </c>
      <c r="E463">
        <f t="shared" si="44"/>
        <v>39.439324183943192</v>
      </c>
      <c r="F463">
        <f t="shared" si="45"/>
        <v>4.4393241839431923</v>
      </c>
      <c r="G463">
        <f t="shared" si="46"/>
        <v>19.707599210142892</v>
      </c>
      <c r="H463">
        <f t="shared" si="47"/>
        <v>0.12683783382694835</v>
      </c>
    </row>
    <row r="464" spans="1:8">
      <c r="A464" s="1">
        <v>3.5</v>
      </c>
      <c r="B464" s="1">
        <v>33.200000000000003</v>
      </c>
      <c r="C464">
        <f t="shared" si="42"/>
        <v>116.20000000000002</v>
      </c>
      <c r="D464">
        <f t="shared" si="43"/>
        <v>12.25</v>
      </c>
      <c r="E464">
        <f t="shared" si="44"/>
        <v>34.450383069149304</v>
      </c>
      <c r="F464">
        <f t="shared" si="45"/>
        <v>1.2503830691493008</v>
      </c>
      <c r="G464">
        <f t="shared" si="46"/>
        <v>1.5634578196152251</v>
      </c>
      <c r="H464">
        <f t="shared" si="47"/>
        <v>3.7662140637027129E-2</v>
      </c>
    </row>
    <row r="465" spans="1:8">
      <c r="A465" s="1">
        <v>3.7</v>
      </c>
      <c r="B465" s="1">
        <v>30.5</v>
      </c>
      <c r="C465">
        <f t="shared" si="42"/>
        <v>112.85000000000001</v>
      </c>
      <c r="D465">
        <f t="shared" si="43"/>
        <v>13.690000000000001</v>
      </c>
      <c r="E465">
        <f t="shared" si="44"/>
        <v>33.543302866459513</v>
      </c>
      <c r="F465">
        <f t="shared" si="45"/>
        <v>3.0433028664595128</v>
      </c>
      <c r="G465">
        <f t="shared" si="46"/>
        <v>9.2616923370006869</v>
      </c>
      <c r="H465">
        <f t="shared" si="47"/>
        <v>9.9780421851131562E-2</v>
      </c>
    </row>
    <row r="466" spans="1:8">
      <c r="A466" s="1">
        <v>4</v>
      </c>
      <c r="B466" s="1">
        <v>29.4</v>
      </c>
      <c r="C466">
        <f t="shared" si="42"/>
        <v>117.6</v>
      </c>
      <c r="D466">
        <f t="shared" si="43"/>
        <v>16</v>
      </c>
      <c r="E466">
        <f t="shared" si="44"/>
        <v>32.182682562424816</v>
      </c>
      <c r="F466">
        <f t="shared" si="45"/>
        <v>2.7826825624248173</v>
      </c>
      <c r="G466">
        <f t="shared" si="46"/>
        <v>7.7433222432231474</v>
      </c>
      <c r="H466">
        <f t="shared" si="47"/>
        <v>9.4649066749143446E-2</v>
      </c>
    </row>
    <row r="467" spans="1:8">
      <c r="A467" s="1">
        <v>3.5</v>
      </c>
      <c r="B467" s="1">
        <v>34.200000000000003</v>
      </c>
      <c r="C467">
        <f t="shared" si="42"/>
        <v>119.70000000000002</v>
      </c>
      <c r="D467">
        <f t="shared" si="43"/>
        <v>12.25</v>
      </c>
      <c r="E467">
        <f t="shared" si="44"/>
        <v>34.450383069149304</v>
      </c>
      <c r="F467">
        <f t="shared" si="45"/>
        <v>0.25038306914930075</v>
      </c>
      <c r="G467">
        <f t="shared" si="46"/>
        <v>6.2691681316623518E-2</v>
      </c>
      <c r="H467">
        <f t="shared" si="47"/>
        <v>7.3211423727865708E-3</v>
      </c>
    </row>
    <row r="468" spans="1:8">
      <c r="A468" s="1">
        <v>2.5</v>
      </c>
      <c r="B468" s="1">
        <v>39.200000000000003</v>
      </c>
      <c r="C468">
        <f t="shared" si="42"/>
        <v>98</v>
      </c>
      <c r="D468">
        <f t="shared" si="43"/>
        <v>6.25</v>
      </c>
      <c r="E468">
        <f t="shared" si="44"/>
        <v>38.985784082598293</v>
      </c>
      <c r="F468">
        <f t="shared" si="45"/>
        <v>0.21421591740170953</v>
      </c>
      <c r="G468">
        <f t="shared" si="46"/>
        <v>4.5888459268256042E-2</v>
      </c>
      <c r="H468">
        <f t="shared" si="47"/>
        <v>5.4646917704517734E-3</v>
      </c>
    </row>
    <row r="469" spans="1:8">
      <c r="A469" s="1">
        <v>2.5</v>
      </c>
      <c r="B469" s="1">
        <v>38.6</v>
      </c>
      <c r="C469">
        <f t="shared" si="42"/>
        <v>96.5</v>
      </c>
      <c r="D469">
        <f t="shared" si="43"/>
        <v>6.25</v>
      </c>
      <c r="E469">
        <f t="shared" si="44"/>
        <v>38.985784082598293</v>
      </c>
      <c r="F469">
        <f t="shared" si="45"/>
        <v>0.38578408259829189</v>
      </c>
      <c r="G469">
        <f t="shared" si="46"/>
        <v>0.1488293583862057</v>
      </c>
      <c r="H469">
        <f t="shared" si="47"/>
        <v>9.994406284929841E-3</v>
      </c>
    </row>
    <row r="470" spans="1:8">
      <c r="A470" s="1">
        <v>3</v>
      </c>
      <c r="B470" s="1">
        <v>34.799999999999997</v>
      </c>
      <c r="C470">
        <f t="shared" si="42"/>
        <v>104.39999999999999</v>
      </c>
      <c r="D470">
        <f t="shared" si="43"/>
        <v>9</v>
      </c>
      <c r="E470">
        <f t="shared" si="44"/>
        <v>36.718083575873798</v>
      </c>
      <c r="F470">
        <f t="shared" si="45"/>
        <v>1.9180835758738013</v>
      </c>
      <c r="G470">
        <f t="shared" si="46"/>
        <v>3.6790446040368283</v>
      </c>
      <c r="H470">
        <f t="shared" si="47"/>
        <v>5.5117344134304642E-2</v>
      </c>
    </row>
    <row r="471" spans="1:8">
      <c r="A471" s="1">
        <v>2.5</v>
      </c>
      <c r="B471" s="1">
        <v>42.9</v>
      </c>
      <c r="C471">
        <f t="shared" si="42"/>
        <v>107.25</v>
      </c>
      <c r="D471">
        <f t="shared" si="43"/>
        <v>6.25</v>
      </c>
      <c r="E471">
        <f t="shared" si="44"/>
        <v>38.985784082598293</v>
      </c>
      <c r="F471">
        <f t="shared" si="45"/>
        <v>3.9142159174017053</v>
      </c>
      <c r="G471">
        <f t="shared" si="46"/>
        <v>15.321086248040872</v>
      </c>
      <c r="H471">
        <f t="shared" si="47"/>
        <v>9.1240464275098021E-2</v>
      </c>
    </row>
    <row r="472" spans="1:8">
      <c r="A472" s="1">
        <v>5.4</v>
      </c>
      <c r="B472" s="1">
        <v>27</v>
      </c>
      <c r="C472">
        <f t="shared" si="42"/>
        <v>145.80000000000001</v>
      </c>
      <c r="D472">
        <f t="shared" si="43"/>
        <v>29.160000000000004</v>
      </c>
      <c r="E472">
        <f t="shared" si="44"/>
        <v>25.83312114359623</v>
      </c>
      <c r="F472">
        <f t="shared" si="45"/>
        <v>1.1668788564037698</v>
      </c>
      <c r="G472">
        <f t="shared" si="46"/>
        <v>1.3616062655221695</v>
      </c>
      <c r="H472">
        <f t="shared" si="47"/>
        <v>4.321773542236184E-2</v>
      </c>
    </row>
    <row r="473" spans="1:8">
      <c r="A473" s="1">
        <v>4</v>
      </c>
      <c r="B473" s="1">
        <v>27.8</v>
      </c>
      <c r="C473">
        <f t="shared" si="42"/>
        <v>111.2</v>
      </c>
      <c r="D473">
        <f t="shared" si="43"/>
        <v>16</v>
      </c>
      <c r="E473">
        <f t="shared" si="44"/>
        <v>32.182682562424816</v>
      </c>
      <c r="F473">
        <f t="shared" si="45"/>
        <v>4.3826825624248151</v>
      </c>
      <c r="G473">
        <f t="shared" si="46"/>
        <v>19.207906442982544</v>
      </c>
      <c r="H473">
        <f t="shared" si="47"/>
        <v>0.15765045188578472</v>
      </c>
    </row>
    <row r="474" spans="1:8">
      <c r="A474" s="1">
        <v>4.5999999999999996</v>
      </c>
      <c r="B474" s="1">
        <v>29</v>
      </c>
      <c r="C474">
        <f t="shared" si="42"/>
        <v>133.39999999999998</v>
      </c>
      <c r="D474">
        <f t="shared" si="43"/>
        <v>21.159999999999997</v>
      </c>
      <c r="E474">
        <f t="shared" si="44"/>
        <v>29.461441954355422</v>
      </c>
      <c r="F474">
        <f t="shared" si="45"/>
        <v>0.46144195435542201</v>
      </c>
      <c r="G474">
        <f t="shared" si="46"/>
        <v>0.21292867723935138</v>
      </c>
      <c r="H474">
        <f t="shared" si="47"/>
        <v>1.5911791529497312E-2</v>
      </c>
    </row>
    <row r="475" spans="1:8">
      <c r="A475" s="1">
        <v>3.5</v>
      </c>
      <c r="B475" s="1">
        <v>34.200000000000003</v>
      </c>
      <c r="C475">
        <f t="shared" si="42"/>
        <v>119.70000000000002</v>
      </c>
      <c r="D475">
        <f t="shared" si="43"/>
        <v>12.25</v>
      </c>
      <c r="E475">
        <f t="shared" si="44"/>
        <v>34.450383069149304</v>
      </c>
      <c r="F475">
        <f t="shared" si="45"/>
        <v>0.25038306914930075</v>
      </c>
      <c r="G475">
        <f t="shared" si="46"/>
        <v>6.2691681316623518E-2</v>
      </c>
      <c r="H475">
        <f t="shared" si="47"/>
        <v>7.3211423727865708E-3</v>
      </c>
    </row>
    <row r="476" spans="1:8">
      <c r="A476" s="1">
        <v>3.6</v>
      </c>
      <c r="B476" s="1">
        <v>33</v>
      </c>
      <c r="C476">
        <f t="shared" si="42"/>
        <v>118.8</v>
      </c>
      <c r="D476">
        <f t="shared" si="43"/>
        <v>12.96</v>
      </c>
      <c r="E476">
        <f t="shared" si="44"/>
        <v>33.996842967804412</v>
      </c>
      <c r="F476">
        <f t="shared" si="45"/>
        <v>0.99684296780441173</v>
      </c>
      <c r="G476">
        <f t="shared" si="46"/>
        <v>0.99369590246110739</v>
      </c>
      <c r="H476">
        <f t="shared" si="47"/>
        <v>3.0207362660739749E-2</v>
      </c>
    </row>
    <row r="477" spans="1:8">
      <c r="A477" s="1">
        <v>5.3</v>
      </c>
      <c r="B477" s="1">
        <v>28.993500000000001</v>
      </c>
      <c r="C477">
        <f t="shared" si="42"/>
        <v>153.66555</v>
      </c>
      <c r="D477">
        <f t="shared" si="43"/>
        <v>28.09</v>
      </c>
      <c r="E477">
        <f t="shared" si="44"/>
        <v>26.286661244941129</v>
      </c>
      <c r="F477">
        <f t="shared" si="45"/>
        <v>2.7068387550588717</v>
      </c>
      <c r="G477">
        <f t="shared" si="46"/>
        <v>7.3269760458886628</v>
      </c>
      <c r="H477">
        <f t="shared" si="47"/>
        <v>9.3360192976317855E-2</v>
      </c>
    </row>
    <row r="478" spans="1:8">
      <c r="A478" s="1">
        <v>6.2</v>
      </c>
      <c r="B478" s="1">
        <v>28.4</v>
      </c>
      <c r="C478">
        <f t="shared" si="42"/>
        <v>176.07999999999998</v>
      </c>
      <c r="D478">
        <f t="shared" si="43"/>
        <v>38.440000000000005</v>
      </c>
      <c r="E478">
        <f t="shared" si="44"/>
        <v>22.204800332837038</v>
      </c>
      <c r="F478">
        <f t="shared" si="45"/>
        <v>6.1951996671629601</v>
      </c>
      <c r="G478">
        <f t="shared" si="46"/>
        <v>38.380498916016052</v>
      </c>
      <c r="H478">
        <f t="shared" si="47"/>
        <v>0.21814083335080847</v>
      </c>
    </row>
    <row r="479" spans="1:8">
      <c r="A479" s="1">
        <v>6</v>
      </c>
      <c r="B479" s="1">
        <v>30.5</v>
      </c>
      <c r="C479">
        <f t="shared" si="42"/>
        <v>183</v>
      </c>
      <c r="D479">
        <f t="shared" si="43"/>
        <v>36</v>
      </c>
      <c r="E479">
        <f t="shared" si="44"/>
        <v>23.111880535526836</v>
      </c>
      <c r="F479">
        <f t="shared" si="45"/>
        <v>7.3881194644731636</v>
      </c>
      <c r="G479">
        <f t="shared" si="46"/>
        <v>54.584309221327224</v>
      </c>
      <c r="H479">
        <f t="shared" si="47"/>
        <v>0.24223342506469389</v>
      </c>
    </row>
    <row r="480" spans="1:8">
      <c r="A480" s="1">
        <v>5.3</v>
      </c>
      <c r="B480" s="1">
        <v>28.993500000000001</v>
      </c>
      <c r="C480">
        <f t="shared" si="42"/>
        <v>153.66555</v>
      </c>
      <c r="D480">
        <f t="shared" si="43"/>
        <v>28.09</v>
      </c>
      <c r="E480">
        <f t="shared" si="44"/>
        <v>26.286661244941129</v>
      </c>
      <c r="F480">
        <f t="shared" si="45"/>
        <v>2.7068387550588717</v>
      </c>
      <c r="G480">
        <f t="shared" si="46"/>
        <v>7.3269760458886628</v>
      </c>
      <c r="H480">
        <f t="shared" si="47"/>
        <v>9.3360192976317855E-2</v>
      </c>
    </row>
    <row r="481" spans="1:8">
      <c r="A481" s="1">
        <v>6.2</v>
      </c>
      <c r="B481" s="1">
        <v>28.4</v>
      </c>
      <c r="C481">
        <f t="shared" si="42"/>
        <v>176.07999999999998</v>
      </c>
      <c r="D481">
        <f t="shared" si="43"/>
        <v>38.440000000000005</v>
      </c>
      <c r="E481">
        <f t="shared" si="44"/>
        <v>22.204800332837038</v>
      </c>
      <c r="F481">
        <f t="shared" si="45"/>
        <v>6.1951996671629601</v>
      </c>
      <c r="G481">
        <f t="shared" si="46"/>
        <v>38.380498916016052</v>
      </c>
      <c r="H481">
        <f t="shared" si="47"/>
        <v>0.21814083335080847</v>
      </c>
    </row>
    <row r="482" spans="1:8">
      <c r="A482" s="1">
        <v>6.2</v>
      </c>
      <c r="B482" s="1">
        <v>26</v>
      </c>
      <c r="C482">
        <f t="shared" si="42"/>
        <v>161.20000000000002</v>
      </c>
      <c r="D482">
        <f t="shared" si="43"/>
        <v>38.440000000000005</v>
      </c>
      <c r="E482">
        <f t="shared" si="44"/>
        <v>22.204800332837038</v>
      </c>
      <c r="F482">
        <f t="shared" si="45"/>
        <v>3.7951996671629615</v>
      </c>
      <c r="G482">
        <f t="shared" si="46"/>
        <v>14.403540513633853</v>
      </c>
      <c r="H482">
        <f t="shared" si="47"/>
        <v>0.14596921796780621</v>
      </c>
    </row>
    <row r="483" spans="1:8">
      <c r="A483" s="1">
        <v>2.4</v>
      </c>
      <c r="B483" s="1">
        <v>45.1</v>
      </c>
      <c r="C483">
        <f t="shared" si="42"/>
        <v>108.24</v>
      </c>
      <c r="D483">
        <f t="shared" si="43"/>
        <v>5.76</v>
      </c>
      <c r="E483">
        <f t="shared" si="44"/>
        <v>39.439324183943192</v>
      </c>
      <c r="F483">
        <f t="shared" si="45"/>
        <v>5.6606758160568091</v>
      </c>
      <c r="G483">
        <f t="shared" si="46"/>
        <v>32.043250694490425</v>
      </c>
      <c r="H483">
        <f t="shared" si="47"/>
        <v>0.12551387618751239</v>
      </c>
    </row>
    <row r="484" spans="1:8">
      <c r="A484" s="1">
        <v>3</v>
      </c>
      <c r="B484" s="1">
        <v>34.548200000000001</v>
      </c>
      <c r="C484">
        <f t="shared" si="42"/>
        <v>103.6446</v>
      </c>
      <c r="D484">
        <f t="shared" si="43"/>
        <v>9</v>
      </c>
      <c r="E484">
        <f t="shared" si="44"/>
        <v>36.718083575873798</v>
      </c>
      <c r="F484">
        <f t="shared" si="45"/>
        <v>2.1698835758737971</v>
      </c>
      <c r="G484">
        <f t="shared" si="46"/>
        <v>4.7083947328468563</v>
      </c>
      <c r="H484">
        <f t="shared" si="47"/>
        <v>6.2807427763929724E-2</v>
      </c>
    </row>
    <row r="485" spans="1:8">
      <c r="A485" s="1">
        <v>3.5</v>
      </c>
      <c r="B485" s="1">
        <v>38.299999999999997</v>
      </c>
      <c r="C485">
        <f t="shared" si="42"/>
        <v>134.04999999999998</v>
      </c>
      <c r="D485">
        <f t="shared" si="43"/>
        <v>12.25</v>
      </c>
      <c r="E485">
        <f t="shared" si="44"/>
        <v>34.450383069149304</v>
      </c>
      <c r="F485">
        <f t="shared" si="45"/>
        <v>3.8496169308506936</v>
      </c>
      <c r="G485">
        <f t="shared" si="46"/>
        <v>14.819550514292313</v>
      </c>
      <c r="H485">
        <f t="shared" si="47"/>
        <v>0.10051219140602334</v>
      </c>
    </row>
    <row r="486" spans="1:8">
      <c r="A486" s="1">
        <v>2.4</v>
      </c>
      <c r="B486" s="1">
        <v>39.200000000000003</v>
      </c>
      <c r="C486">
        <f t="shared" si="42"/>
        <v>94.08</v>
      </c>
      <c r="D486">
        <f t="shared" si="43"/>
        <v>5.76</v>
      </c>
      <c r="E486">
        <f t="shared" si="44"/>
        <v>39.439324183943192</v>
      </c>
      <c r="F486">
        <f t="shared" si="45"/>
        <v>0.23932418394318944</v>
      </c>
      <c r="G486">
        <f t="shared" si="46"/>
        <v>5.7276065020073576E-2</v>
      </c>
      <c r="H486">
        <f t="shared" si="47"/>
        <v>6.1052087740609542E-3</v>
      </c>
    </row>
    <row r="487" spans="1:8">
      <c r="A487" s="1">
        <v>2.4</v>
      </c>
      <c r="B487" s="1">
        <v>34.299999999999997</v>
      </c>
      <c r="C487">
        <f t="shared" si="42"/>
        <v>82.32</v>
      </c>
      <c r="D487">
        <f t="shared" si="43"/>
        <v>5.76</v>
      </c>
      <c r="E487">
        <f t="shared" si="44"/>
        <v>39.439324183943192</v>
      </c>
      <c r="F487">
        <f t="shared" si="45"/>
        <v>5.1393241839431951</v>
      </c>
      <c r="G487">
        <f t="shared" si="46"/>
        <v>26.412653067663388</v>
      </c>
      <c r="H487">
        <f t="shared" si="47"/>
        <v>0.1498345243132127</v>
      </c>
    </row>
    <row r="488" spans="1:8">
      <c r="A488" s="1">
        <v>2.4</v>
      </c>
      <c r="B488" s="1">
        <v>31.9</v>
      </c>
      <c r="C488">
        <f t="shared" si="42"/>
        <v>76.559999999999988</v>
      </c>
      <c r="D488">
        <f t="shared" si="43"/>
        <v>5.76</v>
      </c>
      <c r="E488">
        <f t="shared" si="44"/>
        <v>39.439324183943192</v>
      </c>
      <c r="F488">
        <f t="shared" si="45"/>
        <v>7.5393241839431937</v>
      </c>
      <c r="G488">
        <f t="shared" si="46"/>
        <v>56.841409150590707</v>
      </c>
      <c r="H488">
        <f t="shared" si="47"/>
        <v>0.23634245090731015</v>
      </c>
    </row>
    <row r="489" spans="1:8">
      <c r="A489" s="1">
        <v>3.5</v>
      </c>
      <c r="B489" s="1">
        <v>31.947500000000002</v>
      </c>
      <c r="C489">
        <f t="shared" si="42"/>
        <v>111.81625000000001</v>
      </c>
      <c r="D489">
        <f t="shared" si="43"/>
        <v>12.25</v>
      </c>
      <c r="E489">
        <f t="shared" si="44"/>
        <v>34.450383069149304</v>
      </c>
      <c r="F489">
        <f t="shared" si="45"/>
        <v>2.502883069149302</v>
      </c>
      <c r="G489">
        <f t="shared" si="46"/>
        <v>6.2644236578342296</v>
      </c>
      <c r="H489">
        <f t="shared" si="47"/>
        <v>7.8343628426302589E-2</v>
      </c>
    </row>
    <row r="490" spans="1:8">
      <c r="A490" s="1">
        <v>2.4</v>
      </c>
      <c r="B490" s="1">
        <v>38.6</v>
      </c>
      <c r="C490">
        <f t="shared" si="42"/>
        <v>92.64</v>
      </c>
      <c r="D490">
        <f t="shared" si="43"/>
        <v>5.76</v>
      </c>
      <c r="E490">
        <f t="shared" si="44"/>
        <v>39.439324183943192</v>
      </c>
      <c r="F490">
        <f t="shared" si="45"/>
        <v>0.83932418394319086</v>
      </c>
      <c r="G490">
        <f t="shared" si="46"/>
        <v>0.70446508575190325</v>
      </c>
      <c r="H490">
        <f t="shared" si="47"/>
        <v>2.1744149843087847E-2</v>
      </c>
    </row>
    <row r="491" spans="1:8">
      <c r="A491" s="1">
        <v>2.4</v>
      </c>
      <c r="B491" s="1">
        <v>36.700000000000003</v>
      </c>
      <c r="C491">
        <f t="shared" si="42"/>
        <v>88.08</v>
      </c>
      <c r="D491">
        <f t="shared" si="43"/>
        <v>5.76</v>
      </c>
      <c r="E491">
        <f t="shared" si="44"/>
        <v>39.439324183943192</v>
      </c>
      <c r="F491">
        <f t="shared" si="45"/>
        <v>2.7393241839431894</v>
      </c>
      <c r="G491">
        <f t="shared" si="46"/>
        <v>7.5038969847360208</v>
      </c>
      <c r="H491">
        <f t="shared" si="47"/>
        <v>7.4640985938506516E-2</v>
      </c>
    </row>
    <row r="492" spans="1:8">
      <c r="A492" s="1">
        <v>3.5</v>
      </c>
      <c r="B492" s="1">
        <v>36.4</v>
      </c>
      <c r="C492">
        <f t="shared" si="42"/>
        <v>127.39999999999999</v>
      </c>
      <c r="D492">
        <f t="shared" si="43"/>
        <v>12.25</v>
      </c>
      <c r="E492">
        <f t="shared" si="44"/>
        <v>34.450383069149304</v>
      </c>
      <c r="F492">
        <f t="shared" si="45"/>
        <v>1.949616930850695</v>
      </c>
      <c r="G492">
        <f t="shared" si="46"/>
        <v>3.8010061770596835</v>
      </c>
      <c r="H492">
        <f t="shared" si="47"/>
        <v>5.3560904693700416E-2</v>
      </c>
    </row>
    <row r="493" spans="1:8">
      <c r="A493" s="1">
        <v>2.4</v>
      </c>
      <c r="B493" s="1">
        <v>41.6</v>
      </c>
      <c r="C493">
        <f t="shared" si="42"/>
        <v>99.84</v>
      </c>
      <c r="D493">
        <f t="shared" si="43"/>
        <v>5.76</v>
      </c>
      <c r="E493">
        <f t="shared" si="44"/>
        <v>39.439324183943192</v>
      </c>
      <c r="F493">
        <f t="shared" si="45"/>
        <v>2.1606758160568091</v>
      </c>
      <c r="G493">
        <f t="shared" si="46"/>
        <v>4.6685199820927581</v>
      </c>
      <c r="H493">
        <f t="shared" si="47"/>
        <v>5.1939322501365605E-2</v>
      </c>
    </row>
    <row r="494" spans="1:8">
      <c r="A494" s="1">
        <v>2.4</v>
      </c>
      <c r="B494" s="1">
        <v>43.2286</v>
      </c>
      <c r="C494">
        <f t="shared" si="42"/>
        <v>103.74863999999999</v>
      </c>
      <c r="D494">
        <f t="shared" si="43"/>
        <v>5.76</v>
      </c>
      <c r="E494">
        <f t="shared" si="44"/>
        <v>39.439324183943192</v>
      </c>
      <c r="F494">
        <f t="shared" si="45"/>
        <v>3.7892758160568079</v>
      </c>
      <c r="G494">
        <f t="shared" si="46"/>
        <v>14.358611210152986</v>
      </c>
      <c r="H494">
        <f t="shared" si="47"/>
        <v>8.7656685991607586E-2</v>
      </c>
    </row>
    <row r="495" spans="1:8">
      <c r="A495" s="1">
        <v>3.8</v>
      </c>
      <c r="B495" s="1">
        <v>32.5</v>
      </c>
      <c r="C495">
        <f t="shared" si="42"/>
        <v>123.5</v>
      </c>
      <c r="D495">
        <f t="shared" si="43"/>
        <v>14.44</v>
      </c>
      <c r="E495">
        <f t="shared" si="44"/>
        <v>33.089762765114614</v>
      </c>
      <c r="F495">
        <f t="shared" si="45"/>
        <v>0.58976276511461379</v>
      </c>
      <c r="G495">
        <f t="shared" si="46"/>
        <v>0.3478201191156351</v>
      </c>
      <c r="H495">
        <f t="shared" si="47"/>
        <v>1.8146546618911193E-2</v>
      </c>
    </row>
    <row r="496" spans="1:8">
      <c r="A496" s="1">
        <v>3.5</v>
      </c>
      <c r="B496" s="1">
        <v>31.496099999999998</v>
      </c>
      <c r="C496">
        <f t="shared" si="42"/>
        <v>110.23634999999999</v>
      </c>
      <c r="D496">
        <f t="shared" si="43"/>
        <v>12.25</v>
      </c>
      <c r="E496">
        <f t="shared" si="44"/>
        <v>34.450383069149304</v>
      </c>
      <c r="F496">
        <f t="shared" si="45"/>
        <v>2.9542830691493052</v>
      </c>
      <c r="G496">
        <f t="shared" si="46"/>
        <v>8.7277884526622387</v>
      </c>
      <c r="H496">
        <f t="shared" si="47"/>
        <v>9.3798377232397201E-2</v>
      </c>
    </row>
    <row r="497" spans="1:8">
      <c r="A497" s="1">
        <v>5.6</v>
      </c>
      <c r="B497" s="1">
        <v>24.2</v>
      </c>
      <c r="C497">
        <f t="shared" si="42"/>
        <v>135.51999999999998</v>
      </c>
      <c r="D497">
        <f t="shared" si="43"/>
        <v>31.359999999999996</v>
      </c>
      <c r="E497">
        <f t="shared" si="44"/>
        <v>24.926040940906436</v>
      </c>
      <c r="F497">
        <f t="shared" si="45"/>
        <v>0.72604094090643656</v>
      </c>
      <c r="G497">
        <f t="shared" si="46"/>
        <v>0.52713544787230371</v>
      </c>
      <c r="H497">
        <f t="shared" si="47"/>
        <v>3.0001691772993246E-2</v>
      </c>
    </row>
    <row r="498" spans="1:8">
      <c r="A498" s="1">
        <v>3.7</v>
      </c>
      <c r="B498" s="1">
        <v>27.2</v>
      </c>
      <c r="C498">
        <f t="shared" si="42"/>
        <v>100.64</v>
      </c>
      <c r="D498">
        <f t="shared" si="43"/>
        <v>13.690000000000001</v>
      </c>
      <c r="E498">
        <f t="shared" si="44"/>
        <v>33.543302866459513</v>
      </c>
      <c r="F498">
        <f t="shared" si="45"/>
        <v>6.3433028664595135</v>
      </c>
      <c r="G498">
        <f t="shared" si="46"/>
        <v>40.237491255633479</v>
      </c>
      <c r="H498">
        <f t="shared" si="47"/>
        <v>0.23320966420807035</v>
      </c>
    </row>
    <row r="499" spans="1:8">
      <c r="A499" s="1">
        <v>5.7</v>
      </c>
      <c r="B499" s="1">
        <v>27.1</v>
      </c>
      <c r="C499">
        <f t="shared" si="42"/>
        <v>154.47</v>
      </c>
      <c r="D499">
        <f t="shared" si="43"/>
        <v>32.49</v>
      </c>
      <c r="E499">
        <f t="shared" si="44"/>
        <v>24.472500839561533</v>
      </c>
      <c r="F499">
        <f t="shared" si="45"/>
        <v>2.6274991604384681</v>
      </c>
      <c r="G499">
        <f t="shared" si="46"/>
        <v>6.9037518381048546</v>
      </c>
      <c r="H499">
        <f t="shared" si="47"/>
        <v>9.6955688577065241E-2</v>
      </c>
    </row>
    <row r="500" spans="1:8">
      <c r="A500" s="1">
        <v>2</v>
      </c>
      <c r="B500" s="1">
        <v>40.239699999999999</v>
      </c>
      <c r="C500">
        <f t="shared" si="42"/>
        <v>80.479399999999998</v>
      </c>
      <c r="D500">
        <f t="shared" si="43"/>
        <v>4</v>
      </c>
      <c r="E500">
        <f t="shared" si="44"/>
        <v>41.253484589322788</v>
      </c>
      <c r="F500">
        <f t="shared" si="45"/>
        <v>1.013784589322789</v>
      </c>
      <c r="G500">
        <f t="shared" si="46"/>
        <v>1.0277591935483761</v>
      </c>
      <c r="H500">
        <f t="shared" si="47"/>
        <v>2.5193641834377219E-2</v>
      </c>
    </row>
    <row r="501" spans="1:8">
      <c r="A501" s="1">
        <v>2</v>
      </c>
      <c r="B501" s="1">
        <v>38</v>
      </c>
      <c r="C501">
        <f t="shared" si="42"/>
        <v>76</v>
      </c>
      <c r="D501">
        <f t="shared" si="43"/>
        <v>4</v>
      </c>
      <c r="E501">
        <f t="shared" si="44"/>
        <v>41.253484589322788</v>
      </c>
      <c r="F501">
        <f t="shared" si="45"/>
        <v>3.2534845893227882</v>
      </c>
      <c r="G501">
        <f t="shared" si="46"/>
        <v>10.585161972960872</v>
      </c>
      <c r="H501">
        <f t="shared" si="47"/>
        <v>8.5618015508494419E-2</v>
      </c>
    </row>
    <row r="502" spans="1:8">
      <c r="A502" s="1">
        <v>2.4</v>
      </c>
      <c r="B502" s="1">
        <v>39.200000000000003</v>
      </c>
      <c r="C502">
        <f t="shared" si="42"/>
        <v>94.08</v>
      </c>
      <c r="D502">
        <f t="shared" si="43"/>
        <v>5.76</v>
      </c>
      <c r="E502">
        <f t="shared" si="44"/>
        <v>39.439324183943192</v>
      </c>
      <c r="F502">
        <f t="shared" si="45"/>
        <v>0.23932418394318944</v>
      </c>
      <c r="G502">
        <f t="shared" si="46"/>
        <v>5.7276065020073576E-2</v>
      </c>
      <c r="H502">
        <f t="shared" si="47"/>
        <v>6.1052087740609542E-3</v>
      </c>
    </row>
    <row r="503" spans="1:8">
      <c r="A503" s="1">
        <v>2.4</v>
      </c>
      <c r="B503" s="1">
        <v>34.700000000000003</v>
      </c>
      <c r="C503">
        <f t="shared" si="42"/>
        <v>83.28</v>
      </c>
      <c r="D503">
        <f t="shared" si="43"/>
        <v>5.76</v>
      </c>
      <c r="E503">
        <f t="shared" si="44"/>
        <v>39.439324183943192</v>
      </c>
      <c r="F503">
        <f t="shared" si="45"/>
        <v>4.7393241839431894</v>
      </c>
      <c r="G503">
        <f t="shared" si="46"/>
        <v>22.461193720508778</v>
      </c>
      <c r="H503">
        <f t="shared" si="47"/>
        <v>0.13657994766406886</v>
      </c>
    </row>
    <row r="504" spans="1:8">
      <c r="A504" s="1">
        <v>3.7</v>
      </c>
      <c r="B504" s="1">
        <v>28.8</v>
      </c>
      <c r="C504">
        <f t="shared" si="42"/>
        <v>106.56</v>
      </c>
      <c r="D504">
        <f t="shared" si="43"/>
        <v>13.690000000000001</v>
      </c>
      <c r="E504">
        <f t="shared" si="44"/>
        <v>33.543302866459513</v>
      </c>
      <c r="F504">
        <f t="shared" si="45"/>
        <v>4.743302866459512</v>
      </c>
      <c r="G504">
        <f t="shared" si="46"/>
        <v>22.498922082963023</v>
      </c>
      <c r="H504">
        <f t="shared" si="47"/>
        <v>0.16469801619651084</v>
      </c>
    </row>
    <row r="505" spans="1:8">
      <c r="A505" s="1">
        <v>5.7</v>
      </c>
      <c r="B505" s="1">
        <v>27.1</v>
      </c>
      <c r="C505">
        <f t="shared" si="42"/>
        <v>154.47</v>
      </c>
      <c r="D505">
        <f t="shared" si="43"/>
        <v>32.49</v>
      </c>
      <c r="E505">
        <f t="shared" si="44"/>
        <v>24.472500839561533</v>
      </c>
      <c r="F505">
        <f t="shared" si="45"/>
        <v>2.6274991604384681</v>
      </c>
      <c r="G505">
        <f t="shared" si="46"/>
        <v>6.9037518381048546</v>
      </c>
      <c r="H505">
        <f t="shared" si="47"/>
        <v>9.6955688577065241E-2</v>
      </c>
    </row>
    <row r="506" spans="1:8">
      <c r="A506" s="1">
        <v>3.7</v>
      </c>
      <c r="B506" s="1">
        <v>30.5</v>
      </c>
      <c r="C506">
        <f t="shared" si="42"/>
        <v>112.85000000000001</v>
      </c>
      <c r="D506">
        <f t="shared" si="43"/>
        <v>13.690000000000001</v>
      </c>
      <c r="E506">
        <f t="shared" si="44"/>
        <v>33.543302866459513</v>
      </c>
      <c r="F506">
        <f t="shared" si="45"/>
        <v>3.0433028664595128</v>
      </c>
      <c r="G506">
        <f t="shared" si="46"/>
        <v>9.2616923370006869</v>
      </c>
      <c r="H506">
        <f t="shared" si="47"/>
        <v>9.9780421851131562E-2</v>
      </c>
    </row>
    <row r="507" spans="1:8">
      <c r="A507" s="1">
        <v>2</v>
      </c>
      <c r="B507" s="1">
        <v>40.239699999999999</v>
      </c>
      <c r="C507">
        <f t="shared" si="42"/>
        <v>80.479399999999998</v>
      </c>
      <c r="D507">
        <f t="shared" si="43"/>
        <v>4</v>
      </c>
      <c r="E507">
        <f t="shared" si="44"/>
        <v>41.253484589322788</v>
      </c>
      <c r="F507">
        <f t="shared" si="45"/>
        <v>1.013784589322789</v>
      </c>
      <c r="G507">
        <f t="shared" si="46"/>
        <v>1.0277591935483761</v>
      </c>
      <c r="H507">
        <f t="shared" si="47"/>
        <v>2.5193641834377219E-2</v>
      </c>
    </row>
    <row r="508" spans="1:8">
      <c r="A508" s="1">
        <v>2</v>
      </c>
      <c r="B508" s="1">
        <v>38</v>
      </c>
      <c r="C508">
        <f t="shared" si="42"/>
        <v>76</v>
      </c>
      <c r="D508">
        <f t="shared" si="43"/>
        <v>4</v>
      </c>
      <c r="E508">
        <f t="shared" si="44"/>
        <v>41.253484589322788</v>
      </c>
      <c r="F508">
        <f t="shared" si="45"/>
        <v>3.2534845893227882</v>
      </c>
      <c r="G508">
        <f t="shared" si="46"/>
        <v>10.585161972960872</v>
      </c>
      <c r="H508">
        <f t="shared" si="47"/>
        <v>8.5618015508494419E-2</v>
      </c>
    </row>
    <row r="509" spans="1:8">
      <c r="A509" s="1">
        <v>2.4</v>
      </c>
      <c r="B509" s="1">
        <v>39.200000000000003</v>
      </c>
      <c r="C509">
        <f t="shared" si="42"/>
        <v>94.08</v>
      </c>
      <c r="D509">
        <f t="shared" si="43"/>
        <v>5.76</v>
      </c>
      <c r="E509">
        <f t="shared" si="44"/>
        <v>39.439324183943192</v>
      </c>
      <c r="F509">
        <f t="shared" si="45"/>
        <v>0.23932418394318944</v>
      </c>
      <c r="G509">
        <f t="shared" si="46"/>
        <v>5.7276065020073576E-2</v>
      </c>
      <c r="H509">
        <f t="shared" si="47"/>
        <v>6.1052087740609542E-3</v>
      </c>
    </row>
    <row r="510" spans="1:8">
      <c r="A510" s="1">
        <v>2.4</v>
      </c>
      <c r="B510" s="1">
        <v>34.700000000000003</v>
      </c>
      <c r="C510">
        <f t="shared" si="42"/>
        <v>83.28</v>
      </c>
      <c r="D510">
        <f t="shared" si="43"/>
        <v>5.76</v>
      </c>
      <c r="E510">
        <f t="shared" si="44"/>
        <v>39.439324183943192</v>
      </c>
      <c r="F510">
        <f t="shared" si="45"/>
        <v>4.7393241839431894</v>
      </c>
      <c r="G510">
        <f t="shared" si="46"/>
        <v>22.461193720508778</v>
      </c>
      <c r="H510">
        <f t="shared" si="47"/>
        <v>0.13657994766406886</v>
      </c>
    </row>
    <row r="511" spans="1:8">
      <c r="A511" s="1">
        <v>3.8</v>
      </c>
      <c r="B511" s="1">
        <v>28.2</v>
      </c>
      <c r="C511">
        <f t="shared" si="42"/>
        <v>107.16</v>
      </c>
      <c r="D511">
        <f t="shared" si="43"/>
        <v>14.44</v>
      </c>
      <c r="E511">
        <f t="shared" si="44"/>
        <v>33.089762765114614</v>
      </c>
      <c r="F511">
        <f t="shared" si="45"/>
        <v>4.8897627651146145</v>
      </c>
      <c r="G511">
        <f t="shared" si="46"/>
        <v>23.90977989910132</v>
      </c>
      <c r="H511">
        <f t="shared" si="47"/>
        <v>0.1733958427345608</v>
      </c>
    </row>
    <row r="512" spans="1:8">
      <c r="A512" s="1">
        <v>3.8</v>
      </c>
      <c r="B512" s="1">
        <v>29.5</v>
      </c>
      <c r="C512">
        <f t="shared" si="42"/>
        <v>112.1</v>
      </c>
      <c r="D512">
        <f t="shared" si="43"/>
        <v>14.44</v>
      </c>
      <c r="E512">
        <f t="shared" si="44"/>
        <v>33.089762765114614</v>
      </c>
      <c r="F512">
        <f t="shared" si="45"/>
        <v>3.5897627651146138</v>
      </c>
      <c r="G512">
        <f t="shared" si="46"/>
        <v>12.886396709803318</v>
      </c>
      <c r="H512">
        <f t="shared" si="47"/>
        <v>0.12168687339371573</v>
      </c>
    </row>
    <row r="513" spans="1:8">
      <c r="A513" s="1">
        <v>4.5999999999999996</v>
      </c>
      <c r="B513" s="1">
        <v>29.9</v>
      </c>
      <c r="C513">
        <f t="shared" si="42"/>
        <v>137.54</v>
      </c>
      <c r="D513">
        <f t="shared" si="43"/>
        <v>21.159999999999997</v>
      </c>
      <c r="E513">
        <f t="shared" si="44"/>
        <v>29.461441954355422</v>
      </c>
      <c r="F513">
        <f t="shared" si="45"/>
        <v>0.43855804564457657</v>
      </c>
      <c r="G513">
        <f t="shared" si="46"/>
        <v>0.1923331593995905</v>
      </c>
      <c r="H513">
        <f t="shared" si="47"/>
        <v>1.4667493165370454E-2</v>
      </c>
    </row>
    <row r="514" spans="1:8">
      <c r="A514" s="1">
        <v>2</v>
      </c>
      <c r="B514" s="1">
        <v>34.5</v>
      </c>
      <c r="C514">
        <f t="shared" si="42"/>
        <v>69</v>
      </c>
      <c r="D514">
        <f t="shared" si="43"/>
        <v>4</v>
      </c>
      <c r="E514">
        <f t="shared" si="44"/>
        <v>41.253484589322788</v>
      </c>
      <c r="F514">
        <f t="shared" si="45"/>
        <v>6.7534845893227882</v>
      </c>
      <c r="G514">
        <f t="shared" si="46"/>
        <v>45.609554098220386</v>
      </c>
      <c r="H514">
        <f t="shared" si="47"/>
        <v>0.1957531765021098</v>
      </c>
    </row>
    <row r="515" spans="1:8">
      <c r="A515" s="1">
        <v>2</v>
      </c>
      <c r="B515" s="1">
        <v>35.299999999999997</v>
      </c>
      <c r="C515">
        <f t="shared" ref="C515:C578" si="48">B515*A515</f>
        <v>70.599999999999994</v>
      </c>
      <c r="D515">
        <f t="shared" ref="D515:D578" si="49">A515^2</f>
        <v>4</v>
      </c>
      <c r="E515">
        <f t="shared" ref="E515:E578" si="50">$J$25+($J$24*A515)</f>
        <v>41.253484589322788</v>
      </c>
      <c r="F515">
        <f t="shared" ref="F515:F578" si="51">ABS(B515-E515)</f>
        <v>5.953484589322791</v>
      </c>
      <c r="G515">
        <f t="shared" ref="G515:G578" si="52">F515^2</f>
        <v>35.443978755303959</v>
      </c>
      <c r="H515">
        <f t="shared" ref="H515:H578" si="53">F515/B515</f>
        <v>0.16865395437175046</v>
      </c>
    </row>
    <row r="516" spans="1:8">
      <c r="A516" s="1">
        <v>2.7</v>
      </c>
      <c r="B516" s="1">
        <v>32.700000000000003</v>
      </c>
      <c r="C516">
        <f t="shared" si="48"/>
        <v>88.29000000000002</v>
      </c>
      <c r="D516">
        <f t="shared" si="49"/>
        <v>7.2900000000000009</v>
      </c>
      <c r="E516">
        <f t="shared" si="50"/>
        <v>38.078703879908495</v>
      </c>
      <c r="F516">
        <f t="shared" si="51"/>
        <v>5.3787038799084925</v>
      </c>
      <c r="G516">
        <f t="shared" si="52"/>
        <v>28.930455427742672</v>
      </c>
      <c r="H516">
        <f t="shared" si="53"/>
        <v>0.16448635718374593</v>
      </c>
    </row>
    <row r="517" spans="1:8">
      <c r="A517" s="1">
        <v>3.5</v>
      </c>
      <c r="B517" s="1">
        <v>34.5</v>
      </c>
      <c r="C517">
        <f t="shared" si="48"/>
        <v>120.75</v>
      </c>
      <c r="D517">
        <f t="shared" si="49"/>
        <v>12.25</v>
      </c>
      <c r="E517">
        <f t="shared" si="50"/>
        <v>34.450383069149304</v>
      </c>
      <c r="F517">
        <f t="shared" si="51"/>
        <v>4.9616930850696406E-2</v>
      </c>
      <c r="G517">
        <f t="shared" si="52"/>
        <v>2.4618398270427888E-3</v>
      </c>
      <c r="H517">
        <f t="shared" si="53"/>
        <v>1.4381719087158378E-3</v>
      </c>
    </row>
    <row r="518" spans="1:8">
      <c r="A518" s="1">
        <v>3.5</v>
      </c>
      <c r="B518" s="1">
        <v>39.0959</v>
      </c>
      <c r="C518">
        <f t="shared" si="48"/>
        <v>136.83564999999999</v>
      </c>
      <c r="D518">
        <f t="shared" si="49"/>
        <v>12.25</v>
      </c>
      <c r="E518">
        <f t="shared" si="50"/>
        <v>34.450383069149304</v>
      </c>
      <c r="F518">
        <f t="shared" si="51"/>
        <v>4.6455169308506967</v>
      </c>
      <c r="G518">
        <f t="shared" si="52"/>
        <v>21.580827554820477</v>
      </c>
      <c r="H518">
        <f t="shared" si="53"/>
        <v>0.11882363446936116</v>
      </c>
    </row>
    <row r="519" spans="1:8">
      <c r="A519" s="1">
        <v>3.5</v>
      </c>
      <c r="B519" s="1">
        <v>32.200000000000003</v>
      </c>
      <c r="C519">
        <f t="shared" si="48"/>
        <v>112.70000000000002</v>
      </c>
      <c r="D519">
        <f t="shared" si="49"/>
        <v>12.25</v>
      </c>
      <c r="E519">
        <f t="shared" si="50"/>
        <v>34.450383069149304</v>
      </c>
      <c r="F519">
        <f t="shared" si="51"/>
        <v>2.2503830691493008</v>
      </c>
      <c r="G519">
        <f t="shared" si="52"/>
        <v>5.0642239579138266</v>
      </c>
      <c r="H519">
        <f t="shared" si="53"/>
        <v>6.9887672954947216E-2</v>
      </c>
    </row>
    <row r="520" spans="1:8">
      <c r="A520" s="1">
        <v>3.5</v>
      </c>
      <c r="B520" s="1">
        <v>34.200000000000003</v>
      </c>
      <c r="C520">
        <f t="shared" si="48"/>
        <v>119.70000000000002</v>
      </c>
      <c r="D520">
        <f t="shared" si="49"/>
        <v>12.25</v>
      </c>
      <c r="E520">
        <f t="shared" si="50"/>
        <v>34.450383069149304</v>
      </c>
      <c r="F520">
        <f t="shared" si="51"/>
        <v>0.25038306914930075</v>
      </c>
      <c r="G520">
        <f t="shared" si="52"/>
        <v>6.2691681316623518E-2</v>
      </c>
      <c r="H520">
        <f t="shared" si="53"/>
        <v>7.3211423727865708E-3</v>
      </c>
    </row>
    <row r="521" spans="1:8">
      <c r="A521" s="1">
        <v>5.4</v>
      </c>
      <c r="B521" s="1">
        <v>27</v>
      </c>
      <c r="C521">
        <f t="shared" si="48"/>
        <v>145.80000000000001</v>
      </c>
      <c r="D521">
        <f t="shared" si="49"/>
        <v>29.160000000000004</v>
      </c>
      <c r="E521">
        <f t="shared" si="50"/>
        <v>25.83312114359623</v>
      </c>
      <c r="F521">
        <f t="shared" si="51"/>
        <v>1.1668788564037698</v>
      </c>
      <c r="G521">
        <f t="shared" si="52"/>
        <v>1.3616062655221695</v>
      </c>
      <c r="H521">
        <f t="shared" si="53"/>
        <v>4.321773542236184E-2</v>
      </c>
    </row>
    <row r="522" spans="1:8">
      <c r="A522" s="1">
        <v>2.2999999999999998</v>
      </c>
      <c r="B522" s="1">
        <v>34.700000000000003</v>
      </c>
      <c r="C522">
        <f t="shared" si="48"/>
        <v>79.81</v>
      </c>
      <c r="D522">
        <f t="shared" si="49"/>
        <v>5.2899999999999991</v>
      </c>
      <c r="E522">
        <f t="shared" si="50"/>
        <v>39.892864285288091</v>
      </c>
      <c r="F522">
        <f t="shared" si="51"/>
        <v>5.1928642852880884</v>
      </c>
      <c r="G522">
        <f t="shared" si="52"/>
        <v>26.96583948542057</v>
      </c>
      <c r="H522">
        <f t="shared" si="53"/>
        <v>0.14965026758755295</v>
      </c>
    </row>
    <row r="523" spans="1:8">
      <c r="A523" s="1">
        <v>2.5</v>
      </c>
      <c r="B523" s="1">
        <v>38.6</v>
      </c>
      <c r="C523">
        <f t="shared" si="48"/>
        <v>96.5</v>
      </c>
      <c r="D523">
        <f t="shared" si="49"/>
        <v>6.25</v>
      </c>
      <c r="E523">
        <f t="shared" si="50"/>
        <v>38.985784082598293</v>
      </c>
      <c r="F523">
        <f t="shared" si="51"/>
        <v>0.38578408259829189</v>
      </c>
      <c r="G523">
        <f t="shared" si="52"/>
        <v>0.1488293583862057</v>
      </c>
      <c r="H523">
        <f t="shared" si="53"/>
        <v>9.994406284929841E-3</v>
      </c>
    </row>
    <row r="524" spans="1:8">
      <c r="A524" s="1">
        <v>3.7</v>
      </c>
      <c r="B524" s="1">
        <v>30.5</v>
      </c>
      <c r="C524">
        <f t="shared" si="48"/>
        <v>112.85000000000001</v>
      </c>
      <c r="D524">
        <f t="shared" si="49"/>
        <v>13.690000000000001</v>
      </c>
      <c r="E524">
        <f t="shared" si="50"/>
        <v>33.543302866459513</v>
      </c>
      <c r="F524">
        <f t="shared" si="51"/>
        <v>3.0433028664595128</v>
      </c>
      <c r="G524">
        <f t="shared" si="52"/>
        <v>9.2616923370006869</v>
      </c>
      <c r="H524">
        <f t="shared" si="53"/>
        <v>9.9780421851131562E-2</v>
      </c>
    </row>
    <row r="525" spans="1:8">
      <c r="A525" s="1">
        <v>2.5</v>
      </c>
      <c r="B525" s="1">
        <v>38.6</v>
      </c>
      <c r="C525">
        <f t="shared" si="48"/>
        <v>96.5</v>
      </c>
      <c r="D525">
        <f t="shared" si="49"/>
        <v>6.25</v>
      </c>
      <c r="E525">
        <f t="shared" si="50"/>
        <v>38.985784082598293</v>
      </c>
      <c r="F525">
        <f t="shared" si="51"/>
        <v>0.38578408259829189</v>
      </c>
      <c r="G525">
        <f t="shared" si="52"/>
        <v>0.1488293583862057</v>
      </c>
      <c r="H525">
        <f t="shared" si="53"/>
        <v>9.994406284929841E-3</v>
      </c>
    </row>
    <row r="526" spans="1:8">
      <c r="A526" s="1">
        <v>2.5</v>
      </c>
      <c r="B526" s="1">
        <v>39.200000000000003</v>
      </c>
      <c r="C526">
        <f t="shared" si="48"/>
        <v>98</v>
      </c>
      <c r="D526">
        <f t="shared" si="49"/>
        <v>6.25</v>
      </c>
      <c r="E526">
        <f t="shared" si="50"/>
        <v>38.985784082598293</v>
      </c>
      <c r="F526">
        <f t="shared" si="51"/>
        <v>0.21421591740170953</v>
      </c>
      <c r="G526">
        <f t="shared" si="52"/>
        <v>4.5888459268256042E-2</v>
      </c>
      <c r="H526">
        <f t="shared" si="53"/>
        <v>5.4646917704517734E-3</v>
      </c>
    </row>
    <row r="527" spans="1:8">
      <c r="A527" s="1">
        <v>3</v>
      </c>
      <c r="B527" s="1">
        <v>34.799999999999997</v>
      </c>
      <c r="C527">
        <f t="shared" si="48"/>
        <v>104.39999999999999</v>
      </c>
      <c r="D527">
        <f t="shared" si="49"/>
        <v>9</v>
      </c>
      <c r="E527">
        <f t="shared" si="50"/>
        <v>36.718083575873798</v>
      </c>
      <c r="F527">
        <f t="shared" si="51"/>
        <v>1.9180835758738013</v>
      </c>
      <c r="G527">
        <f t="shared" si="52"/>
        <v>3.6790446040368283</v>
      </c>
      <c r="H527">
        <f t="shared" si="53"/>
        <v>5.5117344134304642E-2</v>
      </c>
    </row>
    <row r="528" spans="1:8">
      <c r="A528" s="1">
        <v>2.5</v>
      </c>
      <c r="B528" s="1">
        <v>42.9</v>
      </c>
      <c r="C528">
        <f t="shared" si="48"/>
        <v>107.25</v>
      </c>
      <c r="D528">
        <f t="shared" si="49"/>
        <v>6.25</v>
      </c>
      <c r="E528">
        <f t="shared" si="50"/>
        <v>38.985784082598293</v>
      </c>
      <c r="F528">
        <f t="shared" si="51"/>
        <v>3.9142159174017053</v>
      </c>
      <c r="G528">
        <f t="shared" si="52"/>
        <v>15.321086248040872</v>
      </c>
      <c r="H528">
        <f t="shared" si="53"/>
        <v>9.1240464275098021E-2</v>
      </c>
    </row>
    <row r="529" spans="1:8">
      <c r="A529" s="1">
        <v>3.5</v>
      </c>
      <c r="B529" s="1">
        <v>30.6</v>
      </c>
      <c r="C529">
        <f t="shared" si="48"/>
        <v>107.10000000000001</v>
      </c>
      <c r="D529">
        <f t="shared" si="49"/>
        <v>12.25</v>
      </c>
      <c r="E529">
        <f t="shared" si="50"/>
        <v>34.450383069149304</v>
      </c>
      <c r="F529">
        <f t="shared" si="51"/>
        <v>3.8503830691493022</v>
      </c>
      <c r="G529">
        <f t="shared" si="52"/>
        <v>14.825449779191599</v>
      </c>
      <c r="H529">
        <f t="shared" si="53"/>
        <v>0.12582951206370269</v>
      </c>
    </row>
    <row r="530" spans="1:8">
      <c r="A530" s="1">
        <v>3.5</v>
      </c>
      <c r="B530" s="1">
        <v>28.7</v>
      </c>
      <c r="C530">
        <f t="shared" si="48"/>
        <v>100.45</v>
      </c>
      <c r="D530">
        <f t="shared" si="49"/>
        <v>12.25</v>
      </c>
      <c r="E530">
        <f t="shared" si="50"/>
        <v>34.450383069149304</v>
      </c>
      <c r="F530">
        <f t="shared" si="51"/>
        <v>5.7503830691493043</v>
      </c>
      <c r="G530">
        <f t="shared" si="52"/>
        <v>33.066905441958973</v>
      </c>
      <c r="H530">
        <f t="shared" si="53"/>
        <v>0.20036177941286776</v>
      </c>
    </row>
    <row r="531" spans="1:8">
      <c r="A531" s="1">
        <v>2.5</v>
      </c>
      <c r="B531" s="1">
        <v>39.200000000000003</v>
      </c>
      <c r="C531">
        <f t="shared" si="48"/>
        <v>98</v>
      </c>
      <c r="D531">
        <f t="shared" si="49"/>
        <v>6.25</v>
      </c>
      <c r="E531">
        <f t="shared" si="50"/>
        <v>38.985784082598293</v>
      </c>
      <c r="F531">
        <f t="shared" si="51"/>
        <v>0.21421591740170953</v>
      </c>
      <c r="G531">
        <f t="shared" si="52"/>
        <v>4.5888459268256042E-2</v>
      </c>
      <c r="H531">
        <f t="shared" si="53"/>
        <v>5.4646917704517734E-3</v>
      </c>
    </row>
    <row r="532" spans="1:8">
      <c r="A532" s="1">
        <v>3</v>
      </c>
      <c r="B532" s="1">
        <v>34.799999999999997</v>
      </c>
      <c r="C532">
        <f t="shared" si="48"/>
        <v>104.39999999999999</v>
      </c>
      <c r="D532">
        <f t="shared" si="49"/>
        <v>9</v>
      </c>
      <c r="E532">
        <f t="shared" si="50"/>
        <v>36.718083575873798</v>
      </c>
      <c r="F532">
        <f t="shared" si="51"/>
        <v>1.9180835758738013</v>
      </c>
      <c r="G532">
        <f t="shared" si="52"/>
        <v>3.6790446040368283</v>
      </c>
      <c r="H532">
        <f t="shared" si="53"/>
        <v>5.5117344134304642E-2</v>
      </c>
    </row>
    <row r="533" spans="1:8">
      <c r="A533" s="1">
        <v>2.5</v>
      </c>
      <c r="B533" s="1">
        <v>42.9</v>
      </c>
      <c r="C533">
        <f t="shared" si="48"/>
        <v>107.25</v>
      </c>
      <c r="D533">
        <f t="shared" si="49"/>
        <v>6.25</v>
      </c>
      <c r="E533">
        <f t="shared" si="50"/>
        <v>38.985784082598293</v>
      </c>
      <c r="F533">
        <f t="shared" si="51"/>
        <v>3.9142159174017053</v>
      </c>
      <c r="G533">
        <f t="shared" si="52"/>
        <v>15.321086248040872</v>
      </c>
      <c r="H533">
        <f t="shared" si="53"/>
        <v>9.1240464275098021E-2</v>
      </c>
    </row>
    <row r="534" spans="1:8">
      <c r="A534" s="1">
        <v>4</v>
      </c>
      <c r="B534" s="1">
        <v>27.8</v>
      </c>
      <c r="C534">
        <f t="shared" si="48"/>
        <v>111.2</v>
      </c>
      <c r="D534">
        <f t="shared" si="49"/>
        <v>16</v>
      </c>
      <c r="E534">
        <f t="shared" si="50"/>
        <v>32.182682562424816</v>
      </c>
      <c r="F534">
        <f t="shared" si="51"/>
        <v>4.3826825624248151</v>
      </c>
      <c r="G534">
        <f t="shared" si="52"/>
        <v>19.207906442982544</v>
      </c>
      <c r="H534">
        <f t="shared" si="53"/>
        <v>0.15765045188578472</v>
      </c>
    </row>
    <row r="535" spans="1:8">
      <c r="A535" s="1">
        <v>4.5999999999999996</v>
      </c>
      <c r="B535" s="1">
        <v>29</v>
      </c>
      <c r="C535">
        <f t="shared" si="48"/>
        <v>133.39999999999998</v>
      </c>
      <c r="D535">
        <f t="shared" si="49"/>
        <v>21.159999999999997</v>
      </c>
      <c r="E535">
        <f t="shared" si="50"/>
        <v>29.461441954355422</v>
      </c>
      <c r="F535">
        <f t="shared" si="51"/>
        <v>0.46144195435542201</v>
      </c>
      <c r="G535">
        <f t="shared" si="52"/>
        <v>0.21292867723935138</v>
      </c>
      <c r="H535">
        <f t="shared" si="53"/>
        <v>1.5911791529497312E-2</v>
      </c>
    </row>
    <row r="536" spans="1:8">
      <c r="A536" s="1">
        <v>2.4</v>
      </c>
      <c r="B536" s="1">
        <v>37.976399999999998</v>
      </c>
      <c r="C536">
        <f t="shared" si="48"/>
        <v>91.143359999999987</v>
      </c>
      <c r="D536">
        <f t="shared" si="49"/>
        <v>5.76</v>
      </c>
      <c r="E536">
        <f t="shared" si="50"/>
        <v>39.439324183943192</v>
      </c>
      <c r="F536">
        <f t="shared" si="51"/>
        <v>1.4629241839431941</v>
      </c>
      <c r="G536">
        <f t="shared" si="52"/>
        <v>2.1401471679658606</v>
      </c>
      <c r="H536">
        <f t="shared" si="53"/>
        <v>3.8521928985980614E-2</v>
      </c>
    </row>
    <row r="537" spans="1:8">
      <c r="A537" s="1">
        <v>3</v>
      </c>
      <c r="B537" s="1">
        <v>35.288699999999999</v>
      </c>
      <c r="C537">
        <f t="shared" si="48"/>
        <v>105.86609999999999</v>
      </c>
      <c r="D537">
        <f t="shared" si="49"/>
        <v>9</v>
      </c>
      <c r="E537">
        <f t="shared" si="50"/>
        <v>36.718083575873798</v>
      </c>
      <c r="F537">
        <f t="shared" si="51"/>
        <v>1.4293835758737998</v>
      </c>
      <c r="G537">
        <f t="shared" si="52"/>
        <v>2.0431374069777708</v>
      </c>
      <c r="H537">
        <f t="shared" si="53"/>
        <v>4.0505418898225211E-2</v>
      </c>
    </row>
    <row r="538" spans="1:8">
      <c r="A538" s="1">
        <v>3.8</v>
      </c>
      <c r="B538" s="1">
        <v>29.809899999999999</v>
      </c>
      <c r="C538">
        <f t="shared" si="48"/>
        <v>113.27761999999998</v>
      </c>
      <c r="D538">
        <f t="shared" si="49"/>
        <v>14.44</v>
      </c>
      <c r="E538">
        <f t="shared" si="50"/>
        <v>33.089762765114614</v>
      </c>
      <c r="F538">
        <f t="shared" si="51"/>
        <v>3.2798627651146148</v>
      </c>
      <c r="G538">
        <f t="shared" si="52"/>
        <v>10.757499757985286</v>
      </c>
      <c r="H538">
        <f t="shared" si="53"/>
        <v>0.11002595664912042</v>
      </c>
    </row>
    <row r="539" spans="1:8">
      <c r="A539" s="1">
        <v>5.6</v>
      </c>
      <c r="B539" s="1">
        <v>24.947700000000001</v>
      </c>
      <c r="C539">
        <f t="shared" si="48"/>
        <v>139.70712</v>
      </c>
      <c r="D539">
        <f t="shared" si="49"/>
        <v>31.359999999999996</v>
      </c>
      <c r="E539">
        <f t="shared" si="50"/>
        <v>24.926040940906436</v>
      </c>
      <c r="F539">
        <f t="shared" si="51"/>
        <v>2.1659059093565247E-2</v>
      </c>
      <c r="G539">
        <f t="shared" si="52"/>
        <v>4.6911484081855142E-4</v>
      </c>
      <c r="H539">
        <f t="shared" si="53"/>
        <v>8.6817859335991876E-4</v>
      </c>
    </row>
    <row r="540" spans="1:8">
      <c r="A540" s="1">
        <v>5.6</v>
      </c>
      <c r="B540" s="1">
        <v>25.1952</v>
      </c>
      <c r="C540">
        <f t="shared" si="48"/>
        <v>141.09312</v>
      </c>
      <c r="D540">
        <f t="shared" si="49"/>
        <v>31.359999999999996</v>
      </c>
      <c r="E540">
        <f t="shared" si="50"/>
        <v>24.926040940906436</v>
      </c>
      <c r="F540">
        <f t="shared" si="51"/>
        <v>0.26915905909356397</v>
      </c>
      <c r="G540">
        <f t="shared" si="52"/>
        <v>7.2446599092132663E-2</v>
      </c>
      <c r="H540">
        <f t="shared" si="53"/>
        <v>1.068294989099368E-2</v>
      </c>
    </row>
    <row r="541" spans="1:8">
      <c r="A541" s="1">
        <v>3.5</v>
      </c>
      <c r="B541" s="1">
        <v>32.407600000000002</v>
      </c>
      <c r="C541">
        <f t="shared" si="48"/>
        <v>113.42660000000001</v>
      </c>
      <c r="D541">
        <f t="shared" si="49"/>
        <v>12.25</v>
      </c>
      <c r="E541">
        <f t="shared" si="50"/>
        <v>34.450383069149304</v>
      </c>
      <c r="F541">
        <f t="shared" si="51"/>
        <v>2.0427830691493014</v>
      </c>
      <c r="G541">
        <f t="shared" si="52"/>
        <v>4.1729626676030396</v>
      </c>
      <c r="H541">
        <f t="shared" si="53"/>
        <v>6.3034074388393507E-2</v>
      </c>
    </row>
    <row r="542" spans="1:8">
      <c r="A542" s="1">
        <v>4</v>
      </c>
      <c r="B542" s="1">
        <v>29.9</v>
      </c>
      <c r="C542">
        <f t="shared" si="48"/>
        <v>119.6</v>
      </c>
      <c r="D542">
        <f t="shared" si="49"/>
        <v>16</v>
      </c>
      <c r="E542">
        <f t="shared" si="50"/>
        <v>32.182682562424816</v>
      </c>
      <c r="F542">
        <f t="shared" si="51"/>
        <v>2.2826825624248173</v>
      </c>
      <c r="G542">
        <f t="shared" si="52"/>
        <v>5.2106396807983302</v>
      </c>
      <c r="H542">
        <f t="shared" si="53"/>
        <v>7.6343898408856775E-2</v>
      </c>
    </row>
    <row r="543" spans="1:8">
      <c r="A543" s="1">
        <v>4</v>
      </c>
      <c r="B543" s="1">
        <v>30.9375</v>
      </c>
      <c r="C543">
        <f t="shared" si="48"/>
        <v>123.75</v>
      </c>
      <c r="D543">
        <f t="shared" si="49"/>
        <v>16</v>
      </c>
      <c r="E543">
        <f t="shared" si="50"/>
        <v>32.182682562424816</v>
      </c>
      <c r="F543">
        <f t="shared" si="51"/>
        <v>1.2451825624248158</v>
      </c>
      <c r="G543">
        <f t="shared" si="52"/>
        <v>1.5504796137668304</v>
      </c>
      <c r="H543">
        <f t="shared" si="53"/>
        <v>4.0248325250095057E-2</v>
      </c>
    </row>
    <row r="544" spans="1:8">
      <c r="A544" s="1">
        <v>2.5</v>
      </c>
      <c r="B544" s="1">
        <v>38.029899999999998</v>
      </c>
      <c r="C544">
        <f t="shared" si="48"/>
        <v>95.074749999999995</v>
      </c>
      <c r="D544">
        <f t="shared" si="49"/>
        <v>6.25</v>
      </c>
      <c r="E544">
        <f t="shared" si="50"/>
        <v>38.985784082598293</v>
      </c>
      <c r="F544">
        <f t="shared" si="51"/>
        <v>0.95588408259829549</v>
      </c>
      <c r="G544">
        <f t="shared" si="52"/>
        <v>0.91371437936478495</v>
      </c>
      <c r="H544">
        <f t="shared" si="53"/>
        <v>2.513506694990772E-2</v>
      </c>
    </row>
    <row r="545" spans="1:8">
      <c r="A545" s="1">
        <v>4</v>
      </c>
      <c r="B545" s="1">
        <v>28.0488</v>
      </c>
      <c r="C545">
        <f t="shared" si="48"/>
        <v>112.1952</v>
      </c>
      <c r="D545">
        <f t="shared" si="49"/>
        <v>16</v>
      </c>
      <c r="E545">
        <f t="shared" si="50"/>
        <v>32.182682562424816</v>
      </c>
      <c r="F545">
        <f t="shared" si="51"/>
        <v>4.1338825624248159</v>
      </c>
      <c r="G545">
        <f t="shared" si="52"/>
        <v>17.088985039919962</v>
      </c>
      <c r="H545">
        <f t="shared" si="53"/>
        <v>0.1473817975251995</v>
      </c>
    </row>
    <row r="546" spans="1:8">
      <c r="A546" s="1">
        <v>4</v>
      </c>
      <c r="B546" s="1">
        <v>28.654900000000001</v>
      </c>
      <c r="C546">
        <f t="shared" si="48"/>
        <v>114.61960000000001</v>
      </c>
      <c r="D546">
        <f t="shared" si="49"/>
        <v>16</v>
      </c>
      <c r="E546">
        <f t="shared" si="50"/>
        <v>32.182682562424816</v>
      </c>
      <c r="F546">
        <f t="shared" si="51"/>
        <v>3.5277825624248145</v>
      </c>
      <c r="G546">
        <f t="shared" si="52"/>
        <v>12.44524980774859</v>
      </c>
      <c r="H546">
        <f t="shared" si="53"/>
        <v>0.12311271588540927</v>
      </c>
    </row>
    <row r="547" spans="1:8">
      <c r="A547" s="1">
        <v>3.6</v>
      </c>
      <c r="B547" s="1">
        <v>33</v>
      </c>
      <c r="C547">
        <f t="shared" si="48"/>
        <v>118.8</v>
      </c>
      <c r="D547">
        <f t="shared" si="49"/>
        <v>12.96</v>
      </c>
      <c r="E547">
        <f t="shared" si="50"/>
        <v>33.996842967804412</v>
      </c>
      <c r="F547">
        <f t="shared" si="51"/>
        <v>0.99684296780441173</v>
      </c>
      <c r="G547">
        <f t="shared" si="52"/>
        <v>0.99369590246110739</v>
      </c>
      <c r="H547">
        <f t="shared" si="53"/>
        <v>3.0207362660739749E-2</v>
      </c>
    </row>
    <row r="548" spans="1:8">
      <c r="A548" s="1">
        <v>2.4</v>
      </c>
      <c r="B548" s="1">
        <v>37</v>
      </c>
      <c r="C548">
        <f t="shared" si="48"/>
        <v>88.8</v>
      </c>
      <c r="D548">
        <f t="shared" si="49"/>
        <v>5.76</v>
      </c>
      <c r="E548">
        <f t="shared" si="50"/>
        <v>39.439324183943192</v>
      </c>
      <c r="F548">
        <f t="shared" si="51"/>
        <v>2.4393241839431923</v>
      </c>
      <c r="G548">
        <f t="shared" si="52"/>
        <v>5.9503024743701207</v>
      </c>
      <c r="H548">
        <f t="shared" si="53"/>
        <v>6.592768064711331E-2</v>
      </c>
    </row>
    <row r="549" spans="1:8">
      <c r="A549" s="1">
        <v>3.6</v>
      </c>
      <c r="B549" s="1">
        <v>33</v>
      </c>
      <c r="C549">
        <f t="shared" si="48"/>
        <v>118.8</v>
      </c>
      <c r="D549">
        <f t="shared" si="49"/>
        <v>12.96</v>
      </c>
      <c r="E549">
        <f t="shared" si="50"/>
        <v>33.996842967804412</v>
      </c>
      <c r="F549">
        <f t="shared" si="51"/>
        <v>0.99684296780441173</v>
      </c>
      <c r="G549">
        <f t="shared" si="52"/>
        <v>0.99369590246110739</v>
      </c>
      <c r="H549">
        <f t="shared" si="53"/>
        <v>3.0207362660739749E-2</v>
      </c>
    </row>
    <row r="550" spans="1:8">
      <c r="A550" s="1">
        <v>3.6</v>
      </c>
      <c r="B550" s="1">
        <v>33.200000000000003</v>
      </c>
      <c r="C550">
        <f t="shared" si="48"/>
        <v>119.52000000000001</v>
      </c>
      <c r="D550">
        <f t="shared" si="49"/>
        <v>12.96</v>
      </c>
      <c r="E550">
        <f t="shared" si="50"/>
        <v>33.996842967804412</v>
      </c>
      <c r="F550">
        <f t="shared" si="51"/>
        <v>0.79684296780440889</v>
      </c>
      <c r="G550">
        <f t="shared" si="52"/>
        <v>0.63495871533933823</v>
      </c>
      <c r="H550">
        <f t="shared" si="53"/>
        <v>2.400129421097617E-2</v>
      </c>
    </row>
    <row r="551" spans="1:8">
      <c r="A551" s="1">
        <v>2.4</v>
      </c>
      <c r="B551" s="1">
        <v>45.3</v>
      </c>
      <c r="C551">
        <f t="shared" si="48"/>
        <v>108.71999999999998</v>
      </c>
      <c r="D551">
        <f t="shared" si="49"/>
        <v>5.76</v>
      </c>
      <c r="E551">
        <f t="shared" si="50"/>
        <v>39.439324183943192</v>
      </c>
      <c r="F551">
        <f t="shared" si="51"/>
        <v>5.8606758160568049</v>
      </c>
      <c r="G551">
        <f t="shared" si="52"/>
        <v>34.347521020913099</v>
      </c>
      <c r="H551">
        <f t="shared" si="53"/>
        <v>0.12937474207630917</v>
      </c>
    </row>
    <row r="552" spans="1:8">
      <c r="A552" s="1">
        <v>2.4</v>
      </c>
      <c r="B552" s="1">
        <v>35.810299999999998</v>
      </c>
      <c r="C552">
        <f t="shared" si="48"/>
        <v>85.94471999999999</v>
      </c>
      <c r="D552">
        <f t="shared" si="49"/>
        <v>5.76</v>
      </c>
      <c r="E552">
        <f t="shared" si="50"/>
        <v>39.439324183943192</v>
      </c>
      <c r="F552">
        <f t="shared" si="51"/>
        <v>3.6290241839431943</v>
      </c>
      <c r="G552">
        <f t="shared" si="52"/>
        <v>13.169816527644567</v>
      </c>
      <c r="H552">
        <f t="shared" si="53"/>
        <v>0.10134023406514869</v>
      </c>
    </row>
    <row r="553" spans="1:8">
      <c r="A553" s="1">
        <v>2.4</v>
      </c>
      <c r="B553" s="1">
        <v>34.283099999999997</v>
      </c>
      <c r="C553">
        <f t="shared" si="48"/>
        <v>82.279439999999994</v>
      </c>
      <c r="D553">
        <f t="shared" si="49"/>
        <v>5.76</v>
      </c>
      <c r="E553">
        <f t="shared" si="50"/>
        <v>39.439324183943192</v>
      </c>
      <c r="F553">
        <f t="shared" si="51"/>
        <v>5.1562241839431948</v>
      </c>
      <c r="G553">
        <f t="shared" si="52"/>
        <v>26.586647835080665</v>
      </c>
      <c r="H553">
        <f t="shared" si="53"/>
        <v>0.15040134013386172</v>
      </c>
    </row>
    <row r="554" spans="1:8">
      <c r="A554" s="1">
        <v>3.2</v>
      </c>
      <c r="B554" s="1">
        <v>33.762799999999999</v>
      </c>
      <c r="C554">
        <f t="shared" si="48"/>
        <v>108.04096</v>
      </c>
      <c r="D554">
        <f t="shared" si="49"/>
        <v>10.240000000000002</v>
      </c>
      <c r="E554">
        <f t="shared" si="50"/>
        <v>35.811003373184001</v>
      </c>
      <c r="F554">
        <f t="shared" si="51"/>
        <v>2.0482033731840019</v>
      </c>
      <c r="G554">
        <f t="shared" si="52"/>
        <v>4.1951370579223237</v>
      </c>
      <c r="H554">
        <f t="shared" si="53"/>
        <v>6.0664499780350031E-2</v>
      </c>
    </row>
    <row r="555" spans="1:8">
      <c r="A555" s="1">
        <v>2.7</v>
      </c>
      <c r="B555" s="1">
        <v>31.7</v>
      </c>
      <c r="C555">
        <f t="shared" si="48"/>
        <v>85.59</v>
      </c>
      <c r="D555">
        <f t="shared" si="49"/>
        <v>7.2900000000000009</v>
      </c>
      <c r="E555">
        <f t="shared" si="50"/>
        <v>38.078703879908495</v>
      </c>
      <c r="F555">
        <f t="shared" si="51"/>
        <v>6.3787038799084961</v>
      </c>
      <c r="G555">
        <f t="shared" si="52"/>
        <v>40.687863187559699</v>
      </c>
      <c r="H555">
        <f t="shared" si="53"/>
        <v>0.20122094258386422</v>
      </c>
    </row>
    <row r="556" spans="1:8">
      <c r="A556" s="1">
        <v>4</v>
      </c>
      <c r="B556" s="1">
        <v>31.4</v>
      </c>
      <c r="C556">
        <f t="shared" si="48"/>
        <v>125.6</v>
      </c>
      <c r="D556">
        <f t="shared" si="49"/>
        <v>16</v>
      </c>
      <c r="E556">
        <f t="shared" si="50"/>
        <v>32.182682562424816</v>
      </c>
      <c r="F556">
        <f t="shared" si="51"/>
        <v>0.78268256242481726</v>
      </c>
      <c r="G556">
        <f t="shared" si="52"/>
        <v>0.61259199352387794</v>
      </c>
      <c r="H556">
        <f t="shared" si="53"/>
        <v>2.4926196255567429E-2</v>
      </c>
    </row>
    <row r="557" spans="1:8">
      <c r="A557" s="1">
        <v>4</v>
      </c>
      <c r="B557" s="1">
        <v>30.2</v>
      </c>
      <c r="C557">
        <f t="shared" si="48"/>
        <v>120.8</v>
      </c>
      <c r="D557">
        <f t="shared" si="49"/>
        <v>16</v>
      </c>
      <c r="E557">
        <f t="shared" si="50"/>
        <v>32.182682562424816</v>
      </c>
      <c r="F557">
        <f t="shared" si="51"/>
        <v>1.9826825624248166</v>
      </c>
      <c r="G557">
        <f t="shared" si="52"/>
        <v>3.9310301433434365</v>
      </c>
      <c r="H557">
        <f t="shared" si="53"/>
        <v>6.5651740477642939E-2</v>
      </c>
    </row>
    <row r="558" spans="1:8">
      <c r="A558" s="1">
        <v>2.7</v>
      </c>
      <c r="B558" s="1">
        <v>37.799999999999997</v>
      </c>
      <c r="C558">
        <f t="shared" si="48"/>
        <v>102.06</v>
      </c>
      <c r="D558">
        <f t="shared" si="49"/>
        <v>7.2900000000000009</v>
      </c>
      <c r="E558">
        <f t="shared" si="50"/>
        <v>38.078703879908495</v>
      </c>
      <c r="F558">
        <f t="shared" si="51"/>
        <v>0.27870387990849821</v>
      </c>
      <c r="G558">
        <f t="shared" si="52"/>
        <v>7.7675852676050594E-2</v>
      </c>
      <c r="H558">
        <f t="shared" si="53"/>
        <v>7.3731185160978369E-3</v>
      </c>
    </row>
    <row r="559" spans="1:8">
      <c r="A559" s="1">
        <v>3.5</v>
      </c>
      <c r="B559" s="1">
        <v>33.1</v>
      </c>
      <c r="C559">
        <f t="shared" si="48"/>
        <v>115.85000000000001</v>
      </c>
      <c r="D559">
        <f t="shared" si="49"/>
        <v>12.25</v>
      </c>
      <c r="E559">
        <f t="shared" si="50"/>
        <v>34.450383069149304</v>
      </c>
      <c r="F559">
        <f t="shared" si="51"/>
        <v>1.3503830691493022</v>
      </c>
      <c r="G559">
        <f t="shared" si="52"/>
        <v>1.8235344334450889</v>
      </c>
      <c r="H559">
        <f t="shared" si="53"/>
        <v>4.0797071575507618E-2</v>
      </c>
    </row>
    <row r="560" spans="1:8">
      <c r="A560" s="1">
        <v>2.5</v>
      </c>
      <c r="B560" s="1">
        <v>39.700000000000003</v>
      </c>
      <c r="C560">
        <f t="shared" si="48"/>
        <v>99.25</v>
      </c>
      <c r="D560">
        <f t="shared" si="49"/>
        <v>6.25</v>
      </c>
      <c r="E560">
        <f t="shared" si="50"/>
        <v>38.985784082598293</v>
      </c>
      <c r="F560">
        <f t="shared" si="51"/>
        <v>0.71421591740170953</v>
      </c>
      <c r="G560">
        <f t="shared" si="52"/>
        <v>0.51010437666996555</v>
      </c>
      <c r="H560">
        <f t="shared" si="53"/>
        <v>1.799032537535792E-2</v>
      </c>
    </row>
    <row r="561" spans="1:8">
      <c r="A561" s="1">
        <v>3.5</v>
      </c>
      <c r="B561" s="1">
        <v>37.349899999999998</v>
      </c>
      <c r="C561">
        <f t="shared" si="48"/>
        <v>130.72465</v>
      </c>
      <c r="D561">
        <f t="shared" si="49"/>
        <v>12.25</v>
      </c>
      <c r="E561">
        <f t="shared" si="50"/>
        <v>34.450383069149304</v>
      </c>
      <c r="F561">
        <f t="shared" si="51"/>
        <v>2.8995169308506945</v>
      </c>
      <c r="G561">
        <f t="shared" si="52"/>
        <v>8.4071984322898317</v>
      </c>
      <c r="H561">
        <f t="shared" si="53"/>
        <v>7.763118323879567E-2</v>
      </c>
    </row>
    <row r="562" spans="1:8">
      <c r="A562" s="1">
        <v>4.5999999999999996</v>
      </c>
      <c r="B562" s="1">
        <v>26.548400000000001</v>
      </c>
      <c r="C562">
        <f t="shared" si="48"/>
        <v>122.12263999999999</v>
      </c>
      <c r="D562">
        <f t="shared" si="49"/>
        <v>21.159999999999997</v>
      </c>
      <c r="E562">
        <f t="shared" si="50"/>
        <v>29.461441954355422</v>
      </c>
      <c r="F562">
        <f t="shared" si="51"/>
        <v>2.9130419543554211</v>
      </c>
      <c r="G562">
        <f t="shared" si="52"/>
        <v>8.4858134278348523</v>
      </c>
      <c r="H562">
        <f t="shared" si="53"/>
        <v>0.10972570679797732</v>
      </c>
    </row>
    <row r="563" spans="1:8">
      <c r="A563" s="1">
        <v>5.7</v>
      </c>
      <c r="B563" s="1">
        <v>25.617899999999999</v>
      </c>
      <c r="C563">
        <f t="shared" si="48"/>
        <v>146.02203</v>
      </c>
      <c r="D563">
        <f t="shared" si="49"/>
        <v>32.49</v>
      </c>
      <c r="E563">
        <f t="shared" si="50"/>
        <v>24.472500839561533</v>
      </c>
      <c r="F563">
        <f t="shared" si="51"/>
        <v>1.1453991604384655</v>
      </c>
      <c r="G563">
        <f t="shared" si="52"/>
        <v>1.3119392367331415</v>
      </c>
      <c r="H563">
        <f t="shared" si="53"/>
        <v>4.4710892010604519E-2</v>
      </c>
    </row>
    <row r="564" spans="1:8">
      <c r="A564" s="1">
        <v>2.7</v>
      </c>
      <c r="B564" s="1">
        <v>40.6</v>
      </c>
      <c r="C564">
        <f t="shared" si="48"/>
        <v>109.62</v>
      </c>
      <c r="D564">
        <f t="shared" si="49"/>
        <v>7.2900000000000009</v>
      </c>
      <c r="E564">
        <f t="shared" si="50"/>
        <v>38.078703879908495</v>
      </c>
      <c r="F564">
        <f t="shared" si="51"/>
        <v>2.5212961200915061</v>
      </c>
      <c r="G564">
        <f t="shared" si="52"/>
        <v>6.3569341251884826</v>
      </c>
      <c r="H564">
        <f t="shared" si="53"/>
        <v>6.2100889657426259E-2</v>
      </c>
    </row>
    <row r="565" spans="1:8">
      <c r="A565" s="1">
        <v>3.5</v>
      </c>
      <c r="B565" s="1">
        <v>36.6</v>
      </c>
      <c r="C565">
        <f t="shared" si="48"/>
        <v>128.1</v>
      </c>
      <c r="D565">
        <f t="shared" si="49"/>
        <v>12.25</v>
      </c>
      <c r="E565">
        <f t="shared" si="50"/>
        <v>34.450383069149304</v>
      </c>
      <c r="F565">
        <f t="shared" si="51"/>
        <v>2.1496169308506978</v>
      </c>
      <c r="G565">
        <f t="shared" si="52"/>
        <v>4.6208529493999739</v>
      </c>
      <c r="H565">
        <f t="shared" si="53"/>
        <v>5.8732703028707589E-2</v>
      </c>
    </row>
    <row r="566" spans="1:8">
      <c r="A566" s="1">
        <v>2</v>
      </c>
      <c r="B566" s="1">
        <v>34.1</v>
      </c>
      <c r="C566">
        <f t="shared" si="48"/>
        <v>68.2</v>
      </c>
      <c r="D566">
        <f t="shared" si="49"/>
        <v>4</v>
      </c>
      <c r="E566">
        <f t="shared" si="50"/>
        <v>41.253484589322788</v>
      </c>
      <c r="F566">
        <f t="shared" si="51"/>
        <v>7.1534845893227867</v>
      </c>
      <c r="G566">
        <f t="shared" si="52"/>
        <v>51.172341769678596</v>
      </c>
      <c r="H566">
        <f t="shared" si="53"/>
        <v>0.20977960672500839</v>
      </c>
    </row>
    <row r="567" spans="1:8">
      <c r="A567" s="1">
        <v>2</v>
      </c>
      <c r="B567" s="1">
        <v>36.200000000000003</v>
      </c>
      <c r="C567">
        <f t="shared" si="48"/>
        <v>72.400000000000006</v>
      </c>
      <c r="D567">
        <f t="shared" si="49"/>
        <v>4</v>
      </c>
      <c r="E567">
        <f t="shared" si="50"/>
        <v>41.253484589322788</v>
      </c>
      <c r="F567">
        <f t="shared" si="51"/>
        <v>5.0534845893227853</v>
      </c>
      <c r="G567">
        <f t="shared" si="52"/>
        <v>25.53770649452288</v>
      </c>
      <c r="H567">
        <f t="shared" si="53"/>
        <v>0.13959902180449682</v>
      </c>
    </row>
    <row r="568" spans="1:8">
      <c r="A568" s="1">
        <v>3.2</v>
      </c>
      <c r="B568" s="1">
        <v>36.4</v>
      </c>
      <c r="C568">
        <f t="shared" si="48"/>
        <v>116.48</v>
      </c>
      <c r="D568">
        <f t="shared" si="49"/>
        <v>10.240000000000002</v>
      </c>
      <c r="E568">
        <f t="shared" si="50"/>
        <v>35.811003373184001</v>
      </c>
      <c r="F568">
        <f t="shared" si="51"/>
        <v>0.58899662681599807</v>
      </c>
      <c r="G568">
        <f t="shared" si="52"/>
        <v>0.34691702640062411</v>
      </c>
      <c r="H568">
        <f t="shared" si="53"/>
        <v>1.6181226011428518E-2</v>
      </c>
    </row>
    <row r="569" spans="1:8">
      <c r="A569" s="1">
        <v>3.2</v>
      </c>
      <c r="B569" s="1">
        <v>29.7</v>
      </c>
      <c r="C569">
        <f t="shared" si="48"/>
        <v>95.04</v>
      </c>
      <c r="D569">
        <f t="shared" si="49"/>
        <v>10.240000000000002</v>
      </c>
      <c r="E569">
        <f t="shared" si="50"/>
        <v>35.811003373184001</v>
      </c>
      <c r="F569">
        <f t="shared" si="51"/>
        <v>6.1110033731840012</v>
      </c>
      <c r="G569">
        <f t="shared" si="52"/>
        <v>37.344362227066242</v>
      </c>
      <c r="H569">
        <f t="shared" si="53"/>
        <v>0.20575768933279465</v>
      </c>
    </row>
    <row r="570" spans="1:8">
      <c r="A570" s="1">
        <v>3.5</v>
      </c>
      <c r="B570" s="1">
        <v>28.7</v>
      </c>
      <c r="C570">
        <f t="shared" si="48"/>
        <v>100.45</v>
      </c>
      <c r="D570">
        <f t="shared" si="49"/>
        <v>12.25</v>
      </c>
      <c r="E570">
        <f t="shared" si="50"/>
        <v>34.450383069149304</v>
      </c>
      <c r="F570">
        <f t="shared" si="51"/>
        <v>5.7503830691493043</v>
      </c>
      <c r="G570">
        <f t="shared" si="52"/>
        <v>33.066905441958973</v>
      </c>
      <c r="H570">
        <f t="shared" si="53"/>
        <v>0.20036177941286776</v>
      </c>
    </row>
    <row r="571" spans="1:8">
      <c r="A571" s="1">
        <v>2.2999999999999998</v>
      </c>
      <c r="B571" s="1">
        <v>31.9</v>
      </c>
      <c r="C571">
        <f t="shared" si="48"/>
        <v>73.36999999999999</v>
      </c>
      <c r="D571">
        <f t="shared" si="49"/>
        <v>5.2899999999999991</v>
      </c>
      <c r="E571">
        <f t="shared" si="50"/>
        <v>39.892864285288091</v>
      </c>
      <c r="F571">
        <f t="shared" si="51"/>
        <v>7.9928642852880927</v>
      </c>
      <c r="G571">
        <f t="shared" si="52"/>
        <v>63.885879483033932</v>
      </c>
      <c r="H571">
        <f t="shared" si="53"/>
        <v>0.25056000894320041</v>
      </c>
    </row>
    <row r="572" spans="1:8">
      <c r="A572" s="1">
        <v>3.7</v>
      </c>
      <c r="B572" s="1">
        <v>31.6</v>
      </c>
      <c r="C572">
        <f t="shared" si="48"/>
        <v>116.92000000000002</v>
      </c>
      <c r="D572">
        <f t="shared" si="49"/>
        <v>13.690000000000001</v>
      </c>
      <c r="E572">
        <f t="shared" si="50"/>
        <v>33.543302866459513</v>
      </c>
      <c r="F572">
        <f t="shared" si="51"/>
        <v>1.9433028664595113</v>
      </c>
      <c r="G572">
        <f t="shared" si="52"/>
        <v>3.7764260307897533</v>
      </c>
      <c r="H572">
        <f t="shared" si="53"/>
        <v>6.1496926153782001E-2</v>
      </c>
    </row>
    <row r="573" spans="1:8">
      <c r="A573" s="1">
        <v>3.2</v>
      </c>
      <c r="B573" s="1">
        <v>30.7</v>
      </c>
      <c r="C573">
        <f t="shared" si="48"/>
        <v>98.240000000000009</v>
      </c>
      <c r="D573">
        <f t="shared" si="49"/>
        <v>10.240000000000002</v>
      </c>
      <c r="E573">
        <f t="shared" si="50"/>
        <v>35.811003373184001</v>
      </c>
      <c r="F573">
        <f t="shared" si="51"/>
        <v>5.1110033731840012</v>
      </c>
      <c r="G573">
        <f t="shared" si="52"/>
        <v>26.122355480698239</v>
      </c>
      <c r="H573">
        <f t="shared" si="53"/>
        <v>0.16648219456625413</v>
      </c>
    </row>
    <row r="574" spans="1:8">
      <c r="A574" s="1">
        <v>3</v>
      </c>
      <c r="B574" s="1">
        <v>33.200000000000003</v>
      </c>
      <c r="C574">
        <f t="shared" si="48"/>
        <v>99.600000000000009</v>
      </c>
      <c r="D574">
        <f t="shared" si="49"/>
        <v>9</v>
      </c>
      <c r="E574">
        <f t="shared" si="50"/>
        <v>36.718083575873798</v>
      </c>
      <c r="F574">
        <f t="shared" si="51"/>
        <v>3.5180835758737956</v>
      </c>
      <c r="G574">
        <f t="shared" si="52"/>
        <v>12.376912046832953</v>
      </c>
      <c r="H574">
        <f t="shared" si="53"/>
        <v>0.10596637276728299</v>
      </c>
    </row>
    <row r="575" spans="1:8">
      <c r="A575" s="1">
        <v>3.6</v>
      </c>
      <c r="B575" s="1">
        <v>26.1066</v>
      </c>
      <c r="C575">
        <f t="shared" si="48"/>
        <v>93.983760000000004</v>
      </c>
      <c r="D575">
        <f t="shared" si="49"/>
        <v>12.96</v>
      </c>
      <c r="E575">
        <f t="shared" si="50"/>
        <v>33.996842967804412</v>
      </c>
      <c r="F575">
        <f t="shared" si="51"/>
        <v>7.8902429678044115</v>
      </c>
      <c r="G575">
        <f t="shared" si="52"/>
        <v>62.255934090986969</v>
      </c>
      <c r="H575">
        <f t="shared" si="53"/>
        <v>0.30223173327068292</v>
      </c>
    </row>
    <row r="576" spans="1:8">
      <c r="A576" s="1">
        <v>4.2</v>
      </c>
      <c r="B576" s="1">
        <v>24.6</v>
      </c>
      <c r="C576">
        <f t="shared" si="48"/>
        <v>103.32000000000001</v>
      </c>
      <c r="D576">
        <f t="shared" si="49"/>
        <v>17.64</v>
      </c>
      <c r="E576">
        <f t="shared" si="50"/>
        <v>31.275602359735014</v>
      </c>
      <c r="F576">
        <f t="shared" si="51"/>
        <v>6.6756023597350129</v>
      </c>
      <c r="G576">
        <f t="shared" si="52"/>
        <v>44.563666865299673</v>
      </c>
      <c r="H576">
        <f t="shared" si="53"/>
        <v>0.27136594958272409</v>
      </c>
    </row>
    <row r="577" spans="1:8">
      <c r="A577" s="1">
        <v>4.4000000000000004</v>
      </c>
      <c r="B577" s="1">
        <v>26.6</v>
      </c>
      <c r="C577">
        <f t="shared" si="48"/>
        <v>117.04000000000002</v>
      </c>
      <c r="D577">
        <f t="shared" si="49"/>
        <v>19.360000000000003</v>
      </c>
      <c r="E577">
        <f t="shared" si="50"/>
        <v>30.368522157045216</v>
      </c>
      <c r="F577">
        <f t="shared" si="51"/>
        <v>3.768522157045215</v>
      </c>
      <c r="G577">
        <f t="shared" si="52"/>
        <v>14.20175924814072</v>
      </c>
      <c r="H577">
        <f t="shared" si="53"/>
        <v>0.14167376530245168</v>
      </c>
    </row>
    <row r="578" spans="1:8">
      <c r="A578" s="1">
        <v>3</v>
      </c>
      <c r="B578" s="1">
        <v>33</v>
      </c>
      <c r="C578">
        <f t="shared" si="48"/>
        <v>99</v>
      </c>
      <c r="D578">
        <f t="shared" si="49"/>
        <v>9</v>
      </c>
      <c r="E578">
        <f t="shared" si="50"/>
        <v>36.718083575873798</v>
      </c>
      <c r="F578">
        <f t="shared" si="51"/>
        <v>3.7180835758737985</v>
      </c>
      <c r="G578">
        <f t="shared" si="52"/>
        <v>13.824145477182492</v>
      </c>
      <c r="H578">
        <f t="shared" si="53"/>
        <v>0.11266919926890298</v>
      </c>
    </row>
    <row r="579" spans="1:8">
      <c r="A579" s="1">
        <v>3</v>
      </c>
      <c r="B579" s="1">
        <v>33.6</v>
      </c>
      <c r="C579">
        <f t="shared" ref="C579:C642" si="54">B579*A579</f>
        <v>100.80000000000001</v>
      </c>
      <c r="D579">
        <f t="shared" ref="D579:D642" si="55">A579^2</f>
        <v>9</v>
      </c>
      <c r="E579">
        <f t="shared" ref="E579:E642" si="56">$J$25+($J$24*A579)</f>
        <v>36.718083575873798</v>
      </c>
      <c r="F579">
        <f t="shared" ref="F579:F642" si="57">ABS(B579-E579)</f>
        <v>3.118083575873797</v>
      </c>
      <c r="G579">
        <f t="shared" ref="G579:G642" si="58">F579^2</f>
        <v>9.7224451861339247</v>
      </c>
      <c r="H579">
        <f t="shared" ref="H579:H642" si="59">F579/B579</f>
        <v>9.2800106424815385E-2</v>
      </c>
    </row>
    <row r="580" spans="1:8">
      <c r="A580" s="1">
        <v>3</v>
      </c>
      <c r="B580" s="1">
        <v>29.6</v>
      </c>
      <c r="C580">
        <f t="shared" si="54"/>
        <v>88.800000000000011</v>
      </c>
      <c r="D580">
        <f t="shared" si="55"/>
        <v>9</v>
      </c>
      <c r="E580">
        <f t="shared" si="56"/>
        <v>36.718083575873798</v>
      </c>
      <c r="F580">
        <f t="shared" si="57"/>
        <v>7.118083575873797</v>
      </c>
      <c r="G580">
        <f t="shared" si="58"/>
        <v>50.667113793124301</v>
      </c>
      <c r="H580">
        <f t="shared" si="59"/>
        <v>0.24047579648222286</v>
      </c>
    </row>
    <row r="581" spans="1:8">
      <c r="A581" s="1">
        <v>3</v>
      </c>
      <c r="B581" s="1">
        <v>36.558999999999997</v>
      </c>
      <c r="C581">
        <f t="shared" si="54"/>
        <v>109.67699999999999</v>
      </c>
      <c r="D581">
        <f t="shared" si="55"/>
        <v>9</v>
      </c>
      <c r="E581">
        <f t="shared" si="56"/>
        <v>36.718083575873798</v>
      </c>
      <c r="F581">
        <f t="shared" si="57"/>
        <v>0.15908357587380095</v>
      </c>
      <c r="G581">
        <f t="shared" si="58"/>
        <v>2.5307584112795385E-2</v>
      </c>
      <c r="H581">
        <f t="shared" si="59"/>
        <v>4.3514203308022909E-3</v>
      </c>
    </row>
    <row r="582" spans="1:8">
      <c r="A582" s="1">
        <v>4.8</v>
      </c>
      <c r="B582" s="1">
        <v>26.794599999999999</v>
      </c>
      <c r="C582">
        <f t="shared" si="54"/>
        <v>128.61408</v>
      </c>
      <c r="D582">
        <f t="shared" si="55"/>
        <v>23.04</v>
      </c>
      <c r="E582">
        <f t="shared" si="56"/>
        <v>28.554361751665624</v>
      </c>
      <c r="F582">
        <f t="shared" si="57"/>
        <v>1.759761751665625</v>
      </c>
      <c r="G582">
        <f t="shared" si="58"/>
        <v>3.0967614226252689</v>
      </c>
      <c r="H582">
        <f t="shared" si="59"/>
        <v>6.5675985148710009E-2</v>
      </c>
    </row>
    <row r="583" spans="1:8">
      <c r="A583" s="1">
        <v>4.4000000000000004</v>
      </c>
      <c r="B583" s="1">
        <v>23.152100000000001</v>
      </c>
      <c r="C583">
        <f t="shared" si="54"/>
        <v>101.86924</v>
      </c>
      <c r="D583">
        <f t="shared" si="55"/>
        <v>19.360000000000003</v>
      </c>
      <c r="E583">
        <f t="shared" si="56"/>
        <v>30.368522157045216</v>
      </c>
      <c r="F583">
        <f t="shared" si="57"/>
        <v>7.2164221570452156</v>
      </c>
      <c r="G583">
        <f t="shared" si="58"/>
        <v>52.07674874869312</v>
      </c>
      <c r="H583">
        <f t="shared" si="59"/>
        <v>0.31169622440492289</v>
      </c>
    </row>
    <row r="584" spans="1:8">
      <c r="A584" s="1">
        <v>3</v>
      </c>
      <c r="B584" s="1">
        <v>29.5</v>
      </c>
      <c r="C584">
        <f t="shared" si="54"/>
        <v>88.5</v>
      </c>
      <c r="D584">
        <f t="shared" si="55"/>
        <v>9</v>
      </c>
      <c r="E584">
        <f t="shared" si="56"/>
        <v>36.718083575873798</v>
      </c>
      <c r="F584">
        <f t="shared" si="57"/>
        <v>7.2180835758737985</v>
      </c>
      <c r="G584">
        <f t="shared" si="58"/>
        <v>52.10073050829908</v>
      </c>
      <c r="H584">
        <f t="shared" si="59"/>
        <v>0.24468079918216265</v>
      </c>
    </row>
    <row r="585" spans="1:8">
      <c r="A585" s="1">
        <v>4.4000000000000004</v>
      </c>
      <c r="B585" s="1">
        <v>24.9</v>
      </c>
      <c r="C585">
        <f t="shared" si="54"/>
        <v>109.56</v>
      </c>
      <c r="D585">
        <f t="shared" si="55"/>
        <v>19.360000000000003</v>
      </c>
      <c r="E585">
        <f t="shared" si="56"/>
        <v>30.368522157045216</v>
      </c>
      <c r="F585">
        <f t="shared" si="57"/>
        <v>5.4685221570452178</v>
      </c>
      <c r="G585">
        <f t="shared" si="58"/>
        <v>29.904734582094481</v>
      </c>
      <c r="H585">
        <f t="shared" si="59"/>
        <v>0.21961936373675575</v>
      </c>
    </row>
    <row r="586" spans="1:8">
      <c r="A586" s="1">
        <v>4.4000000000000004</v>
      </c>
      <c r="B586" s="1">
        <v>23.152100000000001</v>
      </c>
      <c r="C586">
        <f t="shared" si="54"/>
        <v>101.86924</v>
      </c>
      <c r="D586">
        <f t="shared" si="55"/>
        <v>19.360000000000003</v>
      </c>
      <c r="E586">
        <f t="shared" si="56"/>
        <v>30.368522157045216</v>
      </c>
      <c r="F586">
        <f t="shared" si="57"/>
        <v>7.2164221570452156</v>
      </c>
      <c r="G586">
        <f t="shared" si="58"/>
        <v>52.07674874869312</v>
      </c>
      <c r="H586">
        <f t="shared" si="59"/>
        <v>0.31169622440492289</v>
      </c>
    </row>
    <row r="587" spans="1:8">
      <c r="A587" s="1">
        <v>3.6</v>
      </c>
      <c r="B587" s="1">
        <v>30.9</v>
      </c>
      <c r="C587">
        <f t="shared" si="54"/>
        <v>111.24</v>
      </c>
      <c r="D587">
        <f t="shared" si="55"/>
        <v>12.96</v>
      </c>
      <c r="E587">
        <f t="shared" si="56"/>
        <v>33.996842967804412</v>
      </c>
      <c r="F587">
        <f t="shared" si="57"/>
        <v>3.0968429678044131</v>
      </c>
      <c r="G587">
        <f t="shared" si="58"/>
        <v>9.5904363672396453</v>
      </c>
      <c r="H587">
        <f t="shared" si="59"/>
        <v>0.10022145526875124</v>
      </c>
    </row>
    <row r="588" spans="1:8">
      <c r="A588" s="1">
        <v>6.2</v>
      </c>
      <c r="B588" s="1">
        <v>27.4</v>
      </c>
      <c r="C588">
        <f t="shared" si="54"/>
        <v>169.88</v>
      </c>
      <c r="D588">
        <f t="shared" si="55"/>
        <v>38.440000000000005</v>
      </c>
      <c r="E588">
        <f t="shared" si="56"/>
        <v>22.204800332837038</v>
      </c>
      <c r="F588">
        <f t="shared" si="57"/>
        <v>5.1951996671629601</v>
      </c>
      <c r="G588">
        <f t="shared" si="58"/>
        <v>26.990099581690131</v>
      </c>
      <c r="H588">
        <f t="shared" si="59"/>
        <v>0.18960582726872119</v>
      </c>
    </row>
    <row r="589" spans="1:8">
      <c r="A589" s="1">
        <v>2.8</v>
      </c>
      <c r="B589" s="1">
        <v>30.299299999999999</v>
      </c>
      <c r="C589">
        <f t="shared" si="54"/>
        <v>84.838039999999992</v>
      </c>
      <c r="D589">
        <f t="shared" si="55"/>
        <v>7.839999999999999</v>
      </c>
      <c r="E589">
        <f t="shared" si="56"/>
        <v>37.625163778563596</v>
      </c>
      <c r="F589">
        <f t="shared" si="57"/>
        <v>7.3258637785635976</v>
      </c>
      <c r="G589">
        <f t="shared" si="58"/>
        <v>53.668280102070113</v>
      </c>
      <c r="H589">
        <f t="shared" si="59"/>
        <v>0.24178326821291574</v>
      </c>
    </row>
    <row r="590" spans="1:8">
      <c r="A590" s="1">
        <v>3</v>
      </c>
      <c r="B590" s="1">
        <v>31.3</v>
      </c>
      <c r="C590">
        <f t="shared" si="54"/>
        <v>93.9</v>
      </c>
      <c r="D590">
        <f t="shared" si="55"/>
        <v>9</v>
      </c>
      <c r="E590">
        <f t="shared" si="56"/>
        <v>36.718083575873798</v>
      </c>
      <c r="F590">
        <f t="shared" si="57"/>
        <v>5.4180835758737977</v>
      </c>
      <c r="G590">
        <f t="shared" si="58"/>
        <v>29.355629635153399</v>
      </c>
      <c r="H590">
        <f t="shared" si="59"/>
        <v>0.1731017116892587</v>
      </c>
    </row>
    <row r="591" spans="1:8">
      <c r="A591" s="1">
        <v>2.4</v>
      </c>
      <c r="B591" s="1">
        <v>40.299999999999997</v>
      </c>
      <c r="C591">
        <f t="shared" si="54"/>
        <v>96.719999999999985</v>
      </c>
      <c r="D591">
        <f t="shared" si="55"/>
        <v>5.76</v>
      </c>
      <c r="E591">
        <f t="shared" si="56"/>
        <v>39.439324183943192</v>
      </c>
      <c r="F591">
        <f t="shared" si="57"/>
        <v>0.86067581605680488</v>
      </c>
      <c r="G591">
        <f t="shared" si="58"/>
        <v>0.74076286034504701</v>
      </c>
      <c r="H591">
        <f t="shared" si="59"/>
        <v>2.1356720001409552E-2</v>
      </c>
    </row>
    <row r="592" spans="1:8">
      <c r="A592" s="1">
        <v>3</v>
      </c>
      <c r="B592" s="1">
        <v>33.1</v>
      </c>
      <c r="C592">
        <f t="shared" si="54"/>
        <v>99.300000000000011</v>
      </c>
      <c r="D592">
        <f t="shared" si="55"/>
        <v>9</v>
      </c>
      <c r="E592">
        <f t="shared" si="56"/>
        <v>36.718083575873798</v>
      </c>
      <c r="F592">
        <f t="shared" si="57"/>
        <v>3.618083575873797</v>
      </c>
      <c r="G592">
        <f t="shared" si="58"/>
        <v>13.090528762007722</v>
      </c>
      <c r="H592">
        <f t="shared" si="59"/>
        <v>0.10930766090253163</v>
      </c>
    </row>
    <row r="593" spans="1:8">
      <c r="A593" s="1">
        <v>5.3</v>
      </c>
      <c r="B593" s="1">
        <v>29</v>
      </c>
      <c r="C593">
        <f t="shared" si="54"/>
        <v>153.69999999999999</v>
      </c>
      <c r="D593">
        <f t="shared" si="55"/>
        <v>28.09</v>
      </c>
      <c r="E593">
        <f t="shared" si="56"/>
        <v>26.286661244941129</v>
      </c>
      <c r="F593">
        <f t="shared" si="57"/>
        <v>2.7133387550588708</v>
      </c>
      <c r="G593">
        <f t="shared" si="58"/>
        <v>7.3622071997044225</v>
      </c>
      <c r="H593">
        <f t="shared" si="59"/>
        <v>9.3563405346857614E-2</v>
      </c>
    </row>
    <row r="594" spans="1:8">
      <c r="A594" s="1">
        <v>6</v>
      </c>
      <c r="B594" s="1">
        <v>30.299900000000001</v>
      </c>
      <c r="C594">
        <f t="shared" si="54"/>
        <v>181.79939999999999</v>
      </c>
      <c r="D594">
        <f t="shared" si="55"/>
        <v>36</v>
      </c>
      <c r="E594">
        <f t="shared" si="56"/>
        <v>23.111880535526836</v>
      </c>
      <c r="F594">
        <f t="shared" si="57"/>
        <v>7.1880194644731645</v>
      </c>
      <c r="G594">
        <f t="shared" si="58"/>
        <v>51.66762382164508</v>
      </c>
      <c r="H594">
        <f t="shared" si="59"/>
        <v>0.23722914809861301</v>
      </c>
    </row>
    <row r="595" spans="1:8">
      <c r="A595" s="1">
        <v>3.6</v>
      </c>
      <c r="B595" s="1">
        <v>31.6</v>
      </c>
      <c r="C595">
        <f t="shared" si="54"/>
        <v>113.76</v>
      </c>
      <c r="D595">
        <f t="shared" si="55"/>
        <v>12.96</v>
      </c>
      <c r="E595">
        <f t="shared" si="56"/>
        <v>33.996842967804412</v>
      </c>
      <c r="F595">
        <f t="shared" si="57"/>
        <v>2.3968429678044103</v>
      </c>
      <c r="G595">
        <f t="shared" si="58"/>
        <v>5.7448562123134534</v>
      </c>
      <c r="H595">
        <f t="shared" si="59"/>
        <v>7.584946100646868E-2</v>
      </c>
    </row>
    <row r="596" spans="1:8">
      <c r="A596" s="1">
        <v>3.5</v>
      </c>
      <c r="B596" s="1">
        <v>31.9</v>
      </c>
      <c r="C596">
        <f t="shared" si="54"/>
        <v>111.64999999999999</v>
      </c>
      <c r="D596">
        <f t="shared" si="55"/>
        <v>12.25</v>
      </c>
      <c r="E596">
        <f t="shared" si="56"/>
        <v>34.450383069149304</v>
      </c>
      <c r="F596">
        <f t="shared" si="57"/>
        <v>2.550383069149305</v>
      </c>
      <c r="G596">
        <f t="shared" si="58"/>
        <v>6.5044537994034286</v>
      </c>
      <c r="H596">
        <f t="shared" si="59"/>
        <v>7.9949312512517398E-2</v>
      </c>
    </row>
    <row r="597" spans="1:8">
      <c r="A597" s="1">
        <v>3.7</v>
      </c>
      <c r="B597" s="1">
        <v>28.5</v>
      </c>
      <c r="C597">
        <f t="shared" si="54"/>
        <v>105.45</v>
      </c>
      <c r="D597">
        <f t="shared" si="55"/>
        <v>13.690000000000001</v>
      </c>
      <c r="E597">
        <f t="shared" si="56"/>
        <v>33.543302866459513</v>
      </c>
      <c r="F597">
        <f t="shared" si="57"/>
        <v>5.0433028664595128</v>
      </c>
      <c r="G597">
        <f t="shared" si="58"/>
        <v>25.434903802838736</v>
      </c>
      <c r="H597">
        <f t="shared" si="59"/>
        <v>0.17695799531436887</v>
      </c>
    </row>
    <row r="598" spans="1:8">
      <c r="A598" s="1">
        <v>4</v>
      </c>
      <c r="B598" s="1">
        <v>28.4</v>
      </c>
      <c r="C598">
        <f t="shared" si="54"/>
        <v>113.6</v>
      </c>
      <c r="D598">
        <f t="shared" si="55"/>
        <v>16</v>
      </c>
      <c r="E598">
        <f t="shared" si="56"/>
        <v>32.182682562424816</v>
      </c>
      <c r="F598">
        <f t="shared" si="57"/>
        <v>3.7826825624248173</v>
      </c>
      <c r="G598">
        <f t="shared" si="58"/>
        <v>14.308687368072782</v>
      </c>
      <c r="H598">
        <f t="shared" si="59"/>
        <v>0.13319304797270484</v>
      </c>
    </row>
    <row r="599" spans="1:8">
      <c r="A599" s="1">
        <v>3.5</v>
      </c>
      <c r="B599" s="1">
        <v>31.4</v>
      </c>
      <c r="C599">
        <f t="shared" si="54"/>
        <v>109.89999999999999</v>
      </c>
      <c r="D599">
        <f t="shared" si="55"/>
        <v>12.25</v>
      </c>
      <c r="E599">
        <f t="shared" si="56"/>
        <v>34.450383069149304</v>
      </c>
      <c r="F599">
        <f t="shared" si="57"/>
        <v>3.050383069149305</v>
      </c>
      <c r="G599">
        <f t="shared" si="58"/>
        <v>9.3048368685527336</v>
      </c>
      <c r="H599">
        <f t="shared" si="59"/>
        <v>9.7145957616219913E-2</v>
      </c>
    </row>
    <row r="600" spans="1:8">
      <c r="A600" s="1">
        <v>2.5</v>
      </c>
      <c r="B600" s="1">
        <v>36.030700000000003</v>
      </c>
      <c r="C600">
        <f t="shared" si="54"/>
        <v>90.076750000000004</v>
      </c>
      <c r="D600">
        <f t="shared" si="55"/>
        <v>6.25</v>
      </c>
      <c r="E600">
        <f t="shared" si="56"/>
        <v>38.985784082598293</v>
      </c>
      <c r="F600">
        <f t="shared" si="57"/>
        <v>2.9550840825982903</v>
      </c>
      <c r="G600">
        <f t="shared" si="58"/>
        <v>8.7325219352257779</v>
      </c>
      <c r="H600">
        <f t="shared" si="59"/>
        <v>8.2015727770992239E-2</v>
      </c>
    </row>
    <row r="601" spans="1:8">
      <c r="A601" s="1">
        <v>3</v>
      </c>
      <c r="B601" s="1">
        <v>31.3917</v>
      </c>
      <c r="C601">
        <f t="shared" si="54"/>
        <v>94.1751</v>
      </c>
      <c r="D601">
        <f t="shared" si="55"/>
        <v>9</v>
      </c>
      <c r="E601">
        <f t="shared" si="56"/>
        <v>36.718083575873798</v>
      </c>
      <c r="F601">
        <f t="shared" si="57"/>
        <v>5.3263835758737983</v>
      </c>
      <c r="G601">
        <f t="shared" si="58"/>
        <v>28.370361997338151</v>
      </c>
      <c r="H601">
        <f t="shared" si="59"/>
        <v>0.16967490055886741</v>
      </c>
    </row>
    <row r="602" spans="1:8">
      <c r="A602" s="1">
        <v>2.5</v>
      </c>
      <c r="B602" s="1">
        <v>37.9</v>
      </c>
      <c r="C602">
        <f t="shared" si="54"/>
        <v>94.75</v>
      </c>
      <c r="D602">
        <f t="shared" si="55"/>
        <v>6.25</v>
      </c>
      <c r="E602">
        <f t="shared" si="56"/>
        <v>38.985784082598293</v>
      </c>
      <c r="F602">
        <f t="shared" si="57"/>
        <v>1.0857840825982947</v>
      </c>
      <c r="G602">
        <f t="shared" si="58"/>
        <v>1.1789270740238205</v>
      </c>
      <c r="H602">
        <f t="shared" si="59"/>
        <v>2.8648656532936537E-2</v>
      </c>
    </row>
    <row r="603" spans="1:8">
      <c r="A603" s="1">
        <v>5.4</v>
      </c>
      <c r="B603" s="1">
        <v>23.898299999999999</v>
      </c>
      <c r="C603">
        <f t="shared" si="54"/>
        <v>129.05082000000002</v>
      </c>
      <c r="D603">
        <f t="shared" si="55"/>
        <v>29.160000000000004</v>
      </c>
      <c r="E603">
        <f t="shared" si="56"/>
        <v>25.83312114359623</v>
      </c>
      <c r="F603">
        <f t="shared" si="57"/>
        <v>1.9348211435962313</v>
      </c>
      <c r="G603">
        <f t="shared" si="58"/>
        <v>3.7435328577070281</v>
      </c>
      <c r="H603">
        <f t="shared" si="59"/>
        <v>8.0960618269761087E-2</v>
      </c>
    </row>
    <row r="604" spans="1:8">
      <c r="A604" s="1">
        <v>4</v>
      </c>
      <c r="B604" s="1">
        <v>25.753499999999999</v>
      </c>
      <c r="C604">
        <f t="shared" si="54"/>
        <v>103.014</v>
      </c>
      <c r="D604">
        <f t="shared" si="55"/>
        <v>16</v>
      </c>
      <c r="E604">
        <f t="shared" si="56"/>
        <v>32.182682562424816</v>
      </c>
      <c r="F604">
        <f t="shared" si="57"/>
        <v>6.4291825624248169</v>
      </c>
      <c r="G604">
        <f t="shared" si="58"/>
        <v>41.334388420987338</v>
      </c>
      <c r="H604">
        <f t="shared" si="59"/>
        <v>0.24964306064903088</v>
      </c>
    </row>
    <row r="605" spans="1:8">
      <c r="A605" s="1">
        <v>4.5999999999999996</v>
      </c>
      <c r="B605" s="1">
        <v>26.662199999999999</v>
      </c>
      <c r="C605">
        <f t="shared" si="54"/>
        <v>122.64611999999998</v>
      </c>
      <c r="D605">
        <f t="shared" si="55"/>
        <v>21.159999999999997</v>
      </c>
      <c r="E605">
        <f t="shared" si="56"/>
        <v>29.461441954355422</v>
      </c>
      <c r="F605">
        <f t="shared" si="57"/>
        <v>2.7992419543554234</v>
      </c>
      <c r="G605">
        <f t="shared" si="58"/>
        <v>7.8357555190235706</v>
      </c>
      <c r="H605">
        <f t="shared" si="59"/>
        <v>0.10498915897245627</v>
      </c>
    </row>
    <row r="606" spans="1:8">
      <c r="A606" s="1">
        <v>3.5</v>
      </c>
      <c r="B606" s="1">
        <v>30.380500000000001</v>
      </c>
      <c r="C606">
        <f t="shared" si="54"/>
        <v>106.33175</v>
      </c>
      <c r="D606">
        <f t="shared" si="55"/>
        <v>12.25</v>
      </c>
      <c r="E606">
        <f t="shared" si="56"/>
        <v>34.450383069149304</v>
      </c>
      <c r="F606">
        <f t="shared" si="57"/>
        <v>4.0698830691493022</v>
      </c>
      <c r="G606">
        <f t="shared" si="58"/>
        <v>16.563948196548143</v>
      </c>
      <c r="H606">
        <f t="shared" si="59"/>
        <v>0.13396366317701494</v>
      </c>
    </row>
    <row r="607" spans="1:8">
      <c r="A607" s="1">
        <v>3.5</v>
      </c>
      <c r="B607" s="1">
        <v>30.2</v>
      </c>
      <c r="C607">
        <f t="shared" si="54"/>
        <v>105.7</v>
      </c>
      <c r="D607">
        <f t="shared" si="55"/>
        <v>12.25</v>
      </c>
      <c r="E607">
        <f t="shared" si="56"/>
        <v>34.450383069149304</v>
      </c>
      <c r="F607">
        <f t="shared" si="57"/>
        <v>4.2503830691493043</v>
      </c>
      <c r="G607">
        <f t="shared" si="58"/>
        <v>18.06575623451106</v>
      </c>
      <c r="H607">
        <f t="shared" si="59"/>
        <v>0.14074116123010941</v>
      </c>
    </row>
    <row r="608" spans="1:8">
      <c r="A608" s="1">
        <v>3.6</v>
      </c>
      <c r="B608" s="1">
        <v>31.6</v>
      </c>
      <c r="C608">
        <f t="shared" si="54"/>
        <v>113.76</v>
      </c>
      <c r="D608">
        <f t="shared" si="55"/>
        <v>12.96</v>
      </c>
      <c r="E608">
        <f t="shared" si="56"/>
        <v>33.996842967804412</v>
      </c>
      <c r="F608">
        <f t="shared" si="57"/>
        <v>2.3968429678044103</v>
      </c>
      <c r="G608">
        <f t="shared" si="58"/>
        <v>5.7448562123134534</v>
      </c>
      <c r="H608">
        <f t="shared" si="59"/>
        <v>7.584946100646868E-2</v>
      </c>
    </row>
    <row r="609" spans="1:8">
      <c r="A609" s="1">
        <v>5.3</v>
      </c>
      <c r="B609" s="1">
        <v>29</v>
      </c>
      <c r="C609">
        <f t="shared" si="54"/>
        <v>153.69999999999999</v>
      </c>
      <c r="D609">
        <f t="shared" si="55"/>
        <v>28.09</v>
      </c>
      <c r="E609">
        <f t="shared" si="56"/>
        <v>26.286661244941129</v>
      </c>
      <c r="F609">
        <f t="shared" si="57"/>
        <v>2.7133387550588708</v>
      </c>
      <c r="G609">
        <f t="shared" si="58"/>
        <v>7.3622071997044225</v>
      </c>
      <c r="H609">
        <f t="shared" si="59"/>
        <v>9.3563405346857614E-2</v>
      </c>
    </row>
    <row r="610" spans="1:8">
      <c r="A610" s="1">
        <v>6</v>
      </c>
      <c r="B610" s="1">
        <v>30.299900000000001</v>
      </c>
      <c r="C610">
        <f t="shared" si="54"/>
        <v>181.79939999999999</v>
      </c>
      <c r="D610">
        <f t="shared" si="55"/>
        <v>36</v>
      </c>
      <c r="E610">
        <f t="shared" si="56"/>
        <v>23.111880535526836</v>
      </c>
      <c r="F610">
        <f t="shared" si="57"/>
        <v>7.1880194644731645</v>
      </c>
      <c r="G610">
        <f t="shared" si="58"/>
        <v>51.66762382164508</v>
      </c>
      <c r="H610">
        <f t="shared" si="59"/>
        <v>0.23722914809861301</v>
      </c>
    </row>
    <row r="611" spans="1:8">
      <c r="A611" s="1">
        <v>6.2</v>
      </c>
      <c r="B611" s="1">
        <v>27.4</v>
      </c>
      <c r="C611">
        <f t="shared" si="54"/>
        <v>169.88</v>
      </c>
      <c r="D611">
        <f t="shared" si="55"/>
        <v>38.440000000000005</v>
      </c>
      <c r="E611">
        <f t="shared" si="56"/>
        <v>22.204800332837038</v>
      </c>
      <c r="F611">
        <f t="shared" si="57"/>
        <v>5.1951996671629601</v>
      </c>
      <c r="G611">
        <f t="shared" si="58"/>
        <v>26.990099581690131</v>
      </c>
      <c r="H611">
        <f t="shared" si="59"/>
        <v>0.18960582726872119</v>
      </c>
    </row>
    <row r="612" spans="1:8">
      <c r="A612" s="1">
        <v>2.4</v>
      </c>
      <c r="B612" s="1">
        <v>40.299999999999997</v>
      </c>
      <c r="C612">
        <f t="shared" si="54"/>
        <v>96.719999999999985</v>
      </c>
      <c r="D612">
        <f t="shared" si="55"/>
        <v>5.76</v>
      </c>
      <c r="E612">
        <f t="shared" si="56"/>
        <v>39.439324183943192</v>
      </c>
      <c r="F612">
        <f t="shared" si="57"/>
        <v>0.86067581605680488</v>
      </c>
      <c r="G612">
        <f t="shared" si="58"/>
        <v>0.74076286034504701</v>
      </c>
      <c r="H612">
        <f t="shared" si="59"/>
        <v>2.1356720001409552E-2</v>
      </c>
    </row>
    <row r="613" spans="1:8">
      <c r="A613" s="1">
        <v>3</v>
      </c>
      <c r="B613" s="1">
        <v>33.1</v>
      </c>
      <c r="C613">
        <f t="shared" si="54"/>
        <v>99.300000000000011</v>
      </c>
      <c r="D613">
        <f t="shared" si="55"/>
        <v>9</v>
      </c>
      <c r="E613">
        <f t="shared" si="56"/>
        <v>36.718083575873798</v>
      </c>
      <c r="F613">
        <f t="shared" si="57"/>
        <v>3.618083575873797</v>
      </c>
      <c r="G613">
        <f t="shared" si="58"/>
        <v>13.090528762007722</v>
      </c>
      <c r="H613">
        <f t="shared" si="59"/>
        <v>0.10930766090253163</v>
      </c>
    </row>
    <row r="614" spans="1:8">
      <c r="A614" s="1">
        <v>3.5</v>
      </c>
      <c r="B614" s="1">
        <v>34.6</v>
      </c>
      <c r="C614">
        <f t="shared" si="54"/>
        <v>121.10000000000001</v>
      </c>
      <c r="D614">
        <f t="shared" si="55"/>
        <v>12.25</v>
      </c>
      <c r="E614">
        <f t="shared" si="56"/>
        <v>34.450383069149304</v>
      </c>
      <c r="F614">
        <f t="shared" si="57"/>
        <v>0.14961693085069783</v>
      </c>
      <c r="G614">
        <f t="shared" si="58"/>
        <v>2.2385225997182494E-2</v>
      </c>
      <c r="H614">
        <f t="shared" si="59"/>
        <v>4.3241887529103414E-3</v>
      </c>
    </row>
    <row r="615" spans="1:8">
      <c r="A615" s="1">
        <v>2.4</v>
      </c>
      <c r="B615" s="1">
        <v>37.709800000000001</v>
      </c>
      <c r="C615">
        <f t="shared" si="54"/>
        <v>90.503519999999995</v>
      </c>
      <c r="D615">
        <f t="shared" si="55"/>
        <v>5.76</v>
      </c>
      <c r="E615">
        <f t="shared" si="56"/>
        <v>39.439324183943192</v>
      </c>
      <c r="F615">
        <f t="shared" si="57"/>
        <v>1.729524183943191</v>
      </c>
      <c r="G615">
        <f t="shared" si="58"/>
        <v>2.9912539028443605</v>
      </c>
      <c r="H615">
        <f t="shared" si="59"/>
        <v>4.5864050828781665E-2</v>
      </c>
    </row>
    <row r="616" spans="1:8">
      <c r="A616" s="1">
        <v>2.4</v>
      </c>
      <c r="B616" s="1">
        <v>31.3</v>
      </c>
      <c r="C616">
        <f t="shared" si="54"/>
        <v>75.12</v>
      </c>
      <c r="D616">
        <f t="shared" si="55"/>
        <v>5.76</v>
      </c>
      <c r="E616">
        <f t="shared" si="56"/>
        <v>39.439324183943192</v>
      </c>
      <c r="F616">
        <f t="shared" si="57"/>
        <v>8.1393241839431916</v>
      </c>
      <c r="G616">
        <f t="shared" si="58"/>
        <v>66.248598171322499</v>
      </c>
      <c r="H616">
        <f t="shared" si="59"/>
        <v>0.26004230619626811</v>
      </c>
    </row>
    <row r="617" spans="1:8">
      <c r="A617" s="1">
        <v>2.4</v>
      </c>
      <c r="B617" s="1">
        <v>33.5</v>
      </c>
      <c r="C617">
        <f t="shared" si="54"/>
        <v>80.399999999999991</v>
      </c>
      <c r="D617">
        <f t="shared" si="55"/>
        <v>5.76</v>
      </c>
      <c r="E617">
        <f t="shared" si="56"/>
        <v>39.439324183943192</v>
      </c>
      <c r="F617">
        <f t="shared" si="57"/>
        <v>5.9393241839431923</v>
      </c>
      <c r="G617">
        <f t="shared" si="58"/>
        <v>35.275571761972465</v>
      </c>
      <c r="H617">
        <f t="shared" si="59"/>
        <v>0.17729325922218483</v>
      </c>
    </row>
    <row r="618" spans="1:8">
      <c r="A618" s="1">
        <v>3.5</v>
      </c>
      <c r="B618" s="1">
        <v>30.5</v>
      </c>
      <c r="C618">
        <f t="shared" si="54"/>
        <v>106.75</v>
      </c>
      <c r="D618">
        <f t="shared" si="55"/>
        <v>12.25</v>
      </c>
      <c r="E618">
        <f t="shared" si="56"/>
        <v>34.450383069149304</v>
      </c>
      <c r="F618">
        <f t="shared" si="57"/>
        <v>3.9503830691493036</v>
      </c>
      <c r="G618">
        <f t="shared" si="58"/>
        <v>15.605526393021471</v>
      </c>
      <c r="H618">
        <f t="shared" si="59"/>
        <v>0.12952075636555094</v>
      </c>
    </row>
    <row r="619" spans="1:8">
      <c r="A619" s="1">
        <v>3.7</v>
      </c>
      <c r="B619" s="1">
        <v>25.2</v>
      </c>
      <c r="C619">
        <f t="shared" si="54"/>
        <v>93.24</v>
      </c>
      <c r="D619">
        <f t="shared" si="55"/>
        <v>13.690000000000001</v>
      </c>
      <c r="E619">
        <f t="shared" si="56"/>
        <v>33.543302866459513</v>
      </c>
      <c r="F619">
        <f t="shared" si="57"/>
        <v>8.3433028664595135</v>
      </c>
      <c r="G619">
        <f t="shared" si="58"/>
        <v>69.61070272147154</v>
      </c>
      <c r="H619">
        <f t="shared" si="59"/>
        <v>0.33108344708172671</v>
      </c>
    </row>
    <row r="620" spans="1:8">
      <c r="A620" s="1">
        <v>3.7</v>
      </c>
      <c r="B620" s="1">
        <v>25.1</v>
      </c>
      <c r="C620">
        <f t="shared" si="54"/>
        <v>92.87</v>
      </c>
      <c r="D620">
        <f t="shared" si="55"/>
        <v>13.690000000000001</v>
      </c>
      <c r="E620">
        <f t="shared" si="56"/>
        <v>33.543302866459513</v>
      </c>
      <c r="F620">
        <f t="shared" si="57"/>
        <v>8.4433028664595113</v>
      </c>
      <c r="G620">
        <f t="shared" si="58"/>
        <v>71.289363294763405</v>
      </c>
      <c r="H620">
        <f t="shared" si="59"/>
        <v>0.33638656838484104</v>
      </c>
    </row>
    <row r="621" spans="1:8">
      <c r="A621" s="1">
        <v>5.3</v>
      </c>
      <c r="B621" s="1">
        <v>22.299900000000001</v>
      </c>
      <c r="C621">
        <f t="shared" si="54"/>
        <v>118.18947</v>
      </c>
      <c r="D621">
        <f t="shared" si="55"/>
        <v>28.09</v>
      </c>
      <c r="E621">
        <f t="shared" si="56"/>
        <v>26.286661244941129</v>
      </c>
      <c r="F621">
        <f t="shared" si="57"/>
        <v>3.9867612449411283</v>
      </c>
      <c r="G621">
        <f t="shared" si="58"/>
        <v>15.894265224164535</v>
      </c>
      <c r="H621">
        <f t="shared" si="59"/>
        <v>0.17877933286432351</v>
      </c>
    </row>
    <row r="622" spans="1:8">
      <c r="A622" s="1">
        <v>2.4</v>
      </c>
      <c r="B622" s="1">
        <v>37.6</v>
      </c>
      <c r="C622">
        <f t="shared" si="54"/>
        <v>90.24</v>
      </c>
      <c r="D622">
        <f t="shared" si="55"/>
        <v>5.76</v>
      </c>
      <c r="E622">
        <f t="shared" si="56"/>
        <v>39.439324183943192</v>
      </c>
      <c r="F622">
        <f t="shared" si="57"/>
        <v>1.8393241839431909</v>
      </c>
      <c r="G622">
        <f t="shared" si="58"/>
        <v>3.383113453638285</v>
      </c>
      <c r="H622">
        <f t="shared" si="59"/>
        <v>4.8918196381467841E-2</v>
      </c>
    </row>
    <row r="623" spans="1:8">
      <c r="A623" s="1">
        <v>3.5</v>
      </c>
      <c r="B623" s="1">
        <v>36</v>
      </c>
      <c r="C623">
        <f t="shared" si="54"/>
        <v>126</v>
      </c>
      <c r="D623">
        <f t="shared" si="55"/>
        <v>12.25</v>
      </c>
      <c r="E623">
        <f t="shared" si="56"/>
        <v>34.450383069149304</v>
      </c>
      <c r="F623">
        <f t="shared" si="57"/>
        <v>1.5496169308506964</v>
      </c>
      <c r="G623">
        <f t="shared" si="58"/>
        <v>2.4013126323791321</v>
      </c>
      <c r="H623">
        <f t="shared" si="59"/>
        <v>4.3044914745852675E-2</v>
      </c>
    </row>
    <row r="624" spans="1:8">
      <c r="A624" s="1">
        <v>2.4</v>
      </c>
      <c r="B624" s="1">
        <v>39.204099999999997</v>
      </c>
      <c r="C624">
        <f t="shared" si="54"/>
        <v>94.089839999999995</v>
      </c>
      <c r="D624">
        <f t="shared" si="55"/>
        <v>5.76</v>
      </c>
      <c r="E624">
        <f t="shared" si="56"/>
        <v>39.439324183943192</v>
      </c>
      <c r="F624">
        <f t="shared" si="57"/>
        <v>0.23522418394319544</v>
      </c>
      <c r="G624">
        <f t="shared" si="58"/>
        <v>5.5330416711742242E-2</v>
      </c>
      <c r="H624">
        <f t="shared" si="59"/>
        <v>5.9999893874159967E-3</v>
      </c>
    </row>
    <row r="625" spans="1:8">
      <c r="A625" s="1">
        <v>2.4</v>
      </c>
      <c r="B625" s="1">
        <v>38.6</v>
      </c>
      <c r="C625">
        <f t="shared" si="54"/>
        <v>92.64</v>
      </c>
      <c r="D625">
        <f t="shared" si="55"/>
        <v>5.76</v>
      </c>
      <c r="E625">
        <f t="shared" si="56"/>
        <v>39.439324183943192</v>
      </c>
      <c r="F625">
        <f t="shared" si="57"/>
        <v>0.83932418394319086</v>
      </c>
      <c r="G625">
        <f t="shared" si="58"/>
        <v>0.70446508575190325</v>
      </c>
      <c r="H625">
        <f t="shared" si="59"/>
        <v>2.1744149843087847E-2</v>
      </c>
    </row>
    <row r="626" spans="1:8">
      <c r="A626" s="1">
        <v>3.8</v>
      </c>
      <c r="B626" s="1">
        <v>31.1</v>
      </c>
      <c r="C626">
        <f t="shared" si="54"/>
        <v>118.18</v>
      </c>
      <c r="D626">
        <f t="shared" si="55"/>
        <v>14.44</v>
      </c>
      <c r="E626">
        <f t="shared" si="56"/>
        <v>33.089762765114614</v>
      </c>
      <c r="F626">
        <f t="shared" si="57"/>
        <v>1.9897627651146124</v>
      </c>
      <c r="G626">
        <f t="shared" si="58"/>
        <v>3.9591558614365479</v>
      </c>
      <c r="H626">
        <f t="shared" si="59"/>
        <v>6.3979510132302644E-2</v>
      </c>
    </row>
    <row r="627" spans="1:8">
      <c r="A627" s="1">
        <v>3.5</v>
      </c>
      <c r="B627" s="1">
        <v>29.773399999999999</v>
      </c>
      <c r="C627">
        <f t="shared" si="54"/>
        <v>104.20689999999999</v>
      </c>
      <c r="D627">
        <f t="shared" si="55"/>
        <v>12.25</v>
      </c>
      <c r="E627">
        <f t="shared" si="56"/>
        <v>34.450383069149304</v>
      </c>
      <c r="F627">
        <f t="shared" si="57"/>
        <v>4.6769830691493048</v>
      </c>
      <c r="G627">
        <f t="shared" si="58"/>
        <v>21.874170629109251</v>
      </c>
      <c r="H627">
        <f t="shared" si="59"/>
        <v>0.15708595824290492</v>
      </c>
    </row>
    <row r="628" spans="1:8">
      <c r="A628" s="1">
        <v>5</v>
      </c>
      <c r="B628" s="1">
        <v>27.251100000000001</v>
      </c>
      <c r="C628">
        <f t="shared" si="54"/>
        <v>136.25550000000001</v>
      </c>
      <c r="D628">
        <f t="shared" si="55"/>
        <v>25</v>
      </c>
      <c r="E628">
        <f t="shared" si="56"/>
        <v>27.647281548975826</v>
      </c>
      <c r="F628">
        <f t="shared" si="57"/>
        <v>0.39618154897582514</v>
      </c>
      <c r="G628">
        <f t="shared" si="58"/>
        <v>0.15695981974888412</v>
      </c>
      <c r="H628">
        <f t="shared" si="59"/>
        <v>1.453818557694277E-2</v>
      </c>
    </row>
    <row r="629" spans="1:8">
      <c r="A629" s="1">
        <v>5.6</v>
      </c>
      <c r="B629" s="1">
        <v>23.6</v>
      </c>
      <c r="C629">
        <f t="shared" si="54"/>
        <v>132.16</v>
      </c>
      <c r="D629">
        <f t="shared" si="55"/>
        <v>31.359999999999996</v>
      </c>
      <c r="E629">
        <f t="shared" si="56"/>
        <v>24.926040940906436</v>
      </c>
      <c r="F629">
        <f t="shared" si="57"/>
        <v>1.3260409409064344</v>
      </c>
      <c r="G629">
        <f t="shared" si="58"/>
        <v>1.7583845769600219</v>
      </c>
      <c r="H629">
        <f t="shared" si="59"/>
        <v>5.6188175462137051E-2</v>
      </c>
    </row>
    <row r="630" spans="1:8">
      <c r="A630" s="1">
        <v>3.7</v>
      </c>
      <c r="B630" s="1">
        <v>26.6</v>
      </c>
      <c r="C630">
        <f t="shared" si="54"/>
        <v>98.420000000000016</v>
      </c>
      <c r="D630">
        <f t="shared" si="55"/>
        <v>13.690000000000001</v>
      </c>
      <c r="E630">
        <f t="shared" si="56"/>
        <v>33.543302866459513</v>
      </c>
      <c r="F630">
        <f t="shared" si="57"/>
        <v>6.9433028664595113</v>
      </c>
      <c r="G630">
        <f t="shared" si="58"/>
        <v>48.209454695384863</v>
      </c>
      <c r="H630">
        <f t="shared" si="59"/>
        <v>0.26102642355110944</v>
      </c>
    </row>
    <row r="631" spans="1:8">
      <c r="A631" s="1">
        <v>5.7</v>
      </c>
      <c r="B631" s="1">
        <v>26</v>
      </c>
      <c r="C631">
        <f t="shared" si="54"/>
        <v>148.20000000000002</v>
      </c>
      <c r="D631">
        <f t="shared" si="55"/>
        <v>32.49</v>
      </c>
      <c r="E631">
        <f t="shared" si="56"/>
        <v>24.472500839561533</v>
      </c>
      <c r="F631">
        <f t="shared" si="57"/>
        <v>1.5274991604384667</v>
      </c>
      <c r="G631">
        <f t="shared" si="58"/>
        <v>2.3332536851402206</v>
      </c>
      <c r="H631">
        <f t="shared" si="59"/>
        <v>5.8749967709171798E-2</v>
      </c>
    </row>
    <row r="632" spans="1:8">
      <c r="A632" s="1">
        <v>2.4</v>
      </c>
      <c r="B632" s="1">
        <v>38.6</v>
      </c>
      <c r="C632">
        <f t="shared" si="54"/>
        <v>92.64</v>
      </c>
      <c r="D632">
        <f t="shared" si="55"/>
        <v>5.76</v>
      </c>
      <c r="E632">
        <f t="shared" si="56"/>
        <v>39.439324183943192</v>
      </c>
      <c r="F632">
        <f t="shared" si="57"/>
        <v>0.83932418394319086</v>
      </c>
      <c r="G632">
        <f t="shared" si="58"/>
        <v>0.70446508575190325</v>
      </c>
      <c r="H632">
        <f t="shared" si="59"/>
        <v>2.1744149843087847E-2</v>
      </c>
    </row>
    <row r="633" spans="1:8">
      <c r="A633" s="1">
        <v>2.4</v>
      </c>
      <c r="B633" s="1">
        <v>33.6</v>
      </c>
      <c r="C633">
        <f t="shared" si="54"/>
        <v>80.64</v>
      </c>
      <c r="D633">
        <f t="shared" si="55"/>
        <v>5.76</v>
      </c>
      <c r="E633">
        <f t="shared" si="56"/>
        <v>39.439324183943192</v>
      </c>
      <c r="F633">
        <f t="shared" si="57"/>
        <v>5.8393241839431909</v>
      </c>
      <c r="G633">
        <f t="shared" si="58"/>
        <v>34.097706925183815</v>
      </c>
      <c r="H633">
        <f t="shared" si="59"/>
        <v>0.17378941023640448</v>
      </c>
    </row>
    <row r="634" spans="1:8">
      <c r="A634" s="1">
        <v>3.7</v>
      </c>
      <c r="B634" s="1">
        <v>27.5</v>
      </c>
      <c r="C634">
        <f t="shared" si="54"/>
        <v>101.75</v>
      </c>
      <c r="D634">
        <f t="shared" si="55"/>
        <v>13.690000000000001</v>
      </c>
      <c r="E634">
        <f t="shared" si="56"/>
        <v>33.543302866459513</v>
      </c>
      <c r="F634">
        <f t="shared" si="57"/>
        <v>6.0433028664595128</v>
      </c>
      <c r="G634">
        <f t="shared" si="58"/>
        <v>36.521509535757765</v>
      </c>
      <c r="H634">
        <f t="shared" si="59"/>
        <v>0.219756467871255</v>
      </c>
    </row>
    <row r="635" spans="1:8">
      <c r="A635" s="1">
        <v>5.7</v>
      </c>
      <c r="B635" s="1">
        <v>26</v>
      </c>
      <c r="C635">
        <f t="shared" si="54"/>
        <v>148.20000000000002</v>
      </c>
      <c r="D635">
        <f t="shared" si="55"/>
        <v>32.49</v>
      </c>
      <c r="E635">
        <f t="shared" si="56"/>
        <v>24.472500839561533</v>
      </c>
      <c r="F635">
        <f t="shared" si="57"/>
        <v>1.5274991604384667</v>
      </c>
      <c r="G635">
        <f t="shared" si="58"/>
        <v>2.3332536851402206</v>
      </c>
      <c r="H635">
        <f t="shared" si="59"/>
        <v>5.8749967709171798E-2</v>
      </c>
    </row>
    <row r="636" spans="1:8">
      <c r="A636" s="1">
        <v>6.1</v>
      </c>
      <c r="B636" s="1">
        <v>20.9</v>
      </c>
      <c r="C636">
        <f t="shared" si="54"/>
        <v>127.48999999999998</v>
      </c>
      <c r="D636">
        <f t="shared" si="55"/>
        <v>37.209999999999994</v>
      </c>
      <c r="E636">
        <f t="shared" si="56"/>
        <v>22.658340434181941</v>
      </c>
      <c r="F636">
        <f t="shared" si="57"/>
        <v>1.7583404341819424</v>
      </c>
      <c r="G636">
        <f t="shared" si="58"/>
        <v>3.0917610824791417</v>
      </c>
      <c r="H636">
        <f t="shared" si="59"/>
        <v>8.4131121252724525E-2</v>
      </c>
    </row>
    <row r="637" spans="1:8">
      <c r="A637" s="1">
        <v>3.7</v>
      </c>
      <c r="B637" s="1">
        <v>28.5</v>
      </c>
      <c r="C637">
        <f t="shared" si="54"/>
        <v>105.45</v>
      </c>
      <c r="D637">
        <f t="shared" si="55"/>
        <v>13.690000000000001</v>
      </c>
      <c r="E637">
        <f t="shared" si="56"/>
        <v>33.543302866459513</v>
      </c>
      <c r="F637">
        <f t="shared" si="57"/>
        <v>5.0433028664595128</v>
      </c>
      <c r="G637">
        <f t="shared" si="58"/>
        <v>25.434903802838736</v>
      </c>
      <c r="H637">
        <f t="shared" si="59"/>
        <v>0.17695799531436887</v>
      </c>
    </row>
    <row r="638" spans="1:8">
      <c r="A638" s="1">
        <v>2.4</v>
      </c>
      <c r="B638" s="1">
        <v>38.6</v>
      </c>
      <c r="C638">
        <f t="shared" si="54"/>
        <v>92.64</v>
      </c>
      <c r="D638">
        <f t="shared" si="55"/>
        <v>5.76</v>
      </c>
      <c r="E638">
        <f t="shared" si="56"/>
        <v>39.439324183943192</v>
      </c>
      <c r="F638">
        <f t="shared" si="57"/>
        <v>0.83932418394319086</v>
      </c>
      <c r="G638">
        <f t="shared" si="58"/>
        <v>0.70446508575190325</v>
      </c>
      <c r="H638">
        <f t="shared" si="59"/>
        <v>2.1744149843087847E-2</v>
      </c>
    </row>
    <row r="639" spans="1:8">
      <c r="A639" s="1">
        <v>2.4</v>
      </c>
      <c r="B639" s="1">
        <v>33.6</v>
      </c>
      <c r="C639">
        <f t="shared" si="54"/>
        <v>80.64</v>
      </c>
      <c r="D639">
        <f t="shared" si="55"/>
        <v>5.76</v>
      </c>
      <c r="E639">
        <f t="shared" si="56"/>
        <v>39.439324183943192</v>
      </c>
      <c r="F639">
        <f t="shared" si="57"/>
        <v>5.8393241839431909</v>
      </c>
      <c r="G639">
        <f t="shared" si="58"/>
        <v>34.097706925183815</v>
      </c>
      <c r="H639">
        <f t="shared" si="59"/>
        <v>0.17378941023640448</v>
      </c>
    </row>
    <row r="640" spans="1:8">
      <c r="A640" s="1">
        <v>2.4</v>
      </c>
      <c r="B640" s="1">
        <v>33.6</v>
      </c>
      <c r="C640">
        <f t="shared" si="54"/>
        <v>80.64</v>
      </c>
      <c r="D640">
        <f t="shared" si="55"/>
        <v>5.76</v>
      </c>
      <c r="E640">
        <f t="shared" si="56"/>
        <v>39.439324183943192</v>
      </c>
      <c r="F640">
        <f t="shared" si="57"/>
        <v>5.8393241839431909</v>
      </c>
      <c r="G640">
        <f t="shared" si="58"/>
        <v>34.097706925183815</v>
      </c>
      <c r="H640">
        <f t="shared" si="59"/>
        <v>0.17378941023640448</v>
      </c>
    </row>
    <row r="641" spans="1:8">
      <c r="A641" s="1">
        <v>3.8</v>
      </c>
      <c r="B641" s="1">
        <v>26.163</v>
      </c>
      <c r="C641">
        <f t="shared" si="54"/>
        <v>99.419399999999996</v>
      </c>
      <c r="D641">
        <f t="shared" si="55"/>
        <v>14.44</v>
      </c>
      <c r="E641">
        <f t="shared" si="56"/>
        <v>33.089762765114614</v>
      </c>
      <c r="F641">
        <f t="shared" si="57"/>
        <v>6.9267627651146135</v>
      </c>
      <c r="G641">
        <f t="shared" si="58"/>
        <v>47.980042404178249</v>
      </c>
      <c r="H641">
        <f t="shared" si="59"/>
        <v>0.26475414765564398</v>
      </c>
    </row>
    <row r="642" spans="1:8">
      <c r="A642" s="1">
        <v>3.8</v>
      </c>
      <c r="B642" s="1">
        <v>26.563199999999998</v>
      </c>
      <c r="C642">
        <f t="shared" si="54"/>
        <v>100.94015999999999</v>
      </c>
      <c r="D642">
        <f t="shared" si="55"/>
        <v>14.44</v>
      </c>
      <c r="E642">
        <f t="shared" si="56"/>
        <v>33.089762765114614</v>
      </c>
      <c r="F642">
        <f t="shared" si="57"/>
        <v>6.5265627651146154</v>
      </c>
      <c r="G642">
        <f t="shared" si="58"/>
        <v>42.596021526980536</v>
      </c>
      <c r="H642">
        <f t="shared" si="59"/>
        <v>0.24569941743143206</v>
      </c>
    </row>
    <row r="643" spans="1:8">
      <c r="A643" s="1">
        <v>3.8</v>
      </c>
      <c r="B643" s="1">
        <v>29.2986</v>
      </c>
      <c r="C643">
        <f t="shared" ref="C643:C706" si="60">B643*A643</f>
        <v>111.33467999999999</v>
      </c>
      <c r="D643">
        <f t="shared" ref="D643:D706" si="61">A643^2</f>
        <v>14.44</v>
      </c>
      <c r="E643">
        <f t="shared" ref="E643:E706" si="62">$J$25+($J$24*A643)</f>
        <v>33.089762765114614</v>
      </c>
      <c r="F643">
        <f t="shared" ref="F643:F706" si="63">ABS(B643-E643)</f>
        <v>3.7911627651146134</v>
      </c>
      <c r="G643">
        <f t="shared" ref="G643:G706" si="64">F643^2</f>
        <v>14.372915111591482</v>
      </c>
      <c r="H643">
        <f t="shared" ref="H643:H706" si="65">F643/B643</f>
        <v>0.12939740346346287</v>
      </c>
    </row>
    <row r="644" spans="1:8">
      <c r="A644" s="1">
        <v>4.5999999999999996</v>
      </c>
      <c r="B644" s="1">
        <v>28.4</v>
      </c>
      <c r="C644">
        <f t="shared" si="60"/>
        <v>130.63999999999999</v>
      </c>
      <c r="D644">
        <f t="shared" si="61"/>
        <v>21.159999999999997</v>
      </c>
      <c r="E644">
        <f t="shared" si="62"/>
        <v>29.461441954355422</v>
      </c>
      <c r="F644">
        <f t="shared" si="63"/>
        <v>1.0614419543554234</v>
      </c>
      <c r="G644">
        <f t="shared" si="64"/>
        <v>1.1266590224658608</v>
      </c>
      <c r="H644">
        <f t="shared" si="65"/>
        <v>3.7374716702655755E-2</v>
      </c>
    </row>
    <row r="645" spans="1:8">
      <c r="A645" s="1">
        <v>2</v>
      </c>
      <c r="B645" s="1">
        <v>33.4</v>
      </c>
      <c r="C645">
        <f t="shared" si="60"/>
        <v>66.8</v>
      </c>
      <c r="D645">
        <f t="shared" si="61"/>
        <v>4</v>
      </c>
      <c r="E645">
        <f t="shared" si="62"/>
        <v>41.253484589322788</v>
      </c>
      <c r="F645">
        <f t="shared" si="63"/>
        <v>7.8534845893227896</v>
      </c>
      <c r="G645">
        <f t="shared" si="64"/>
        <v>61.677220194730545</v>
      </c>
      <c r="H645">
        <f t="shared" si="65"/>
        <v>0.2351342691414009</v>
      </c>
    </row>
    <row r="646" spans="1:8">
      <c r="A646" s="1">
        <v>2.7</v>
      </c>
      <c r="B646" s="1">
        <v>31.3</v>
      </c>
      <c r="C646">
        <f t="shared" si="60"/>
        <v>84.51</v>
      </c>
      <c r="D646">
        <f t="shared" si="61"/>
        <v>7.2900000000000009</v>
      </c>
      <c r="E646">
        <f t="shared" si="62"/>
        <v>38.078703879908495</v>
      </c>
      <c r="F646">
        <f t="shared" si="63"/>
        <v>6.7787038799084947</v>
      </c>
      <c r="G646">
        <f t="shared" si="64"/>
        <v>45.950826291486479</v>
      </c>
      <c r="H646">
        <f t="shared" si="65"/>
        <v>0.21657200894276341</v>
      </c>
    </row>
    <row r="647" spans="1:8">
      <c r="A647" s="1">
        <v>3.2</v>
      </c>
      <c r="B647" s="1">
        <v>30.347000000000001</v>
      </c>
      <c r="C647">
        <f t="shared" si="60"/>
        <v>97.110400000000013</v>
      </c>
      <c r="D647">
        <f t="shared" si="61"/>
        <v>10.240000000000002</v>
      </c>
      <c r="E647">
        <f t="shared" si="62"/>
        <v>35.811003373184001</v>
      </c>
      <c r="F647">
        <f t="shared" si="63"/>
        <v>5.4640033731839992</v>
      </c>
      <c r="G647">
        <f t="shared" si="64"/>
        <v>29.855332862166122</v>
      </c>
      <c r="H647">
        <f t="shared" si="65"/>
        <v>0.18005085752080927</v>
      </c>
    </row>
    <row r="648" spans="1:8">
      <c r="A648" s="1">
        <v>5</v>
      </c>
      <c r="B648" s="1">
        <v>23.820399999999999</v>
      </c>
      <c r="C648">
        <f t="shared" si="60"/>
        <v>119.102</v>
      </c>
      <c r="D648">
        <f t="shared" si="61"/>
        <v>25</v>
      </c>
      <c r="E648">
        <f t="shared" si="62"/>
        <v>27.647281548975826</v>
      </c>
      <c r="F648">
        <f t="shared" si="63"/>
        <v>3.8268815489758268</v>
      </c>
      <c r="G648">
        <f t="shared" si="64"/>
        <v>14.645022389891624</v>
      </c>
      <c r="H648">
        <f t="shared" si="65"/>
        <v>0.16065563756174653</v>
      </c>
    </row>
    <row r="649" spans="1:8">
      <c r="A649" s="1">
        <v>5</v>
      </c>
      <c r="B649" s="1">
        <v>24.572199999999999</v>
      </c>
      <c r="C649">
        <f t="shared" si="60"/>
        <v>122.86099999999999</v>
      </c>
      <c r="D649">
        <f t="shared" si="61"/>
        <v>25</v>
      </c>
      <c r="E649">
        <f t="shared" si="62"/>
        <v>27.647281548975826</v>
      </c>
      <c r="F649">
        <f t="shared" si="63"/>
        <v>3.0750815489758274</v>
      </c>
      <c r="G649">
        <f t="shared" si="64"/>
        <v>9.4561265328515738</v>
      </c>
      <c r="H649">
        <f t="shared" si="65"/>
        <v>0.12514473872814919</v>
      </c>
    </row>
    <row r="650" spans="1:8">
      <c r="A650" s="1">
        <v>5</v>
      </c>
      <c r="B650" s="1">
        <v>25.508199999999999</v>
      </c>
      <c r="C650">
        <f t="shared" si="60"/>
        <v>127.541</v>
      </c>
      <c r="D650">
        <f t="shared" si="61"/>
        <v>25</v>
      </c>
      <c r="E650">
        <f t="shared" si="62"/>
        <v>27.647281548975826</v>
      </c>
      <c r="F650">
        <f t="shared" si="63"/>
        <v>2.1390815489758275</v>
      </c>
      <c r="G650">
        <f t="shared" si="64"/>
        <v>4.5756698731688257</v>
      </c>
      <c r="H650">
        <f t="shared" si="65"/>
        <v>8.3858584650262566E-2</v>
      </c>
    </row>
    <row r="651" spans="1:8">
      <c r="A651" s="1">
        <v>5</v>
      </c>
      <c r="B651" s="1">
        <v>23.574300000000001</v>
      </c>
      <c r="C651">
        <f t="shared" si="60"/>
        <v>117.8715</v>
      </c>
      <c r="D651">
        <f t="shared" si="61"/>
        <v>25</v>
      </c>
      <c r="E651">
        <f t="shared" si="62"/>
        <v>27.647281548975826</v>
      </c>
      <c r="F651">
        <f t="shared" si="63"/>
        <v>4.0729815489758252</v>
      </c>
      <c r="G651">
        <f t="shared" si="64"/>
        <v>16.589178698297513</v>
      </c>
      <c r="H651">
        <f t="shared" si="65"/>
        <v>0.17277210983892735</v>
      </c>
    </row>
    <row r="652" spans="1:8">
      <c r="A652" s="1">
        <v>5</v>
      </c>
      <c r="B652" s="1">
        <v>24.7928</v>
      </c>
      <c r="C652">
        <f t="shared" si="60"/>
        <v>123.964</v>
      </c>
      <c r="D652">
        <f t="shared" si="61"/>
        <v>25</v>
      </c>
      <c r="E652">
        <f t="shared" si="62"/>
        <v>27.647281548975826</v>
      </c>
      <c r="F652">
        <f t="shared" si="63"/>
        <v>2.8544815489758264</v>
      </c>
      <c r="G652">
        <f t="shared" si="64"/>
        <v>8.1480649134434326</v>
      </c>
      <c r="H652">
        <f t="shared" si="65"/>
        <v>0.11513348831014757</v>
      </c>
    </row>
    <row r="653" spans="1:8">
      <c r="A653" s="1">
        <v>4.5999999999999996</v>
      </c>
      <c r="B653" s="1">
        <v>28.3</v>
      </c>
      <c r="C653">
        <f t="shared" si="60"/>
        <v>130.18</v>
      </c>
      <c r="D653">
        <f t="shared" si="61"/>
        <v>21.159999999999997</v>
      </c>
      <c r="E653">
        <f t="shared" si="62"/>
        <v>29.461441954355422</v>
      </c>
      <c r="F653">
        <f t="shared" si="63"/>
        <v>1.1614419543554213</v>
      </c>
      <c r="G653">
        <f t="shared" si="64"/>
        <v>1.3489474133369406</v>
      </c>
      <c r="H653">
        <f t="shared" si="65"/>
        <v>4.1040351744007816E-2</v>
      </c>
    </row>
    <row r="654" spans="1:8">
      <c r="A654" s="1">
        <v>5.7</v>
      </c>
      <c r="B654" s="1">
        <v>24.149100000000001</v>
      </c>
      <c r="C654">
        <f t="shared" si="60"/>
        <v>137.64987000000002</v>
      </c>
      <c r="D654">
        <f t="shared" si="61"/>
        <v>32.49</v>
      </c>
      <c r="E654">
        <f t="shared" si="62"/>
        <v>24.472500839561533</v>
      </c>
      <c r="F654">
        <f t="shared" si="63"/>
        <v>0.32340083956153265</v>
      </c>
      <c r="G654">
        <f t="shared" si="64"/>
        <v>0.10458810302910418</v>
      </c>
      <c r="H654">
        <f t="shared" si="65"/>
        <v>1.3391838186993828E-2</v>
      </c>
    </row>
    <row r="655" spans="1:8">
      <c r="A655" s="1">
        <v>3.5</v>
      </c>
      <c r="B655" s="1">
        <v>33.793700000000001</v>
      </c>
      <c r="C655">
        <f t="shared" si="60"/>
        <v>118.27795</v>
      </c>
      <c r="D655">
        <f t="shared" si="61"/>
        <v>12.25</v>
      </c>
      <c r="E655">
        <f t="shared" si="62"/>
        <v>34.450383069149304</v>
      </c>
      <c r="F655">
        <f t="shared" si="63"/>
        <v>0.65668306914930241</v>
      </c>
      <c r="G655">
        <f t="shared" si="64"/>
        <v>0.4312326533073475</v>
      </c>
      <c r="H655">
        <f t="shared" si="65"/>
        <v>1.9432115132385692E-2</v>
      </c>
    </row>
    <row r="656" spans="1:8">
      <c r="A656" s="1">
        <v>3.5</v>
      </c>
      <c r="B656" s="1">
        <v>38.719299999999997</v>
      </c>
      <c r="C656">
        <f t="shared" si="60"/>
        <v>135.51755</v>
      </c>
      <c r="D656">
        <f t="shared" si="61"/>
        <v>12.25</v>
      </c>
      <c r="E656">
        <f t="shared" si="62"/>
        <v>34.450383069149304</v>
      </c>
      <c r="F656">
        <f t="shared" si="63"/>
        <v>4.2689169308506933</v>
      </c>
      <c r="G656">
        <f t="shared" si="64"/>
        <v>18.223651762503703</v>
      </c>
      <c r="H656">
        <f t="shared" si="65"/>
        <v>0.11025294700190069</v>
      </c>
    </row>
    <row r="657" spans="1:8">
      <c r="A657" s="1">
        <v>3.5</v>
      </c>
      <c r="B657" s="1">
        <v>29.9849</v>
      </c>
      <c r="C657">
        <f t="shared" si="60"/>
        <v>104.94714999999999</v>
      </c>
      <c r="D657">
        <f t="shared" si="61"/>
        <v>12.25</v>
      </c>
      <c r="E657">
        <f t="shared" si="62"/>
        <v>34.450383069149304</v>
      </c>
      <c r="F657">
        <f t="shared" si="63"/>
        <v>4.4654830691493039</v>
      </c>
      <c r="G657">
        <f t="shared" si="64"/>
        <v>19.940539040859086</v>
      </c>
      <c r="H657">
        <f t="shared" si="65"/>
        <v>0.14892439425008266</v>
      </c>
    </row>
    <row r="658" spans="1:8">
      <c r="A658" s="1">
        <v>3.5</v>
      </c>
      <c r="B658" s="1">
        <v>30.2</v>
      </c>
      <c r="C658">
        <f t="shared" si="60"/>
        <v>105.7</v>
      </c>
      <c r="D658">
        <f t="shared" si="61"/>
        <v>12.25</v>
      </c>
      <c r="E658">
        <f t="shared" si="62"/>
        <v>34.450383069149304</v>
      </c>
      <c r="F658">
        <f t="shared" si="63"/>
        <v>4.2503830691493043</v>
      </c>
      <c r="G658">
        <f t="shared" si="64"/>
        <v>18.06575623451106</v>
      </c>
      <c r="H658">
        <f t="shared" si="65"/>
        <v>0.14074116123010941</v>
      </c>
    </row>
    <row r="659" spans="1:8">
      <c r="A659" s="1">
        <v>3.5</v>
      </c>
      <c r="B659" s="1">
        <v>31.4</v>
      </c>
      <c r="C659">
        <f t="shared" si="60"/>
        <v>109.89999999999999</v>
      </c>
      <c r="D659">
        <f t="shared" si="61"/>
        <v>12.25</v>
      </c>
      <c r="E659">
        <f t="shared" si="62"/>
        <v>34.450383069149304</v>
      </c>
      <c r="F659">
        <f t="shared" si="63"/>
        <v>3.050383069149305</v>
      </c>
      <c r="G659">
        <f t="shared" si="64"/>
        <v>9.3048368685527336</v>
      </c>
      <c r="H659">
        <f t="shared" si="65"/>
        <v>9.7145957616219913E-2</v>
      </c>
    </row>
    <row r="660" spans="1:8">
      <c r="A660" s="1">
        <v>2.2999999999999998</v>
      </c>
      <c r="B660" s="1">
        <v>31.7</v>
      </c>
      <c r="C660">
        <f t="shared" si="60"/>
        <v>72.91</v>
      </c>
      <c r="D660">
        <f t="shared" si="61"/>
        <v>5.2899999999999991</v>
      </c>
      <c r="E660">
        <f t="shared" si="62"/>
        <v>39.892864285288091</v>
      </c>
      <c r="F660">
        <f t="shared" si="63"/>
        <v>8.192864285288092</v>
      </c>
      <c r="G660">
        <f t="shared" si="64"/>
        <v>67.123025197149161</v>
      </c>
      <c r="H660">
        <f t="shared" si="65"/>
        <v>0.25844997745388304</v>
      </c>
    </row>
    <row r="661" spans="1:8">
      <c r="A661" s="1">
        <v>3.7</v>
      </c>
      <c r="B661" s="1">
        <v>28.7</v>
      </c>
      <c r="C661">
        <f t="shared" si="60"/>
        <v>106.19</v>
      </c>
      <c r="D661">
        <f t="shared" si="61"/>
        <v>13.690000000000001</v>
      </c>
      <c r="E661">
        <f t="shared" si="62"/>
        <v>33.543302866459513</v>
      </c>
      <c r="F661">
        <f t="shared" si="63"/>
        <v>4.8433028664595135</v>
      </c>
      <c r="G661">
        <f t="shared" si="64"/>
        <v>23.457582656254939</v>
      </c>
      <c r="H661">
        <f t="shared" si="65"/>
        <v>0.16875619743761372</v>
      </c>
    </row>
    <row r="662" spans="1:8">
      <c r="A662" s="1">
        <v>2.5</v>
      </c>
      <c r="B662" s="1">
        <v>37</v>
      </c>
      <c r="C662">
        <f t="shared" si="60"/>
        <v>92.5</v>
      </c>
      <c r="D662">
        <f t="shared" si="61"/>
        <v>6.25</v>
      </c>
      <c r="E662">
        <f t="shared" si="62"/>
        <v>38.985784082598293</v>
      </c>
      <c r="F662">
        <f t="shared" si="63"/>
        <v>1.9857840825982933</v>
      </c>
      <c r="G662">
        <f t="shared" si="64"/>
        <v>3.9433384227007453</v>
      </c>
      <c r="H662">
        <f t="shared" si="65"/>
        <v>5.3669840070224142E-2</v>
      </c>
    </row>
    <row r="663" spans="1:8">
      <c r="A663" s="1">
        <v>3</v>
      </c>
      <c r="B663" s="1">
        <v>32.1</v>
      </c>
      <c r="C663">
        <f t="shared" si="60"/>
        <v>96.300000000000011</v>
      </c>
      <c r="D663">
        <f t="shared" si="61"/>
        <v>9</v>
      </c>
      <c r="E663">
        <f t="shared" si="62"/>
        <v>36.718083575873798</v>
      </c>
      <c r="F663">
        <f t="shared" si="63"/>
        <v>4.618083575873797</v>
      </c>
      <c r="G663">
        <f t="shared" si="64"/>
        <v>21.326695913755316</v>
      </c>
      <c r="H663">
        <f t="shared" si="65"/>
        <v>0.14386553195868526</v>
      </c>
    </row>
    <row r="664" spans="1:8">
      <c r="A664" s="1">
        <v>2.5</v>
      </c>
      <c r="B664" s="1">
        <v>37.9</v>
      </c>
      <c r="C664">
        <f t="shared" si="60"/>
        <v>94.75</v>
      </c>
      <c r="D664">
        <f t="shared" si="61"/>
        <v>6.25</v>
      </c>
      <c r="E664">
        <f t="shared" si="62"/>
        <v>38.985784082598293</v>
      </c>
      <c r="F664">
        <f t="shared" si="63"/>
        <v>1.0857840825982947</v>
      </c>
      <c r="G664">
        <f t="shared" si="64"/>
        <v>1.1789270740238205</v>
      </c>
      <c r="H664">
        <f t="shared" si="65"/>
        <v>2.8648656532936537E-2</v>
      </c>
    </row>
    <row r="665" spans="1:8">
      <c r="A665" s="1">
        <v>5.4</v>
      </c>
      <c r="B665" s="1">
        <v>20.7</v>
      </c>
      <c r="C665">
        <f t="shared" si="60"/>
        <v>111.78</v>
      </c>
      <c r="D665">
        <f t="shared" si="61"/>
        <v>29.160000000000004</v>
      </c>
      <c r="E665">
        <f t="shared" si="62"/>
        <v>25.83312114359623</v>
      </c>
      <c r="F665">
        <f t="shared" si="63"/>
        <v>5.133121143596231</v>
      </c>
      <c r="G665">
        <f t="shared" si="64"/>
        <v>26.348932674834678</v>
      </c>
      <c r="H665">
        <f t="shared" si="65"/>
        <v>0.24797686684039763</v>
      </c>
    </row>
    <row r="666" spans="1:8">
      <c r="A666" s="1">
        <v>5.5</v>
      </c>
      <c r="B666" s="1">
        <v>20.100000000000001</v>
      </c>
      <c r="C666">
        <f t="shared" si="60"/>
        <v>110.55000000000001</v>
      </c>
      <c r="D666">
        <f t="shared" si="61"/>
        <v>30.25</v>
      </c>
      <c r="E666">
        <f t="shared" si="62"/>
        <v>25.379581042251331</v>
      </c>
      <c r="F666">
        <f t="shared" si="63"/>
        <v>5.2795810422513298</v>
      </c>
      <c r="G666">
        <f t="shared" si="64"/>
        <v>27.873975981699637</v>
      </c>
      <c r="H666">
        <f t="shared" si="65"/>
        <v>0.26266572349509104</v>
      </c>
    </row>
    <row r="667" spans="1:8">
      <c r="A667" s="1">
        <v>3</v>
      </c>
      <c r="B667" s="1">
        <v>31.5</v>
      </c>
      <c r="C667">
        <f t="shared" si="60"/>
        <v>94.5</v>
      </c>
      <c r="D667">
        <f t="shared" si="61"/>
        <v>9</v>
      </c>
      <c r="E667">
        <f t="shared" si="62"/>
        <v>36.718083575873798</v>
      </c>
      <c r="F667">
        <f t="shared" si="63"/>
        <v>5.2180835758737985</v>
      </c>
      <c r="G667">
        <f t="shared" si="64"/>
        <v>27.228396204803886</v>
      </c>
      <c r="H667">
        <f t="shared" si="65"/>
        <v>0.16565344685313646</v>
      </c>
    </row>
    <row r="668" spans="1:8">
      <c r="A668" s="1">
        <v>4.7</v>
      </c>
      <c r="B668" s="1">
        <v>23.8</v>
      </c>
      <c r="C668">
        <f t="shared" si="60"/>
        <v>111.86000000000001</v>
      </c>
      <c r="D668">
        <f t="shared" si="61"/>
        <v>22.090000000000003</v>
      </c>
      <c r="E668">
        <f t="shared" si="62"/>
        <v>29.007901853010519</v>
      </c>
      <c r="F668">
        <f t="shared" si="63"/>
        <v>5.2079018530105188</v>
      </c>
      <c r="G668">
        <f t="shared" si="64"/>
        <v>27.122241710590394</v>
      </c>
      <c r="H668">
        <f t="shared" si="65"/>
        <v>0.21881940558867724</v>
      </c>
    </row>
    <row r="669" spans="1:8">
      <c r="A669" s="1">
        <v>5.5</v>
      </c>
      <c r="B669" s="1">
        <v>23.2</v>
      </c>
      <c r="C669">
        <f t="shared" si="60"/>
        <v>127.6</v>
      </c>
      <c r="D669">
        <f t="shared" si="61"/>
        <v>30.25</v>
      </c>
      <c r="E669">
        <f t="shared" si="62"/>
        <v>25.379581042251331</v>
      </c>
      <c r="F669">
        <f t="shared" si="63"/>
        <v>2.179581042251332</v>
      </c>
      <c r="G669">
        <f t="shared" si="64"/>
        <v>4.750573519741403</v>
      </c>
      <c r="H669">
        <f t="shared" si="65"/>
        <v>9.3947458717729831E-2</v>
      </c>
    </row>
    <row r="670" spans="1:8">
      <c r="A670" s="1">
        <v>3.5</v>
      </c>
      <c r="B670" s="1">
        <v>28.668299999999999</v>
      </c>
      <c r="C670">
        <f t="shared" si="60"/>
        <v>100.33905</v>
      </c>
      <c r="D670">
        <f t="shared" si="61"/>
        <v>12.25</v>
      </c>
      <c r="E670">
        <f t="shared" si="62"/>
        <v>34.450383069149304</v>
      </c>
      <c r="F670">
        <f t="shared" si="63"/>
        <v>5.782083069149305</v>
      </c>
      <c r="G670">
        <f t="shared" si="64"/>
        <v>33.43248461854305</v>
      </c>
      <c r="H670">
        <f t="shared" si="65"/>
        <v>0.20168908059247689</v>
      </c>
    </row>
    <row r="671" spans="1:8">
      <c r="A671" s="1">
        <v>3.5</v>
      </c>
      <c r="B671" s="1">
        <v>27.3</v>
      </c>
      <c r="C671">
        <f t="shared" si="60"/>
        <v>95.55</v>
      </c>
      <c r="D671">
        <f t="shared" si="61"/>
        <v>12.25</v>
      </c>
      <c r="E671">
        <f t="shared" si="62"/>
        <v>34.450383069149304</v>
      </c>
      <c r="F671">
        <f t="shared" si="63"/>
        <v>7.1503830691493029</v>
      </c>
      <c r="G671">
        <f t="shared" si="64"/>
        <v>51.127978035577001</v>
      </c>
      <c r="H671">
        <f t="shared" si="65"/>
        <v>0.26191879374173271</v>
      </c>
    </row>
    <row r="672" spans="1:8">
      <c r="A672" s="1">
        <v>3</v>
      </c>
      <c r="B672" s="1">
        <v>34.4</v>
      </c>
      <c r="C672">
        <f t="shared" si="60"/>
        <v>103.19999999999999</v>
      </c>
      <c r="D672">
        <f t="shared" si="61"/>
        <v>9</v>
      </c>
      <c r="E672">
        <f t="shared" si="62"/>
        <v>36.718083575873798</v>
      </c>
      <c r="F672">
        <f t="shared" si="63"/>
        <v>2.3180835758737999</v>
      </c>
      <c r="G672">
        <f t="shared" si="64"/>
        <v>5.3735114647358628</v>
      </c>
      <c r="H672">
        <f t="shared" si="65"/>
        <v>6.7386150461447678E-2</v>
      </c>
    </row>
    <row r="673" spans="1:8">
      <c r="A673" s="1">
        <v>5.5</v>
      </c>
      <c r="B673" s="1">
        <v>24.6</v>
      </c>
      <c r="C673">
        <f t="shared" si="60"/>
        <v>135.30000000000001</v>
      </c>
      <c r="D673">
        <f t="shared" si="61"/>
        <v>30.25</v>
      </c>
      <c r="E673">
        <f t="shared" si="62"/>
        <v>25.379581042251331</v>
      </c>
      <c r="F673">
        <f t="shared" si="63"/>
        <v>0.77958104225132985</v>
      </c>
      <c r="G673">
        <f t="shared" si="64"/>
        <v>0.60774660143766979</v>
      </c>
      <c r="H673">
        <f t="shared" si="65"/>
        <v>3.1690286270379259E-2</v>
      </c>
    </row>
    <row r="674" spans="1:8">
      <c r="A674" s="1">
        <v>6.3</v>
      </c>
      <c r="B674" s="1">
        <v>19.7</v>
      </c>
      <c r="C674">
        <f t="shared" si="60"/>
        <v>124.10999999999999</v>
      </c>
      <c r="D674">
        <f t="shared" si="61"/>
        <v>39.69</v>
      </c>
      <c r="E674">
        <f t="shared" si="62"/>
        <v>21.751260231492143</v>
      </c>
      <c r="F674">
        <f t="shared" si="63"/>
        <v>2.0512602314921438</v>
      </c>
      <c r="G674">
        <f t="shared" si="64"/>
        <v>4.2076685373012035</v>
      </c>
      <c r="H674">
        <f t="shared" si="65"/>
        <v>0.10412488484731694</v>
      </c>
    </row>
    <row r="675" spans="1:8">
      <c r="A675" s="1">
        <v>3.5</v>
      </c>
      <c r="B675" s="1">
        <v>33.700000000000003</v>
      </c>
      <c r="C675">
        <f t="shared" si="60"/>
        <v>117.95000000000002</v>
      </c>
      <c r="D675">
        <f t="shared" si="61"/>
        <v>12.25</v>
      </c>
      <c r="E675">
        <f t="shared" si="62"/>
        <v>34.450383069149304</v>
      </c>
      <c r="F675">
        <f t="shared" si="63"/>
        <v>0.75038306914930075</v>
      </c>
      <c r="G675">
        <f t="shared" si="64"/>
        <v>0.56307475046592426</v>
      </c>
      <c r="H675">
        <f t="shared" si="65"/>
        <v>2.2266559915409517E-2</v>
      </c>
    </row>
    <row r="676" spans="1:8">
      <c r="A676" s="1">
        <v>3.5</v>
      </c>
      <c r="B676" s="1">
        <v>25.8</v>
      </c>
      <c r="C676">
        <f t="shared" si="60"/>
        <v>90.3</v>
      </c>
      <c r="D676">
        <f t="shared" si="61"/>
        <v>12.25</v>
      </c>
      <c r="E676">
        <f t="shared" si="62"/>
        <v>34.450383069149304</v>
      </c>
      <c r="F676">
        <f t="shared" si="63"/>
        <v>8.6503830691493029</v>
      </c>
      <c r="G676">
        <f t="shared" si="64"/>
        <v>74.829127243024914</v>
      </c>
      <c r="H676">
        <f t="shared" si="65"/>
        <v>0.33528616547090323</v>
      </c>
    </row>
    <row r="677" spans="1:8">
      <c r="A677" s="1">
        <v>3</v>
      </c>
      <c r="B677" s="1">
        <v>33.299999999999997</v>
      </c>
      <c r="C677">
        <f t="shared" si="60"/>
        <v>99.899999999999991</v>
      </c>
      <c r="D677">
        <f t="shared" si="61"/>
        <v>9</v>
      </c>
      <c r="E677">
        <f t="shared" si="62"/>
        <v>36.718083575873798</v>
      </c>
      <c r="F677">
        <f t="shared" si="63"/>
        <v>3.4180835758738013</v>
      </c>
      <c r="G677">
        <f t="shared" si="64"/>
        <v>11.683295331658233</v>
      </c>
      <c r="H677">
        <f t="shared" si="65"/>
        <v>0.10264515242864269</v>
      </c>
    </row>
    <row r="678" spans="1:8">
      <c r="A678" s="1">
        <v>2.5</v>
      </c>
      <c r="B678" s="1">
        <v>36.030700000000003</v>
      </c>
      <c r="C678">
        <f t="shared" si="60"/>
        <v>90.076750000000004</v>
      </c>
      <c r="D678">
        <f t="shared" si="61"/>
        <v>6.25</v>
      </c>
      <c r="E678">
        <f t="shared" si="62"/>
        <v>38.985784082598293</v>
      </c>
      <c r="F678">
        <f t="shared" si="63"/>
        <v>2.9550840825982903</v>
      </c>
      <c r="G678">
        <f t="shared" si="64"/>
        <v>8.7325219352257779</v>
      </c>
      <c r="H678">
        <f t="shared" si="65"/>
        <v>8.2015727770992239E-2</v>
      </c>
    </row>
    <row r="679" spans="1:8">
      <c r="A679" s="1">
        <v>3</v>
      </c>
      <c r="B679" s="1">
        <v>31.3917</v>
      </c>
      <c r="C679">
        <f t="shared" si="60"/>
        <v>94.1751</v>
      </c>
      <c r="D679">
        <f t="shared" si="61"/>
        <v>9</v>
      </c>
      <c r="E679">
        <f t="shared" si="62"/>
        <v>36.718083575873798</v>
      </c>
      <c r="F679">
        <f t="shared" si="63"/>
        <v>5.3263835758737983</v>
      </c>
      <c r="G679">
        <f t="shared" si="64"/>
        <v>28.370361997338151</v>
      </c>
      <c r="H679">
        <f t="shared" si="65"/>
        <v>0.16967490055886741</v>
      </c>
    </row>
    <row r="680" spans="1:8">
      <c r="A680" s="1">
        <v>2.5</v>
      </c>
      <c r="B680" s="1">
        <v>37.9</v>
      </c>
      <c r="C680">
        <f t="shared" si="60"/>
        <v>94.75</v>
      </c>
      <c r="D680">
        <f t="shared" si="61"/>
        <v>6.25</v>
      </c>
      <c r="E680">
        <f t="shared" si="62"/>
        <v>38.985784082598293</v>
      </c>
      <c r="F680">
        <f t="shared" si="63"/>
        <v>1.0857840825982947</v>
      </c>
      <c r="G680">
        <f t="shared" si="64"/>
        <v>1.1789270740238205</v>
      </c>
      <c r="H680">
        <f t="shared" si="65"/>
        <v>2.8648656532936537E-2</v>
      </c>
    </row>
    <row r="681" spans="1:8">
      <c r="A681" s="1">
        <v>4</v>
      </c>
      <c r="B681" s="1">
        <v>25.753499999999999</v>
      </c>
      <c r="C681">
        <f t="shared" si="60"/>
        <v>103.014</v>
      </c>
      <c r="D681">
        <f t="shared" si="61"/>
        <v>16</v>
      </c>
      <c r="E681">
        <f t="shared" si="62"/>
        <v>32.182682562424816</v>
      </c>
      <c r="F681">
        <f t="shared" si="63"/>
        <v>6.4291825624248169</v>
      </c>
      <c r="G681">
        <f t="shared" si="64"/>
        <v>41.334388420987338</v>
      </c>
      <c r="H681">
        <f t="shared" si="65"/>
        <v>0.24964306064903088</v>
      </c>
    </row>
    <row r="682" spans="1:8">
      <c r="A682" s="1">
        <v>4.5999999999999996</v>
      </c>
      <c r="B682" s="1">
        <v>26.662199999999999</v>
      </c>
      <c r="C682">
        <f t="shared" si="60"/>
        <v>122.64611999999998</v>
      </c>
      <c r="D682">
        <f t="shared" si="61"/>
        <v>21.159999999999997</v>
      </c>
      <c r="E682">
        <f t="shared" si="62"/>
        <v>29.461441954355422</v>
      </c>
      <c r="F682">
        <f t="shared" si="63"/>
        <v>2.7992419543554234</v>
      </c>
      <c r="G682">
        <f t="shared" si="64"/>
        <v>7.8357555190235706</v>
      </c>
      <c r="H682">
        <f t="shared" si="65"/>
        <v>0.10498915897245627</v>
      </c>
    </row>
    <row r="683" spans="1:8">
      <c r="A683" s="1">
        <v>2.4</v>
      </c>
      <c r="B683" s="1">
        <v>35.241799999999998</v>
      </c>
      <c r="C683">
        <f t="shared" si="60"/>
        <v>84.580319999999986</v>
      </c>
      <c r="D683">
        <f t="shared" si="61"/>
        <v>5.76</v>
      </c>
      <c r="E683">
        <f t="shared" si="62"/>
        <v>39.439324183943192</v>
      </c>
      <c r="F683">
        <f t="shared" si="63"/>
        <v>4.1975241839431945</v>
      </c>
      <c r="G683">
        <f t="shared" si="64"/>
        <v>17.61920927478798</v>
      </c>
      <c r="H683">
        <f t="shared" si="65"/>
        <v>0.11910640727610947</v>
      </c>
    </row>
    <row r="684" spans="1:8">
      <c r="A684" s="1">
        <v>3</v>
      </c>
      <c r="B684" s="1">
        <v>32.954799999999999</v>
      </c>
      <c r="C684">
        <f t="shared" si="60"/>
        <v>98.864399999999989</v>
      </c>
      <c r="D684">
        <f t="shared" si="61"/>
        <v>9</v>
      </c>
      <c r="E684">
        <f t="shared" si="62"/>
        <v>36.718083575873798</v>
      </c>
      <c r="F684">
        <f t="shared" si="63"/>
        <v>3.7632835758737997</v>
      </c>
      <c r="G684">
        <f t="shared" si="64"/>
        <v>14.162303272441493</v>
      </c>
      <c r="H684">
        <f t="shared" si="65"/>
        <v>0.11419530920757522</v>
      </c>
    </row>
    <row r="685" spans="1:8">
      <c r="A685" s="1">
        <v>3.8</v>
      </c>
      <c r="B685" s="1">
        <v>26.9</v>
      </c>
      <c r="C685">
        <f t="shared" si="60"/>
        <v>102.21999999999998</v>
      </c>
      <c r="D685">
        <f t="shared" si="61"/>
        <v>14.44</v>
      </c>
      <c r="E685">
        <f t="shared" si="62"/>
        <v>33.089762765114614</v>
      </c>
      <c r="F685">
        <f t="shared" si="63"/>
        <v>6.1897627651146152</v>
      </c>
      <c r="G685">
        <f t="shared" si="64"/>
        <v>38.313163088399328</v>
      </c>
      <c r="H685">
        <f t="shared" si="65"/>
        <v>0.23010270502284816</v>
      </c>
    </row>
    <row r="686" spans="1:8">
      <c r="A686" s="1">
        <v>5.6</v>
      </c>
      <c r="B686" s="1">
        <v>24.192399999999999</v>
      </c>
      <c r="C686">
        <f t="shared" si="60"/>
        <v>135.47743999999997</v>
      </c>
      <c r="D686">
        <f t="shared" si="61"/>
        <v>31.359999999999996</v>
      </c>
      <c r="E686">
        <f t="shared" si="62"/>
        <v>24.926040940906436</v>
      </c>
      <c r="F686">
        <f t="shared" si="63"/>
        <v>0.73364094090643661</v>
      </c>
      <c r="G686">
        <f t="shared" si="64"/>
        <v>0.53822903017408164</v>
      </c>
      <c r="H686">
        <f t="shared" si="65"/>
        <v>3.0325264996711225E-2</v>
      </c>
    </row>
    <row r="687" spans="1:8">
      <c r="A687" s="1">
        <v>5.6</v>
      </c>
      <c r="B687" s="1">
        <v>24.149100000000001</v>
      </c>
      <c r="C687">
        <f t="shared" si="60"/>
        <v>135.23496</v>
      </c>
      <c r="D687">
        <f t="shared" si="61"/>
        <v>31.359999999999996</v>
      </c>
      <c r="E687">
        <f t="shared" si="62"/>
        <v>24.926040940906436</v>
      </c>
      <c r="F687">
        <f t="shared" si="63"/>
        <v>0.77694094090643517</v>
      </c>
      <c r="G687">
        <f t="shared" si="64"/>
        <v>0.60363722565657674</v>
      </c>
      <c r="H687">
        <f t="shared" si="65"/>
        <v>3.217266651371832E-2</v>
      </c>
    </row>
    <row r="688" spans="1:8">
      <c r="A688" s="1">
        <v>3.5</v>
      </c>
      <c r="B688" s="1">
        <v>31.708200000000001</v>
      </c>
      <c r="C688">
        <f t="shared" si="60"/>
        <v>110.9787</v>
      </c>
      <c r="D688">
        <f t="shared" si="61"/>
        <v>12.25</v>
      </c>
      <c r="E688">
        <f t="shared" si="62"/>
        <v>34.450383069149304</v>
      </c>
      <c r="F688">
        <f t="shared" si="63"/>
        <v>2.7421830691493021</v>
      </c>
      <c r="G688">
        <f t="shared" si="64"/>
        <v>7.5195679847290862</v>
      </c>
      <c r="H688">
        <f t="shared" si="65"/>
        <v>8.6481827071524145E-2</v>
      </c>
    </row>
    <row r="689" spans="1:8">
      <c r="A689" s="1">
        <v>4</v>
      </c>
      <c r="B689" s="1">
        <v>27.234000000000002</v>
      </c>
      <c r="C689">
        <f t="shared" si="60"/>
        <v>108.93600000000001</v>
      </c>
      <c r="D689">
        <f t="shared" si="61"/>
        <v>16</v>
      </c>
      <c r="E689">
        <f t="shared" si="62"/>
        <v>32.182682562424816</v>
      </c>
      <c r="F689">
        <f t="shared" si="63"/>
        <v>4.9486825624248141</v>
      </c>
      <c r="G689">
        <f t="shared" si="64"/>
        <v>24.489459103647423</v>
      </c>
      <c r="H689">
        <f t="shared" si="65"/>
        <v>0.18170972176047639</v>
      </c>
    </row>
    <row r="690" spans="1:8">
      <c r="A690" s="1">
        <v>5.6</v>
      </c>
      <c r="B690" s="1">
        <v>24.299600000000002</v>
      </c>
      <c r="C690">
        <f t="shared" si="60"/>
        <v>136.07776000000001</v>
      </c>
      <c r="D690">
        <f t="shared" si="61"/>
        <v>31.359999999999996</v>
      </c>
      <c r="E690">
        <f t="shared" si="62"/>
        <v>24.926040940906436</v>
      </c>
      <c r="F690">
        <f t="shared" si="63"/>
        <v>0.62644094090643421</v>
      </c>
      <c r="G690">
        <f t="shared" si="64"/>
        <v>0.39242825244373858</v>
      </c>
      <c r="H690">
        <f t="shared" si="65"/>
        <v>2.5779886949021141E-2</v>
      </c>
    </row>
    <row r="691" spans="1:8">
      <c r="A691" s="1">
        <v>2.5</v>
      </c>
      <c r="B691" s="1">
        <v>35.860599999999998</v>
      </c>
      <c r="C691">
        <f t="shared" si="60"/>
        <v>89.651499999999999</v>
      </c>
      <c r="D691">
        <f t="shared" si="61"/>
        <v>6.25</v>
      </c>
      <c r="E691">
        <f t="shared" si="62"/>
        <v>38.985784082598293</v>
      </c>
      <c r="F691">
        <f t="shared" si="63"/>
        <v>3.1251840825982953</v>
      </c>
      <c r="G691">
        <f t="shared" si="64"/>
        <v>9.7667755501257485</v>
      </c>
      <c r="H691">
        <f t="shared" si="65"/>
        <v>8.7148125870685253E-2</v>
      </c>
    </row>
    <row r="692" spans="1:8">
      <c r="A692" s="1">
        <v>4</v>
      </c>
      <c r="B692" s="1">
        <v>27.1846</v>
      </c>
      <c r="C692">
        <f t="shared" si="60"/>
        <v>108.7384</v>
      </c>
      <c r="D692">
        <f t="shared" si="61"/>
        <v>16</v>
      </c>
      <c r="E692">
        <f t="shared" si="62"/>
        <v>32.182682562424816</v>
      </c>
      <c r="F692">
        <f t="shared" si="63"/>
        <v>4.9980825624248162</v>
      </c>
      <c r="G692">
        <f t="shared" si="64"/>
        <v>24.980829300815017</v>
      </c>
      <c r="H692">
        <f t="shared" si="65"/>
        <v>0.18385713096476741</v>
      </c>
    </row>
    <row r="693" spans="1:8">
      <c r="A693" s="1">
        <v>4</v>
      </c>
      <c r="B693" s="1">
        <v>27.566500000000001</v>
      </c>
      <c r="C693">
        <f t="shared" si="60"/>
        <v>110.26600000000001</v>
      </c>
      <c r="D693">
        <f t="shared" si="61"/>
        <v>16</v>
      </c>
      <c r="E693">
        <f t="shared" si="62"/>
        <v>32.182682562424816</v>
      </c>
      <c r="F693">
        <f t="shared" si="63"/>
        <v>4.6161825624248145</v>
      </c>
      <c r="G693">
        <f t="shared" si="64"/>
        <v>21.309141449634925</v>
      </c>
      <c r="H693">
        <f t="shared" si="65"/>
        <v>0.16745624444252313</v>
      </c>
    </row>
    <row r="694" spans="1:8">
      <c r="A694" s="1">
        <v>3.6</v>
      </c>
      <c r="B694" s="1">
        <v>27.581099999999999</v>
      </c>
      <c r="C694">
        <f t="shared" si="60"/>
        <v>99.291960000000003</v>
      </c>
      <c r="D694">
        <f t="shared" si="61"/>
        <v>12.96</v>
      </c>
      <c r="E694">
        <f t="shared" si="62"/>
        <v>33.996842967804412</v>
      </c>
      <c r="F694">
        <f t="shared" si="63"/>
        <v>6.4157429678044124</v>
      </c>
      <c r="G694">
        <f t="shared" si="64"/>
        <v>41.161757828931769</v>
      </c>
      <c r="H694">
        <f t="shared" si="65"/>
        <v>0.23261374520249056</v>
      </c>
    </row>
    <row r="695" spans="1:8">
      <c r="A695" s="1">
        <v>3.6</v>
      </c>
      <c r="B695" s="1">
        <v>28.1127</v>
      </c>
      <c r="C695">
        <f t="shared" si="60"/>
        <v>101.20572</v>
      </c>
      <c r="D695">
        <f t="shared" si="61"/>
        <v>12.96</v>
      </c>
      <c r="E695">
        <f t="shared" si="62"/>
        <v>33.996842967804412</v>
      </c>
      <c r="F695">
        <f t="shared" si="63"/>
        <v>5.8841429678044115</v>
      </c>
      <c r="G695">
        <f t="shared" si="64"/>
        <v>34.623138465562107</v>
      </c>
      <c r="H695">
        <f t="shared" si="65"/>
        <v>0.20930550846430301</v>
      </c>
    </row>
    <row r="696" spans="1:8">
      <c r="A696" s="1">
        <v>4.8</v>
      </c>
      <c r="B696" s="1">
        <v>25.56</v>
      </c>
      <c r="C696">
        <f t="shared" si="60"/>
        <v>122.68799999999999</v>
      </c>
      <c r="D696">
        <f t="shared" si="61"/>
        <v>23.04</v>
      </c>
      <c r="E696">
        <f t="shared" si="62"/>
        <v>28.554361751665624</v>
      </c>
      <c r="F696">
        <f t="shared" si="63"/>
        <v>2.9943617516656253</v>
      </c>
      <c r="G696">
        <f t="shared" si="64"/>
        <v>8.9662022998380326</v>
      </c>
      <c r="H696">
        <f t="shared" si="65"/>
        <v>0.11715030327330303</v>
      </c>
    </row>
    <row r="697" spans="1:8">
      <c r="A697" s="1">
        <v>4.8</v>
      </c>
      <c r="B697" s="1">
        <v>23.577999999999999</v>
      </c>
      <c r="C697">
        <f t="shared" si="60"/>
        <v>113.17439999999999</v>
      </c>
      <c r="D697">
        <f t="shared" si="61"/>
        <v>23.04</v>
      </c>
      <c r="E697">
        <f t="shared" si="62"/>
        <v>28.554361751665624</v>
      </c>
      <c r="F697">
        <f t="shared" si="63"/>
        <v>4.9763617516656247</v>
      </c>
      <c r="G697">
        <f t="shared" si="64"/>
        <v>24.764176283440563</v>
      </c>
      <c r="H697">
        <f t="shared" si="65"/>
        <v>0.21105953650291054</v>
      </c>
    </row>
    <row r="698" spans="1:8">
      <c r="A698" s="1">
        <v>4.8</v>
      </c>
      <c r="B698" s="1">
        <v>26.388000000000002</v>
      </c>
      <c r="C698">
        <f t="shared" si="60"/>
        <v>126.66240000000001</v>
      </c>
      <c r="D698">
        <f t="shared" si="61"/>
        <v>23.04</v>
      </c>
      <c r="E698">
        <f t="shared" si="62"/>
        <v>28.554361751665624</v>
      </c>
      <c r="F698">
        <f t="shared" si="63"/>
        <v>2.1663617516656224</v>
      </c>
      <c r="G698">
        <f t="shared" si="64"/>
        <v>4.6931232390797435</v>
      </c>
      <c r="H698">
        <f t="shared" si="65"/>
        <v>8.2096473839079212E-2</v>
      </c>
    </row>
    <row r="699" spans="1:8">
      <c r="A699" s="1">
        <v>4.8</v>
      </c>
      <c r="B699" s="1">
        <v>23.577999999999999</v>
      </c>
      <c r="C699">
        <f t="shared" si="60"/>
        <v>113.17439999999999</v>
      </c>
      <c r="D699">
        <f t="shared" si="61"/>
        <v>23.04</v>
      </c>
      <c r="E699">
        <f t="shared" si="62"/>
        <v>28.554361751665624</v>
      </c>
      <c r="F699">
        <f t="shared" si="63"/>
        <v>4.9763617516656247</v>
      </c>
      <c r="G699">
        <f t="shared" si="64"/>
        <v>24.764176283440563</v>
      </c>
      <c r="H699">
        <f t="shared" si="65"/>
        <v>0.21105953650291054</v>
      </c>
    </row>
    <row r="700" spans="1:8">
      <c r="A700" s="1">
        <v>4.8</v>
      </c>
      <c r="B700" s="1">
        <v>25.7761</v>
      </c>
      <c r="C700">
        <f t="shared" si="60"/>
        <v>123.72528</v>
      </c>
      <c r="D700">
        <f t="shared" si="61"/>
        <v>23.04</v>
      </c>
      <c r="E700">
        <f t="shared" si="62"/>
        <v>28.554361751665624</v>
      </c>
      <c r="F700">
        <f t="shared" si="63"/>
        <v>2.7782617516656245</v>
      </c>
      <c r="G700">
        <f t="shared" si="64"/>
        <v>7.7187383607681443</v>
      </c>
      <c r="H700">
        <f t="shared" si="65"/>
        <v>0.10778441081721535</v>
      </c>
    </row>
    <row r="701" spans="1:8">
      <c r="A701" s="1">
        <v>4.8</v>
      </c>
      <c r="B701" s="1">
        <v>25.7761</v>
      </c>
      <c r="C701">
        <f t="shared" si="60"/>
        <v>123.72528</v>
      </c>
      <c r="D701">
        <f t="shared" si="61"/>
        <v>23.04</v>
      </c>
      <c r="E701">
        <f t="shared" si="62"/>
        <v>28.554361751665624</v>
      </c>
      <c r="F701">
        <f t="shared" si="63"/>
        <v>2.7782617516656245</v>
      </c>
      <c r="G701">
        <f t="shared" si="64"/>
        <v>7.7187383607681443</v>
      </c>
      <c r="H701">
        <f t="shared" si="65"/>
        <v>0.10778441081721535</v>
      </c>
    </row>
    <row r="702" spans="1:8">
      <c r="A702" s="1">
        <v>4.8</v>
      </c>
      <c r="B702" s="1">
        <v>25.7761</v>
      </c>
      <c r="C702">
        <f t="shared" si="60"/>
        <v>123.72528</v>
      </c>
      <c r="D702">
        <f t="shared" si="61"/>
        <v>23.04</v>
      </c>
      <c r="E702">
        <f t="shared" si="62"/>
        <v>28.554361751665624</v>
      </c>
      <c r="F702">
        <f t="shared" si="63"/>
        <v>2.7782617516656245</v>
      </c>
      <c r="G702">
        <f t="shared" si="64"/>
        <v>7.7187383607681443</v>
      </c>
      <c r="H702">
        <f t="shared" si="65"/>
        <v>0.10778441081721535</v>
      </c>
    </row>
    <row r="703" spans="1:8">
      <c r="A703" s="1">
        <v>3.6</v>
      </c>
      <c r="B703" s="1">
        <v>31.6</v>
      </c>
      <c r="C703">
        <f t="shared" si="60"/>
        <v>113.76</v>
      </c>
      <c r="D703">
        <f t="shared" si="61"/>
        <v>12.96</v>
      </c>
      <c r="E703">
        <f t="shared" si="62"/>
        <v>33.996842967804412</v>
      </c>
      <c r="F703">
        <f t="shared" si="63"/>
        <v>2.3968429678044103</v>
      </c>
      <c r="G703">
        <f t="shared" si="64"/>
        <v>5.7448562123134534</v>
      </c>
      <c r="H703">
        <f t="shared" si="65"/>
        <v>7.584946100646868E-2</v>
      </c>
    </row>
    <row r="704" spans="1:8">
      <c r="A704" s="1">
        <v>3.5</v>
      </c>
      <c r="B704" s="1">
        <v>32.200000000000003</v>
      </c>
      <c r="C704">
        <f t="shared" si="60"/>
        <v>112.70000000000002</v>
      </c>
      <c r="D704">
        <f t="shared" si="61"/>
        <v>12.25</v>
      </c>
      <c r="E704">
        <f t="shared" si="62"/>
        <v>34.450383069149304</v>
      </c>
      <c r="F704">
        <f t="shared" si="63"/>
        <v>2.2503830691493008</v>
      </c>
      <c r="G704">
        <f t="shared" si="64"/>
        <v>5.0642239579138266</v>
      </c>
      <c r="H704">
        <f t="shared" si="65"/>
        <v>6.9887672954947216E-2</v>
      </c>
    </row>
    <row r="705" spans="1:8">
      <c r="A705" s="1">
        <v>3.6</v>
      </c>
      <c r="B705" s="1">
        <v>32.1</v>
      </c>
      <c r="C705">
        <f t="shared" si="60"/>
        <v>115.56</v>
      </c>
      <c r="D705">
        <f t="shared" si="61"/>
        <v>12.96</v>
      </c>
      <c r="E705">
        <f t="shared" si="62"/>
        <v>33.996842967804412</v>
      </c>
      <c r="F705">
        <f t="shared" si="63"/>
        <v>1.8968429678044103</v>
      </c>
      <c r="G705">
        <f t="shared" si="64"/>
        <v>3.5980132445090431</v>
      </c>
      <c r="H705">
        <f t="shared" si="65"/>
        <v>5.9091681240012781E-2</v>
      </c>
    </row>
    <row r="706" spans="1:8">
      <c r="A706" s="1">
        <v>3.6</v>
      </c>
      <c r="B706" s="1">
        <v>32.6</v>
      </c>
      <c r="C706">
        <f t="shared" si="60"/>
        <v>117.36000000000001</v>
      </c>
      <c r="D706">
        <f t="shared" si="61"/>
        <v>12.96</v>
      </c>
      <c r="E706">
        <f t="shared" si="62"/>
        <v>33.996842967804412</v>
      </c>
      <c r="F706">
        <f t="shared" si="63"/>
        <v>1.3968429678044103</v>
      </c>
      <c r="G706">
        <f t="shared" si="64"/>
        <v>1.9511702767046328</v>
      </c>
      <c r="H706">
        <f t="shared" si="65"/>
        <v>4.2847943797681295E-2</v>
      </c>
    </row>
    <row r="707" spans="1:8">
      <c r="A707" s="1">
        <v>2.5</v>
      </c>
      <c r="B707" s="1">
        <v>37.070999999999998</v>
      </c>
      <c r="C707">
        <f t="shared" ref="C707:C739" si="66">B707*A707</f>
        <v>92.677499999999995</v>
      </c>
      <c r="D707">
        <f t="shared" ref="D707:D739" si="67">A707^2</f>
        <v>6.25</v>
      </c>
      <c r="E707">
        <f t="shared" ref="E707:E739" si="68">$J$25+($J$24*A707)</f>
        <v>38.985784082598293</v>
      </c>
      <c r="F707">
        <f t="shared" ref="F707:F739" si="69">ABS(B707-E707)</f>
        <v>1.9147840825982954</v>
      </c>
      <c r="G707">
        <f t="shared" ref="G707:G739" si="70">F707^2</f>
        <v>3.6663980829717957</v>
      </c>
      <c r="H707">
        <f t="shared" ref="H707:H739" si="71">F707/B707</f>
        <v>5.1651805524488024E-2</v>
      </c>
    </row>
    <row r="708" spans="1:8">
      <c r="A708" s="1">
        <v>2.5</v>
      </c>
      <c r="B708" s="1">
        <v>35.922600000000003</v>
      </c>
      <c r="C708">
        <f t="shared" si="66"/>
        <v>89.8065</v>
      </c>
      <c r="D708">
        <f t="shared" si="67"/>
        <v>6.25</v>
      </c>
      <c r="E708">
        <f t="shared" si="68"/>
        <v>38.985784082598293</v>
      </c>
      <c r="F708">
        <f t="shared" si="69"/>
        <v>3.0631840825982906</v>
      </c>
      <c r="G708">
        <f t="shared" si="70"/>
        <v>9.383096723883531</v>
      </c>
      <c r="H708">
        <f t="shared" si="71"/>
        <v>8.5271781068137889E-2</v>
      </c>
    </row>
    <row r="709" spans="1:8">
      <c r="A709" s="1">
        <v>2.5</v>
      </c>
      <c r="B709" s="1">
        <v>32.910299999999999</v>
      </c>
      <c r="C709">
        <f t="shared" si="66"/>
        <v>82.275750000000002</v>
      </c>
      <c r="D709">
        <f t="shared" si="67"/>
        <v>6.25</v>
      </c>
      <c r="E709">
        <f t="shared" si="68"/>
        <v>38.985784082598293</v>
      </c>
      <c r="F709">
        <f t="shared" si="69"/>
        <v>6.0754840825982939</v>
      </c>
      <c r="G709">
        <f t="shared" si="70"/>
        <v>36.911506837905229</v>
      </c>
      <c r="H709">
        <f t="shared" si="71"/>
        <v>0.18460737466988433</v>
      </c>
    </row>
    <row r="710" spans="1:8">
      <c r="A710" s="1">
        <v>2.5</v>
      </c>
      <c r="B710" s="1">
        <v>40.081600000000002</v>
      </c>
      <c r="C710">
        <f t="shared" si="66"/>
        <v>100.20400000000001</v>
      </c>
      <c r="D710">
        <f t="shared" si="67"/>
        <v>6.25</v>
      </c>
      <c r="E710">
        <f t="shared" si="68"/>
        <v>38.985784082598293</v>
      </c>
      <c r="F710">
        <f t="shared" si="69"/>
        <v>1.0958159174017084</v>
      </c>
      <c r="G710">
        <f t="shared" si="70"/>
        <v>1.2008125248309478</v>
      </c>
      <c r="H710">
        <f t="shared" si="71"/>
        <v>2.7339625099839036E-2</v>
      </c>
    </row>
    <row r="711" spans="1:8">
      <c r="A711" s="1">
        <v>2.5</v>
      </c>
      <c r="B711" s="1">
        <v>37.057400000000001</v>
      </c>
      <c r="C711">
        <f t="shared" si="66"/>
        <v>92.643500000000003</v>
      </c>
      <c r="D711">
        <f t="shared" si="67"/>
        <v>6.25</v>
      </c>
      <c r="E711">
        <f t="shared" si="68"/>
        <v>38.985784082598293</v>
      </c>
      <c r="F711">
        <f t="shared" si="69"/>
        <v>1.9283840825982921</v>
      </c>
      <c r="G711">
        <f t="shared" si="70"/>
        <v>3.7186651700184568</v>
      </c>
      <c r="H711">
        <f t="shared" si="71"/>
        <v>5.2037759869777482E-2</v>
      </c>
    </row>
    <row r="712" spans="1:8">
      <c r="A712" s="1">
        <v>3.6</v>
      </c>
      <c r="B712" s="1">
        <v>34.270800000000001</v>
      </c>
      <c r="C712">
        <f t="shared" si="66"/>
        <v>123.37488</v>
      </c>
      <c r="D712">
        <f t="shared" si="67"/>
        <v>12.96</v>
      </c>
      <c r="E712">
        <f t="shared" si="68"/>
        <v>33.996842967804412</v>
      </c>
      <c r="F712">
        <f t="shared" si="69"/>
        <v>0.27395703219558953</v>
      </c>
      <c r="G712">
        <f t="shared" si="70"/>
        <v>7.5052455489415276E-2</v>
      </c>
      <c r="H712">
        <f t="shared" si="71"/>
        <v>7.9938907815279917E-3</v>
      </c>
    </row>
    <row r="713" spans="1:8">
      <c r="A713" s="1">
        <v>3.6</v>
      </c>
      <c r="B713" s="1">
        <v>29.5</v>
      </c>
      <c r="C713">
        <f t="shared" si="66"/>
        <v>106.2</v>
      </c>
      <c r="D713">
        <f t="shared" si="67"/>
        <v>12.96</v>
      </c>
      <c r="E713">
        <f t="shared" si="68"/>
        <v>33.996842967804412</v>
      </c>
      <c r="F713">
        <f t="shared" si="69"/>
        <v>4.4968429678044117</v>
      </c>
      <c r="G713">
        <f t="shared" si="70"/>
        <v>20.221596677091991</v>
      </c>
      <c r="H713">
        <f t="shared" si="71"/>
        <v>0.15243535484082751</v>
      </c>
    </row>
    <row r="714" spans="1:8">
      <c r="A714" s="1">
        <v>2.4</v>
      </c>
      <c r="B714" s="1">
        <v>34.251300000000001</v>
      </c>
      <c r="C714">
        <f t="shared" si="66"/>
        <v>82.203119999999998</v>
      </c>
      <c r="D714">
        <f t="shared" si="67"/>
        <v>5.76</v>
      </c>
      <c r="E714">
        <f t="shared" si="68"/>
        <v>39.439324183943192</v>
      </c>
      <c r="F714">
        <f t="shared" si="69"/>
        <v>5.1880241839431918</v>
      </c>
      <c r="G714">
        <f t="shared" si="70"/>
        <v>26.91559493317942</v>
      </c>
      <c r="H714">
        <f t="shared" si="71"/>
        <v>0.15146940945141327</v>
      </c>
    </row>
    <row r="715" spans="1:8">
      <c r="A715" s="1">
        <v>2.4</v>
      </c>
      <c r="B715" s="1">
        <v>32.276499999999999</v>
      </c>
      <c r="C715">
        <f t="shared" si="66"/>
        <v>77.4636</v>
      </c>
      <c r="D715">
        <f t="shared" si="67"/>
        <v>5.76</v>
      </c>
      <c r="E715">
        <f t="shared" si="68"/>
        <v>39.439324183943192</v>
      </c>
      <c r="F715">
        <f t="shared" si="69"/>
        <v>7.1628241839431936</v>
      </c>
      <c r="G715">
        <f t="shared" si="70"/>
        <v>51.30605029008148</v>
      </c>
      <c r="H715">
        <f t="shared" si="71"/>
        <v>0.22192072200961052</v>
      </c>
    </row>
    <row r="716" spans="1:8">
      <c r="A716" s="1">
        <v>3.2</v>
      </c>
      <c r="B716" s="1">
        <v>32.274700000000003</v>
      </c>
      <c r="C716">
        <f t="shared" si="66"/>
        <v>103.27904000000001</v>
      </c>
      <c r="D716">
        <f t="shared" si="67"/>
        <v>10.240000000000002</v>
      </c>
      <c r="E716">
        <f t="shared" si="68"/>
        <v>35.811003373184001</v>
      </c>
      <c r="F716">
        <f t="shared" si="69"/>
        <v>3.5363033731839977</v>
      </c>
      <c r="G716">
        <f t="shared" si="70"/>
        <v>12.50544154719252</v>
      </c>
      <c r="H716">
        <f t="shared" si="71"/>
        <v>0.10956889988703218</v>
      </c>
    </row>
    <row r="717" spans="1:8">
      <c r="A717" s="1">
        <v>4</v>
      </c>
      <c r="B717" s="1">
        <v>30</v>
      </c>
      <c r="C717">
        <f t="shared" si="66"/>
        <v>120</v>
      </c>
      <c r="D717">
        <f t="shared" si="67"/>
        <v>16</v>
      </c>
      <c r="E717">
        <f t="shared" si="68"/>
        <v>32.182682562424816</v>
      </c>
      <c r="F717">
        <f t="shared" si="69"/>
        <v>2.1826825624248158</v>
      </c>
      <c r="G717">
        <f t="shared" si="70"/>
        <v>4.7641031683133601</v>
      </c>
      <c r="H717">
        <f t="shared" si="71"/>
        <v>7.2756085414160523E-2</v>
      </c>
    </row>
    <row r="718" spans="1:8">
      <c r="A718" s="1">
        <v>4</v>
      </c>
      <c r="B718" s="1">
        <v>30</v>
      </c>
      <c r="C718">
        <f t="shared" si="66"/>
        <v>120</v>
      </c>
      <c r="D718">
        <f t="shared" si="67"/>
        <v>16</v>
      </c>
      <c r="E718">
        <f t="shared" si="68"/>
        <v>32.182682562424816</v>
      </c>
      <c r="F718">
        <f t="shared" si="69"/>
        <v>2.1826825624248158</v>
      </c>
      <c r="G718">
        <f t="shared" si="70"/>
        <v>4.7641031683133601</v>
      </c>
      <c r="H718">
        <f t="shared" si="71"/>
        <v>7.2756085414160523E-2</v>
      </c>
    </row>
    <row r="719" spans="1:8">
      <c r="A719" s="1">
        <v>4</v>
      </c>
      <c r="B719" s="1">
        <v>28.918199999999999</v>
      </c>
      <c r="C719">
        <f t="shared" si="66"/>
        <v>115.6728</v>
      </c>
      <c r="D719">
        <f t="shared" si="67"/>
        <v>16</v>
      </c>
      <c r="E719">
        <f t="shared" si="68"/>
        <v>32.182682562424816</v>
      </c>
      <c r="F719">
        <f t="shared" si="69"/>
        <v>3.264482562424817</v>
      </c>
      <c r="G719">
        <f t="shared" si="70"/>
        <v>10.6568464003757</v>
      </c>
      <c r="H719">
        <f t="shared" si="71"/>
        <v>0.11288678280200072</v>
      </c>
    </row>
    <row r="720" spans="1:8">
      <c r="A720" s="1">
        <v>4</v>
      </c>
      <c r="B720" s="1">
        <v>26.813700000000001</v>
      </c>
      <c r="C720">
        <f t="shared" si="66"/>
        <v>107.2548</v>
      </c>
      <c r="D720">
        <f t="shared" si="67"/>
        <v>16</v>
      </c>
      <c r="E720">
        <f t="shared" si="68"/>
        <v>32.182682562424816</v>
      </c>
      <c r="F720">
        <f t="shared" si="69"/>
        <v>5.3689825624248151</v>
      </c>
      <c r="G720">
        <f t="shared" si="70"/>
        <v>28.825973755621732</v>
      </c>
      <c r="H720">
        <f t="shared" si="71"/>
        <v>0.20023281242144184</v>
      </c>
    </row>
    <row r="721" spans="1:8">
      <c r="A721" s="1">
        <v>3.5</v>
      </c>
      <c r="B721" s="1">
        <v>31.3</v>
      </c>
      <c r="C721">
        <f t="shared" si="66"/>
        <v>109.55</v>
      </c>
      <c r="D721">
        <f t="shared" si="67"/>
        <v>12.25</v>
      </c>
      <c r="E721">
        <f t="shared" si="68"/>
        <v>34.450383069149304</v>
      </c>
      <c r="F721">
        <f t="shared" si="69"/>
        <v>3.1503830691493029</v>
      </c>
      <c r="G721">
        <f t="shared" si="70"/>
        <v>9.924913482382582</v>
      </c>
      <c r="H721">
        <f t="shared" si="71"/>
        <v>0.10065121626675089</v>
      </c>
    </row>
    <row r="722" spans="1:8">
      <c r="A722" s="1">
        <v>3.3</v>
      </c>
      <c r="B722" s="1">
        <v>34.998899999999999</v>
      </c>
      <c r="C722">
        <f t="shared" si="66"/>
        <v>115.49636999999998</v>
      </c>
      <c r="D722">
        <f t="shared" si="67"/>
        <v>10.889999999999999</v>
      </c>
      <c r="E722">
        <f t="shared" si="68"/>
        <v>35.357463271839102</v>
      </c>
      <c r="F722">
        <f t="shared" si="69"/>
        <v>0.35856327183910253</v>
      </c>
      <c r="G722">
        <f t="shared" si="70"/>
        <v>0.12856761991196214</v>
      </c>
      <c r="H722">
        <f t="shared" si="71"/>
        <v>1.0244986894991058E-2</v>
      </c>
    </row>
    <row r="723" spans="1:8">
      <c r="A723" s="1">
        <v>5.7</v>
      </c>
      <c r="B723" s="1">
        <v>24.749099999999999</v>
      </c>
      <c r="C723">
        <f t="shared" si="66"/>
        <v>141.06987000000001</v>
      </c>
      <c r="D723">
        <f t="shared" si="67"/>
        <v>32.49</v>
      </c>
      <c r="E723">
        <f t="shared" si="68"/>
        <v>24.472500839561533</v>
      </c>
      <c r="F723">
        <f t="shared" si="69"/>
        <v>0.27659916043846522</v>
      </c>
      <c r="G723">
        <f t="shared" si="70"/>
        <v>7.6507095555263818E-2</v>
      </c>
      <c r="H723">
        <f t="shared" si="71"/>
        <v>1.1176130058808815E-2</v>
      </c>
    </row>
    <row r="724" spans="1:8">
      <c r="A724" s="1">
        <v>2.5</v>
      </c>
      <c r="B724" s="1">
        <v>38.377800000000001</v>
      </c>
      <c r="C724">
        <f t="shared" si="66"/>
        <v>95.944500000000005</v>
      </c>
      <c r="D724">
        <f t="shared" si="67"/>
        <v>6.25</v>
      </c>
      <c r="E724">
        <f t="shared" si="68"/>
        <v>38.985784082598293</v>
      </c>
      <c r="F724">
        <f t="shared" si="69"/>
        <v>0.60798408259829273</v>
      </c>
      <c r="G724">
        <f t="shared" si="70"/>
        <v>0.36964464469288766</v>
      </c>
      <c r="H724">
        <f t="shared" si="71"/>
        <v>1.5842077518729389E-2</v>
      </c>
    </row>
    <row r="725" spans="1:8">
      <c r="A725" s="1">
        <v>3.5</v>
      </c>
      <c r="B725" s="1">
        <v>35.749400000000001</v>
      </c>
      <c r="C725">
        <f t="shared" si="66"/>
        <v>125.1229</v>
      </c>
      <c r="D725">
        <f t="shared" si="67"/>
        <v>12.25</v>
      </c>
      <c r="E725">
        <f t="shared" si="68"/>
        <v>34.450383069149304</v>
      </c>
      <c r="F725">
        <f t="shared" si="69"/>
        <v>1.2990169308506978</v>
      </c>
      <c r="G725">
        <f t="shared" si="70"/>
        <v>1.6874449866367667</v>
      </c>
      <c r="H725">
        <f t="shared" si="71"/>
        <v>3.6336747773408722E-2</v>
      </c>
    </row>
    <row r="726" spans="1:8">
      <c r="A726" s="1">
        <v>4.5999999999999996</v>
      </c>
      <c r="B726" s="1">
        <v>24.8718</v>
      </c>
      <c r="C726">
        <f t="shared" si="66"/>
        <v>114.41027999999999</v>
      </c>
      <c r="D726">
        <f t="shared" si="67"/>
        <v>21.159999999999997</v>
      </c>
      <c r="E726">
        <f t="shared" si="68"/>
        <v>29.461441954355422</v>
      </c>
      <c r="F726">
        <f t="shared" si="69"/>
        <v>4.5896419543554217</v>
      </c>
      <c r="G726">
        <f t="shared" si="70"/>
        <v>21.064813269179453</v>
      </c>
      <c r="H726">
        <f t="shared" si="71"/>
        <v>0.18453195805512354</v>
      </c>
    </row>
    <row r="727" spans="1:8">
      <c r="A727" s="1">
        <v>5.7</v>
      </c>
      <c r="B727" s="1">
        <v>24.5</v>
      </c>
      <c r="C727">
        <f t="shared" si="66"/>
        <v>139.65</v>
      </c>
      <c r="D727">
        <f t="shared" si="67"/>
        <v>32.49</v>
      </c>
      <c r="E727">
        <f t="shared" si="68"/>
        <v>24.472500839561533</v>
      </c>
      <c r="F727">
        <f t="shared" si="69"/>
        <v>2.7499160438466674E-2</v>
      </c>
      <c r="G727">
        <f t="shared" si="70"/>
        <v>7.5620382482053067E-4</v>
      </c>
      <c r="H727">
        <f t="shared" si="71"/>
        <v>1.12241471177415E-3</v>
      </c>
    </row>
    <row r="728" spans="1:8">
      <c r="A728" s="1">
        <v>5.7</v>
      </c>
      <c r="B728" s="1">
        <v>24.220600000000001</v>
      </c>
      <c r="C728">
        <f t="shared" si="66"/>
        <v>138.05742000000001</v>
      </c>
      <c r="D728">
        <f t="shared" si="67"/>
        <v>32.49</v>
      </c>
      <c r="E728">
        <f t="shared" si="68"/>
        <v>24.472500839561533</v>
      </c>
      <c r="F728">
        <f t="shared" si="69"/>
        <v>0.25190083956153231</v>
      </c>
      <c r="G728">
        <f t="shared" si="70"/>
        <v>6.3454032971804838E-2</v>
      </c>
      <c r="H728">
        <f t="shared" si="71"/>
        <v>1.0400272477210816E-2</v>
      </c>
    </row>
    <row r="729" spans="1:8">
      <c r="A729" s="1">
        <v>2.7</v>
      </c>
      <c r="B729" s="1">
        <v>38.700000000000003</v>
      </c>
      <c r="C729">
        <f t="shared" si="66"/>
        <v>104.49000000000001</v>
      </c>
      <c r="D729">
        <f t="shared" si="67"/>
        <v>7.2900000000000009</v>
      </c>
      <c r="E729">
        <f t="shared" si="68"/>
        <v>38.078703879908495</v>
      </c>
      <c r="F729">
        <f t="shared" si="69"/>
        <v>0.62129612009150748</v>
      </c>
      <c r="G729">
        <f t="shared" si="70"/>
        <v>0.38600886884076085</v>
      </c>
      <c r="H729">
        <f t="shared" si="71"/>
        <v>1.6054163309858073E-2</v>
      </c>
    </row>
    <row r="730" spans="1:8">
      <c r="A730" s="1">
        <v>3.5</v>
      </c>
      <c r="B730" s="1">
        <v>35</v>
      </c>
      <c r="C730">
        <f t="shared" si="66"/>
        <v>122.5</v>
      </c>
      <c r="D730">
        <f t="shared" si="67"/>
        <v>12.25</v>
      </c>
      <c r="E730">
        <f t="shared" si="68"/>
        <v>34.450383069149304</v>
      </c>
      <c r="F730">
        <f t="shared" si="69"/>
        <v>0.54961693085069641</v>
      </c>
      <c r="G730">
        <f t="shared" si="70"/>
        <v>0.30207877067773919</v>
      </c>
      <c r="H730">
        <f t="shared" si="71"/>
        <v>1.5703340881448469E-2</v>
      </c>
    </row>
    <row r="731" spans="1:8">
      <c r="A731" s="1">
        <v>2</v>
      </c>
      <c r="B731" s="1">
        <v>33.299999999999997</v>
      </c>
      <c r="C731">
        <f t="shared" si="66"/>
        <v>66.599999999999994</v>
      </c>
      <c r="D731">
        <f t="shared" si="67"/>
        <v>4</v>
      </c>
      <c r="E731">
        <f t="shared" si="68"/>
        <v>41.253484589322788</v>
      </c>
      <c r="F731">
        <f t="shared" si="69"/>
        <v>7.953484589322791</v>
      </c>
      <c r="G731">
        <f t="shared" si="70"/>
        <v>63.257917112595123</v>
      </c>
      <c r="H731">
        <f t="shared" si="71"/>
        <v>0.23884338106074449</v>
      </c>
    </row>
    <row r="732" spans="1:8">
      <c r="A732" s="1">
        <v>3</v>
      </c>
      <c r="B732" s="1">
        <v>34.4</v>
      </c>
      <c r="C732">
        <f t="shared" si="66"/>
        <v>103.19999999999999</v>
      </c>
      <c r="D732">
        <f t="shared" si="67"/>
        <v>9</v>
      </c>
      <c r="E732">
        <f t="shared" si="68"/>
        <v>36.718083575873798</v>
      </c>
      <c r="F732">
        <f t="shared" si="69"/>
        <v>2.3180835758737999</v>
      </c>
      <c r="G732">
        <f t="shared" si="70"/>
        <v>5.3735114647358628</v>
      </c>
      <c r="H732">
        <f t="shared" si="71"/>
        <v>6.7386150461447678E-2</v>
      </c>
    </row>
    <row r="733" spans="1:8">
      <c r="A733" s="1">
        <v>3.6</v>
      </c>
      <c r="B733" s="1">
        <v>26.1066</v>
      </c>
      <c r="C733">
        <f t="shared" si="66"/>
        <v>93.983760000000004</v>
      </c>
      <c r="D733">
        <f t="shared" si="67"/>
        <v>12.96</v>
      </c>
      <c r="E733">
        <f t="shared" si="68"/>
        <v>33.996842967804412</v>
      </c>
      <c r="F733">
        <f t="shared" si="69"/>
        <v>7.8902429678044115</v>
      </c>
      <c r="G733">
        <f t="shared" si="70"/>
        <v>62.255934090986969</v>
      </c>
      <c r="H733">
        <f t="shared" si="71"/>
        <v>0.30223173327068292</v>
      </c>
    </row>
    <row r="734" spans="1:8">
      <c r="A734" s="1">
        <v>3</v>
      </c>
      <c r="B734" s="1">
        <v>29.789200000000001</v>
      </c>
      <c r="C734">
        <f t="shared" si="66"/>
        <v>89.36760000000001</v>
      </c>
      <c r="D734">
        <f t="shared" si="67"/>
        <v>9</v>
      </c>
      <c r="E734">
        <f t="shared" si="68"/>
        <v>36.718083575873798</v>
      </c>
      <c r="F734">
        <f t="shared" si="69"/>
        <v>6.9288835758737974</v>
      </c>
      <c r="G734">
        <f t="shared" si="70"/>
        <v>48.009427608013659</v>
      </c>
      <c r="H734">
        <f t="shared" si="71"/>
        <v>0.23259716863406191</v>
      </c>
    </row>
    <row r="735" spans="1:8">
      <c r="A735" s="1">
        <v>3.2</v>
      </c>
      <c r="B735" s="1">
        <v>30.492599999999999</v>
      </c>
      <c r="C735">
        <f t="shared" si="66"/>
        <v>97.57632000000001</v>
      </c>
      <c r="D735">
        <f t="shared" si="67"/>
        <v>10.240000000000002</v>
      </c>
      <c r="E735">
        <f t="shared" si="68"/>
        <v>35.811003373184001</v>
      </c>
      <c r="F735">
        <f t="shared" si="69"/>
        <v>5.318403373184001</v>
      </c>
      <c r="G735">
        <f t="shared" si="70"/>
        <v>28.285414439894961</v>
      </c>
      <c r="H735">
        <f t="shared" si="71"/>
        <v>0.17441619846074133</v>
      </c>
    </row>
    <row r="736" spans="1:8">
      <c r="A736" s="1">
        <v>3</v>
      </c>
      <c r="B736" s="1">
        <v>29.789200000000001</v>
      </c>
      <c r="C736">
        <f t="shared" si="66"/>
        <v>89.36760000000001</v>
      </c>
      <c r="D736">
        <f t="shared" si="67"/>
        <v>9</v>
      </c>
      <c r="E736">
        <f t="shared" si="68"/>
        <v>36.718083575873798</v>
      </c>
      <c r="F736">
        <f t="shared" si="69"/>
        <v>6.9288835758737974</v>
      </c>
      <c r="G736">
        <f t="shared" si="70"/>
        <v>48.009427608013659</v>
      </c>
      <c r="H736">
        <f t="shared" si="71"/>
        <v>0.23259716863406191</v>
      </c>
    </row>
    <row r="737" spans="1:8">
      <c r="A737" s="1">
        <v>3.2</v>
      </c>
      <c r="B737" s="1">
        <v>30.492599999999999</v>
      </c>
      <c r="C737">
        <f t="shared" si="66"/>
        <v>97.57632000000001</v>
      </c>
      <c r="D737">
        <f t="shared" si="67"/>
        <v>10.240000000000002</v>
      </c>
      <c r="E737">
        <f t="shared" si="68"/>
        <v>35.811003373184001</v>
      </c>
      <c r="F737">
        <f t="shared" si="69"/>
        <v>5.318403373184001</v>
      </c>
      <c r="G737">
        <f t="shared" si="70"/>
        <v>28.285414439894961</v>
      </c>
      <c r="H737">
        <f t="shared" si="71"/>
        <v>0.17441619846074133</v>
      </c>
    </row>
    <row r="738" spans="1:8">
      <c r="A738" s="1">
        <v>3.2</v>
      </c>
      <c r="B738" s="1">
        <v>29.743099999999998</v>
      </c>
      <c r="C738">
        <f t="shared" si="66"/>
        <v>95.17792</v>
      </c>
      <c r="D738">
        <f t="shared" si="67"/>
        <v>10.240000000000002</v>
      </c>
      <c r="E738">
        <f t="shared" si="68"/>
        <v>35.811003373184001</v>
      </c>
      <c r="F738">
        <f t="shared" si="69"/>
        <v>6.0679033731840022</v>
      </c>
      <c r="G738">
        <f t="shared" si="70"/>
        <v>36.819451346297789</v>
      </c>
      <c r="H738">
        <f t="shared" si="71"/>
        <v>0.20401045530506243</v>
      </c>
    </row>
    <row r="739" spans="1:8">
      <c r="A739" s="1">
        <v>4.4000000000000004</v>
      </c>
      <c r="B739" s="1">
        <v>26.2</v>
      </c>
      <c r="C739">
        <f t="shared" si="66"/>
        <v>115.28</v>
      </c>
      <c r="D739">
        <f t="shared" si="67"/>
        <v>19.360000000000003</v>
      </c>
      <c r="E739">
        <f t="shared" si="68"/>
        <v>30.368522157045216</v>
      </c>
      <c r="F739">
        <f t="shared" si="69"/>
        <v>4.1685221570452171</v>
      </c>
      <c r="G739">
        <f t="shared" si="70"/>
        <v>17.37657697377691</v>
      </c>
      <c r="H739">
        <f t="shared" si="71"/>
        <v>0.15910389912386325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70"/>
  <sheetViews>
    <sheetView workbookViewId="0">
      <selection activeCell="H20" sqref="H20"/>
    </sheetView>
  </sheetViews>
  <sheetFormatPr defaultRowHeight="15"/>
  <cols>
    <col min="1" max="1" width="11.5703125" bestFit="1" customWidth="1"/>
    <col min="2" max="2" width="8" bestFit="1" customWidth="1"/>
    <col min="3" max="3" width="13.140625" bestFit="1" customWidth="1"/>
    <col min="4" max="4" width="12" bestFit="1" customWidth="1"/>
    <col min="5" max="5" width="12.28515625" bestFit="1" customWidth="1"/>
    <col min="7" max="7" width="13.42578125" bestFit="1" customWidth="1"/>
    <col min="8" max="8" width="31.5703125" bestFit="1" customWidth="1"/>
    <col min="10" max="10" width="13.42578125" bestFit="1" customWidth="1"/>
  </cols>
  <sheetData>
    <row r="1" spans="1:10">
      <c r="A1" t="s">
        <v>32</v>
      </c>
      <c r="B1" t="s">
        <v>52</v>
      </c>
      <c r="C1" t="s">
        <v>63</v>
      </c>
      <c r="D1" t="s">
        <v>58</v>
      </c>
      <c r="E1" t="s">
        <v>59</v>
      </c>
      <c r="J1" t="s">
        <v>61</v>
      </c>
    </row>
    <row r="2" spans="1:10">
      <c r="A2" s="1">
        <v>2.5</v>
      </c>
      <c r="B2" s="1">
        <v>40.6</v>
      </c>
      <c r="C2">
        <f>$H$6+$H$7*A2</f>
        <v>38.985784082598293</v>
      </c>
      <c r="D2">
        <f>ABS(B2-C2)</f>
        <v>1.6142159174017081</v>
      </c>
      <c r="E2">
        <f>D2^2</f>
        <v>2.6056930279930381</v>
      </c>
      <c r="G2" t="s">
        <v>64</v>
      </c>
      <c r="H2" t="s">
        <v>53</v>
      </c>
      <c r="J2">
        <f>D2/B2</f>
        <v>3.9759012743884437E-2</v>
      </c>
    </row>
    <row r="3" spans="1:10">
      <c r="A3" s="1">
        <v>2.5</v>
      </c>
      <c r="B3" s="1">
        <v>40.4</v>
      </c>
      <c r="C3">
        <f t="shared" ref="C3:C66" si="0">$H$6+$H$7*A3</f>
        <v>38.985784082598293</v>
      </c>
      <c r="D3">
        <f t="shared" ref="D3:D66" si="1">ABS(B3-C3)</f>
        <v>1.4142159174017053</v>
      </c>
      <c r="E3">
        <f t="shared" ref="E3:E66" si="2">D3^2</f>
        <v>2.000006661032347</v>
      </c>
      <c r="J3">
        <f t="shared" ref="J3:J66" si="3">D3/B3</f>
        <v>3.500534449014122E-2</v>
      </c>
    </row>
    <row r="4" spans="1:10">
      <c r="A4" s="1">
        <v>2.5</v>
      </c>
      <c r="B4" s="1">
        <v>37.799999999999997</v>
      </c>
      <c r="C4">
        <f t="shared" si="0"/>
        <v>38.985784082598293</v>
      </c>
      <c r="D4">
        <f t="shared" si="1"/>
        <v>1.1857840825982962</v>
      </c>
      <c r="E4">
        <f t="shared" si="2"/>
        <v>1.4060838905434829</v>
      </c>
      <c r="J4">
        <f t="shared" si="3"/>
        <v>3.1369949275087204E-2</v>
      </c>
    </row>
    <row r="5" spans="1:10">
      <c r="A5" s="1">
        <v>2.5</v>
      </c>
      <c r="B5" s="1">
        <v>37.799999999999997</v>
      </c>
      <c r="C5">
        <f t="shared" si="0"/>
        <v>38.985784082598293</v>
      </c>
      <c r="D5">
        <f t="shared" si="1"/>
        <v>1.1857840825982962</v>
      </c>
      <c r="E5">
        <f t="shared" si="2"/>
        <v>1.4060838905434829</v>
      </c>
      <c r="J5">
        <f t="shared" si="3"/>
        <v>3.1369949275087204E-2</v>
      </c>
    </row>
    <row r="6" spans="1:10">
      <c r="A6" s="1">
        <v>2.4</v>
      </c>
      <c r="B6" s="1">
        <v>39.347999999999999</v>
      </c>
      <c r="C6">
        <f t="shared" si="0"/>
        <v>39.439324183943192</v>
      </c>
      <c r="D6">
        <f t="shared" si="1"/>
        <v>9.1324183943193304E-2</v>
      </c>
      <c r="E6">
        <f t="shared" si="2"/>
        <v>8.3401065728902057E-3</v>
      </c>
      <c r="G6" t="s">
        <v>19</v>
      </c>
      <c r="H6">
        <v>50.32428661622076</v>
      </c>
      <c r="J6">
        <f t="shared" si="3"/>
        <v>2.320935852983463E-3</v>
      </c>
    </row>
    <row r="7" spans="1:10">
      <c r="A7" s="1">
        <v>2.4</v>
      </c>
      <c r="B7" s="1">
        <v>39.299999999999997</v>
      </c>
      <c r="C7">
        <f t="shared" si="0"/>
        <v>39.439324183943192</v>
      </c>
      <c r="D7">
        <f t="shared" si="1"/>
        <v>0.13932418394319512</v>
      </c>
      <c r="E7">
        <f t="shared" si="2"/>
        <v>1.9411228231437271E-2</v>
      </c>
      <c r="G7" t="s">
        <v>21</v>
      </c>
      <c r="H7">
        <v>-4.5354010134489871</v>
      </c>
      <c r="J7">
        <f t="shared" si="3"/>
        <v>3.5451446295978405E-3</v>
      </c>
    </row>
    <row r="8" spans="1:10">
      <c r="A8" s="1">
        <v>2.5</v>
      </c>
      <c r="B8" s="1">
        <v>40.6</v>
      </c>
      <c r="C8">
        <f t="shared" si="0"/>
        <v>38.985784082598293</v>
      </c>
      <c r="D8">
        <f t="shared" si="1"/>
        <v>1.6142159174017081</v>
      </c>
      <c r="E8">
        <f t="shared" si="2"/>
        <v>2.6056930279930381</v>
      </c>
      <c r="J8">
        <f t="shared" si="3"/>
        <v>3.9759012743884437E-2</v>
      </c>
    </row>
    <row r="9" spans="1:10">
      <c r="A9" s="1">
        <v>2.5</v>
      </c>
      <c r="B9" s="1">
        <v>40.4</v>
      </c>
      <c r="C9">
        <f t="shared" si="0"/>
        <v>38.985784082598293</v>
      </c>
      <c r="D9">
        <f t="shared" si="1"/>
        <v>1.4142159174017053</v>
      </c>
      <c r="E9">
        <f t="shared" si="2"/>
        <v>2.000006661032347</v>
      </c>
      <c r="G9" t="s">
        <v>54</v>
      </c>
      <c r="H9">
        <f>SUM(E2:E370)</f>
        <v>7356.8937801049724</v>
      </c>
      <c r="J9">
        <f t="shared" si="3"/>
        <v>3.500534449014122E-2</v>
      </c>
    </row>
    <row r="10" spans="1:10">
      <c r="A10" s="1">
        <v>3.7</v>
      </c>
      <c r="B10" s="1">
        <v>30.9</v>
      </c>
      <c r="C10">
        <f t="shared" si="0"/>
        <v>33.543302866459513</v>
      </c>
      <c r="D10">
        <f t="shared" si="1"/>
        <v>2.6433028664595142</v>
      </c>
      <c r="E10">
        <f t="shared" si="2"/>
        <v>6.9870500438330838</v>
      </c>
      <c r="J10">
        <f t="shared" si="3"/>
        <v>8.5543782086068429E-2</v>
      </c>
    </row>
    <row r="11" spans="1:10">
      <c r="A11" s="1">
        <v>3.5</v>
      </c>
      <c r="B11" s="1">
        <v>36.799999999999997</v>
      </c>
      <c r="C11">
        <f t="shared" si="0"/>
        <v>34.450383069149304</v>
      </c>
      <c r="D11">
        <f t="shared" si="1"/>
        <v>2.3496169308506936</v>
      </c>
      <c r="E11">
        <f t="shared" si="2"/>
        <v>5.5206997217402325</v>
      </c>
      <c r="G11" t="s">
        <v>65</v>
      </c>
      <c r="H11">
        <f>CORREL(A2:A370,B2:B370)</f>
        <v>-0.77421435103319858</v>
      </c>
      <c r="J11">
        <f t="shared" si="3"/>
        <v>6.3848286164421023E-2</v>
      </c>
    </row>
    <row r="12" spans="1:10">
      <c r="A12" s="1">
        <v>3.7</v>
      </c>
      <c r="B12" s="1">
        <v>34.299999999999997</v>
      </c>
      <c r="C12">
        <f t="shared" si="0"/>
        <v>33.543302866459513</v>
      </c>
      <c r="D12">
        <f t="shared" si="1"/>
        <v>0.7566971335404844</v>
      </c>
      <c r="E12">
        <f t="shared" si="2"/>
        <v>0.5725905519083857</v>
      </c>
      <c r="J12">
        <f t="shared" si="3"/>
        <v>2.2061140919547653E-2</v>
      </c>
    </row>
    <row r="13" spans="1:10">
      <c r="A13" s="1">
        <v>3.7</v>
      </c>
      <c r="B13" s="1">
        <v>34.4</v>
      </c>
      <c r="C13">
        <f t="shared" si="0"/>
        <v>33.543302866459513</v>
      </c>
      <c r="D13">
        <f t="shared" si="1"/>
        <v>0.85669713354048582</v>
      </c>
      <c r="E13">
        <f t="shared" si="2"/>
        <v>0.73392997861648501</v>
      </c>
      <c r="G13" t="s">
        <v>36</v>
      </c>
      <c r="H13" t="s">
        <v>56</v>
      </c>
      <c r="J13">
        <f t="shared" si="3"/>
        <v>2.4903986440130404E-2</v>
      </c>
    </row>
    <row r="14" spans="1:10">
      <c r="A14" s="1">
        <v>3.2</v>
      </c>
      <c r="B14" s="1">
        <v>38.9</v>
      </c>
      <c r="C14">
        <f t="shared" si="0"/>
        <v>35.811003373184001</v>
      </c>
      <c r="D14">
        <f t="shared" si="1"/>
        <v>3.0889966268159981</v>
      </c>
      <c r="E14">
        <f t="shared" si="2"/>
        <v>9.5419001604806137</v>
      </c>
      <c r="G14" s="3" t="s">
        <v>36</v>
      </c>
      <c r="H14" s="3">
        <f>SUM(J2:J369)*(100/H18)</f>
        <v>9.4343214432076028</v>
      </c>
      <c r="J14">
        <f t="shared" si="3"/>
        <v>7.9408653645655483E-2</v>
      </c>
    </row>
    <row r="15" spans="1:10">
      <c r="A15" s="1">
        <v>3</v>
      </c>
      <c r="B15" s="1">
        <v>34.7286</v>
      </c>
      <c r="C15">
        <f t="shared" si="0"/>
        <v>36.718083575873798</v>
      </c>
      <c r="D15">
        <f t="shared" si="1"/>
        <v>1.9894835758737983</v>
      </c>
      <c r="E15">
        <f t="shared" si="2"/>
        <v>3.9580448986715955</v>
      </c>
      <c r="J15">
        <f t="shared" si="3"/>
        <v>5.7286604581635835E-2</v>
      </c>
    </row>
    <row r="16" spans="1:10">
      <c r="A16" s="1">
        <v>4.2</v>
      </c>
      <c r="B16" s="1">
        <v>31.5002</v>
      </c>
      <c r="C16">
        <f t="shared" si="0"/>
        <v>31.275602359735014</v>
      </c>
      <c r="D16">
        <f t="shared" si="1"/>
        <v>0.22459764026498519</v>
      </c>
      <c r="E16">
        <f t="shared" si="2"/>
        <v>5.0444100012599698E-2</v>
      </c>
      <c r="G16" t="s">
        <v>38</v>
      </c>
      <c r="H16" t="s">
        <v>57</v>
      </c>
      <c r="J16">
        <f t="shared" si="3"/>
        <v>7.1300385478500197E-3</v>
      </c>
    </row>
    <row r="17" spans="1:10">
      <c r="A17" s="1">
        <v>4.2</v>
      </c>
      <c r="B17" s="1">
        <v>31.5002</v>
      </c>
      <c r="C17">
        <f t="shared" si="0"/>
        <v>31.275602359735014</v>
      </c>
      <c r="D17">
        <f t="shared" si="1"/>
        <v>0.22459764026498519</v>
      </c>
      <c r="E17">
        <f t="shared" si="2"/>
        <v>5.0444100012599698E-2</v>
      </c>
      <c r="G17" t="s">
        <v>33</v>
      </c>
      <c r="H17" t="s">
        <v>63</v>
      </c>
      <c r="J17">
        <f t="shared" si="3"/>
        <v>7.1300385478500197E-3</v>
      </c>
    </row>
    <row r="18" spans="1:10">
      <c r="A18" s="1">
        <v>5.2</v>
      </c>
      <c r="B18" s="1">
        <v>26.7</v>
      </c>
      <c r="C18">
        <f t="shared" si="0"/>
        <v>26.740201346286028</v>
      </c>
      <c r="D18">
        <f t="shared" si="1"/>
        <v>4.0201346286028894E-2</v>
      </c>
      <c r="E18">
        <f t="shared" si="2"/>
        <v>1.616148243209209E-3</v>
      </c>
      <c r="G18" t="s">
        <v>13</v>
      </c>
      <c r="H18">
        <f>COUNT(A2:A370)</f>
        <v>369</v>
      </c>
      <c r="J18">
        <f t="shared" si="3"/>
        <v>1.5056684002258012E-3</v>
      </c>
    </row>
    <row r="19" spans="1:10">
      <c r="A19" s="1">
        <v>6</v>
      </c>
      <c r="B19" s="1">
        <v>23.2715</v>
      </c>
      <c r="C19">
        <f t="shared" si="0"/>
        <v>23.111880535526836</v>
      </c>
      <c r="D19">
        <f t="shared" si="1"/>
        <v>0.15961946447316322</v>
      </c>
      <c r="E19">
        <f t="shared" si="2"/>
        <v>2.5478373438699416E-2</v>
      </c>
      <c r="J19">
        <f t="shared" si="3"/>
        <v>6.8590105697167447E-3</v>
      </c>
    </row>
    <row r="20" spans="1:10">
      <c r="A20" s="1">
        <v>3</v>
      </c>
      <c r="B20" s="1">
        <v>38.169600000000003</v>
      </c>
      <c r="C20">
        <f t="shared" si="0"/>
        <v>36.718083575873798</v>
      </c>
      <c r="D20">
        <f t="shared" si="1"/>
        <v>1.4515164241262042</v>
      </c>
      <c r="E20">
        <f t="shared" si="2"/>
        <v>2.1068999295081228</v>
      </c>
      <c r="J20">
        <f t="shared" si="3"/>
        <v>3.8028075330268175E-2</v>
      </c>
    </row>
    <row r="21" spans="1:10">
      <c r="A21" s="1">
        <v>3</v>
      </c>
      <c r="B21" s="1">
        <v>38.7896</v>
      </c>
      <c r="C21">
        <f t="shared" si="0"/>
        <v>36.718083575873798</v>
      </c>
      <c r="D21">
        <f t="shared" si="1"/>
        <v>2.0715164241262016</v>
      </c>
      <c r="E21">
        <f t="shared" si="2"/>
        <v>4.2911802954246054</v>
      </c>
      <c r="J21">
        <f t="shared" si="3"/>
        <v>5.3403913010863779E-2</v>
      </c>
    </row>
    <row r="22" spans="1:10">
      <c r="A22" s="1">
        <v>3</v>
      </c>
      <c r="B22" s="1">
        <v>34.781799999999997</v>
      </c>
      <c r="C22">
        <f t="shared" si="0"/>
        <v>36.718083575873798</v>
      </c>
      <c r="D22">
        <f t="shared" si="1"/>
        <v>1.9362835758738015</v>
      </c>
      <c r="E22">
        <f t="shared" si="2"/>
        <v>3.7491940861986355</v>
      </c>
      <c r="J22">
        <f t="shared" si="3"/>
        <v>5.566944712101736E-2</v>
      </c>
    </row>
    <row r="23" spans="1:10">
      <c r="A23" s="1">
        <v>3</v>
      </c>
      <c r="B23" s="1">
        <v>35.460599999999999</v>
      </c>
      <c r="C23">
        <f t="shared" si="0"/>
        <v>36.718083575873798</v>
      </c>
      <c r="D23">
        <f t="shared" si="1"/>
        <v>1.257483575873799</v>
      </c>
      <c r="E23">
        <f t="shared" si="2"/>
        <v>1.5812649435923565</v>
      </c>
      <c r="J23">
        <f t="shared" si="3"/>
        <v>3.5461429752282787E-2</v>
      </c>
    </row>
    <row r="24" spans="1:10">
      <c r="A24" s="1">
        <v>3</v>
      </c>
      <c r="B24" s="1">
        <v>35.883099999999999</v>
      </c>
      <c r="C24">
        <f t="shared" si="0"/>
        <v>36.718083575873798</v>
      </c>
      <c r="D24">
        <f t="shared" si="1"/>
        <v>0.83498357587379957</v>
      </c>
      <c r="E24">
        <f t="shared" si="2"/>
        <v>0.69719757197899723</v>
      </c>
      <c r="J24">
        <f t="shared" si="3"/>
        <v>2.326954961733517E-2</v>
      </c>
    </row>
    <row r="25" spans="1:10">
      <c r="A25" s="1">
        <v>3</v>
      </c>
      <c r="B25" s="1">
        <v>35.708100000000002</v>
      </c>
      <c r="C25">
        <f t="shared" si="0"/>
        <v>36.718083575873798</v>
      </c>
      <c r="D25">
        <f t="shared" si="1"/>
        <v>1.0099835758737967</v>
      </c>
      <c r="E25">
        <f t="shared" si="2"/>
        <v>1.0200668235348214</v>
      </c>
      <c r="J25">
        <f t="shared" si="3"/>
        <v>2.8284438989299252E-2</v>
      </c>
    </row>
    <row r="26" spans="1:10">
      <c r="A26" s="1">
        <v>3</v>
      </c>
      <c r="B26" s="1">
        <v>34.7288</v>
      </c>
      <c r="C26">
        <f t="shared" si="0"/>
        <v>36.718083575873798</v>
      </c>
      <c r="D26">
        <f t="shared" si="1"/>
        <v>1.9892835758737988</v>
      </c>
      <c r="E26">
        <f t="shared" si="2"/>
        <v>3.9572491452412479</v>
      </c>
      <c r="J26">
        <f t="shared" si="3"/>
        <v>5.7280515764259021E-2</v>
      </c>
    </row>
    <row r="27" spans="1:10">
      <c r="A27" s="1">
        <v>3</v>
      </c>
      <c r="B27" s="1">
        <v>34.285299999999999</v>
      </c>
      <c r="C27">
        <f t="shared" si="0"/>
        <v>36.718083575873798</v>
      </c>
      <c r="D27">
        <f t="shared" si="1"/>
        <v>2.432783575873799</v>
      </c>
      <c r="E27">
        <f t="shared" si="2"/>
        <v>5.9184359270413083</v>
      </c>
      <c r="J27">
        <f t="shared" si="3"/>
        <v>7.0957045027279883E-2</v>
      </c>
    </row>
    <row r="28" spans="1:10">
      <c r="A28" s="1">
        <v>4.8</v>
      </c>
      <c r="B28" s="1">
        <v>30.537500000000001</v>
      </c>
      <c r="C28">
        <f t="shared" si="0"/>
        <v>28.554361751665624</v>
      </c>
      <c r="D28">
        <f t="shared" si="1"/>
        <v>1.9831382483343774</v>
      </c>
      <c r="E28">
        <f t="shared" si="2"/>
        <v>3.9328373120067424</v>
      </c>
      <c r="J28">
        <f t="shared" si="3"/>
        <v>6.4941080584015626E-2</v>
      </c>
    </row>
    <row r="29" spans="1:10">
      <c r="A29" s="1">
        <v>4.8</v>
      </c>
      <c r="B29" s="1">
        <v>31.374700000000001</v>
      </c>
      <c r="C29">
        <f t="shared" si="0"/>
        <v>28.554361751665624</v>
      </c>
      <c r="D29">
        <f t="shared" si="1"/>
        <v>2.8203382483343766</v>
      </c>
      <c r="E29">
        <f t="shared" si="2"/>
        <v>7.9543078350178202</v>
      </c>
      <c r="J29">
        <f t="shared" si="3"/>
        <v>8.9892118437287893E-2</v>
      </c>
    </row>
    <row r="30" spans="1:10">
      <c r="A30" s="1">
        <v>5</v>
      </c>
      <c r="B30" s="1">
        <v>23.227</v>
      </c>
      <c r="C30">
        <f t="shared" si="0"/>
        <v>27.647281548975826</v>
      </c>
      <c r="D30">
        <f t="shared" si="1"/>
        <v>4.4202815489758258</v>
      </c>
      <c r="E30">
        <f t="shared" si="2"/>
        <v>19.538888972216125</v>
      </c>
      <c r="J30">
        <f t="shared" si="3"/>
        <v>0.19030789809169613</v>
      </c>
    </row>
    <row r="31" spans="1:10">
      <c r="A31" s="1">
        <v>5</v>
      </c>
      <c r="B31" s="1">
        <v>23.618200000000002</v>
      </c>
      <c r="C31">
        <f t="shared" si="0"/>
        <v>27.647281548975826</v>
      </c>
      <c r="D31">
        <f t="shared" si="1"/>
        <v>4.0290815489758245</v>
      </c>
      <c r="E31">
        <f t="shared" si="2"/>
        <v>16.23349812829743</v>
      </c>
      <c r="J31">
        <f t="shared" si="3"/>
        <v>0.17059223602881779</v>
      </c>
    </row>
    <row r="32" spans="1:10">
      <c r="A32" s="1">
        <v>2.4</v>
      </c>
      <c r="B32" s="1">
        <v>41.695999999999998</v>
      </c>
      <c r="C32">
        <f t="shared" si="0"/>
        <v>39.439324183943192</v>
      </c>
      <c r="D32">
        <f t="shared" si="1"/>
        <v>2.2566758160568057</v>
      </c>
      <c r="E32">
        <f t="shared" si="2"/>
        <v>5.0925857387756501</v>
      </c>
      <c r="J32">
        <f t="shared" si="3"/>
        <v>5.412211761456269E-2</v>
      </c>
    </row>
    <row r="33" spans="1:10">
      <c r="A33" s="1">
        <v>3</v>
      </c>
      <c r="B33" s="1">
        <v>36.1</v>
      </c>
      <c r="C33">
        <f t="shared" si="0"/>
        <v>36.718083575873798</v>
      </c>
      <c r="D33">
        <f t="shared" si="1"/>
        <v>0.61808357587379703</v>
      </c>
      <c r="E33">
        <f t="shared" si="2"/>
        <v>0.38202730676493979</v>
      </c>
      <c r="J33">
        <f t="shared" si="3"/>
        <v>1.7121428694565014E-2</v>
      </c>
    </row>
    <row r="34" spans="1:10">
      <c r="A34" s="1">
        <v>3.6</v>
      </c>
      <c r="B34" s="1">
        <v>38.1</v>
      </c>
      <c r="C34">
        <f t="shared" si="0"/>
        <v>33.996842967804412</v>
      </c>
      <c r="D34">
        <f t="shared" si="1"/>
        <v>4.1031570321955897</v>
      </c>
      <c r="E34">
        <f t="shared" si="2"/>
        <v>16.83589763085612</v>
      </c>
      <c r="J34">
        <f t="shared" si="3"/>
        <v>0.10769441029384749</v>
      </c>
    </row>
    <row r="35" spans="1:10">
      <c r="A35" s="1">
        <v>3</v>
      </c>
      <c r="B35" s="1">
        <v>34.4</v>
      </c>
      <c r="C35">
        <f t="shared" si="0"/>
        <v>36.718083575873798</v>
      </c>
      <c r="D35">
        <f t="shared" si="1"/>
        <v>2.3180835758737999</v>
      </c>
      <c r="E35">
        <f t="shared" si="2"/>
        <v>5.3735114647358628</v>
      </c>
      <c r="J35">
        <f t="shared" si="3"/>
        <v>6.7386150461447678E-2</v>
      </c>
    </row>
    <row r="36" spans="1:10">
      <c r="A36" s="1">
        <v>3</v>
      </c>
      <c r="B36" s="1">
        <v>38.299999999999997</v>
      </c>
      <c r="C36">
        <f t="shared" si="0"/>
        <v>36.718083575873798</v>
      </c>
      <c r="D36">
        <f t="shared" si="1"/>
        <v>1.5819164241261987</v>
      </c>
      <c r="E36">
        <f t="shared" si="2"/>
        <v>2.5024595729202193</v>
      </c>
      <c r="J36">
        <f t="shared" si="3"/>
        <v>4.1303300891023471E-2</v>
      </c>
    </row>
    <row r="37" spans="1:10">
      <c r="A37" s="1">
        <v>3</v>
      </c>
      <c r="B37" s="1">
        <v>36</v>
      </c>
      <c r="C37">
        <f t="shared" si="0"/>
        <v>36.718083575873798</v>
      </c>
      <c r="D37">
        <f t="shared" si="1"/>
        <v>0.71808357587379845</v>
      </c>
      <c r="E37">
        <f t="shared" si="2"/>
        <v>0.51564402193970127</v>
      </c>
      <c r="J37">
        <f t="shared" si="3"/>
        <v>1.9946765996494403E-2</v>
      </c>
    </row>
    <row r="38" spans="1:10">
      <c r="A38" s="1">
        <v>3.6</v>
      </c>
      <c r="B38" s="1">
        <v>34.9</v>
      </c>
      <c r="C38">
        <f t="shared" si="0"/>
        <v>33.996842967804412</v>
      </c>
      <c r="D38">
        <f t="shared" si="1"/>
        <v>0.90315703219558685</v>
      </c>
      <c r="E38">
        <f t="shared" si="2"/>
        <v>0.81569262480434035</v>
      </c>
      <c r="J38">
        <f t="shared" si="3"/>
        <v>2.5878424991277561E-2</v>
      </c>
    </row>
    <row r="39" spans="1:10">
      <c r="A39" s="1">
        <v>3.6</v>
      </c>
      <c r="B39" s="1">
        <v>40</v>
      </c>
      <c r="C39">
        <f t="shared" si="0"/>
        <v>33.996842967804412</v>
      </c>
      <c r="D39">
        <f t="shared" si="1"/>
        <v>6.0031570321955883</v>
      </c>
      <c r="E39">
        <f t="shared" si="2"/>
        <v>36.037894353199341</v>
      </c>
      <c r="J39">
        <f t="shared" si="3"/>
        <v>0.15007892580488971</v>
      </c>
    </row>
    <row r="40" spans="1:10">
      <c r="A40" s="1">
        <v>6.2</v>
      </c>
      <c r="B40" s="1">
        <v>24.9754</v>
      </c>
      <c r="C40">
        <f t="shared" si="0"/>
        <v>22.204800332837038</v>
      </c>
      <c r="D40">
        <f t="shared" si="1"/>
        <v>2.770599667162962</v>
      </c>
      <c r="E40">
        <f t="shared" si="2"/>
        <v>7.6762225156835155</v>
      </c>
      <c r="J40">
        <f t="shared" si="3"/>
        <v>0.11093314490110116</v>
      </c>
    </row>
    <row r="41" spans="1:10">
      <c r="A41" s="1">
        <v>6.2</v>
      </c>
      <c r="B41" s="1">
        <v>26.299900000000001</v>
      </c>
      <c r="C41">
        <f t="shared" si="0"/>
        <v>22.204800332837038</v>
      </c>
      <c r="D41">
        <f t="shared" si="1"/>
        <v>4.0950996671629625</v>
      </c>
      <c r="E41">
        <f t="shared" si="2"/>
        <v>16.769841283998208</v>
      </c>
      <c r="J41">
        <f t="shared" si="3"/>
        <v>0.15570780372408116</v>
      </c>
    </row>
    <row r="42" spans="1:10">
      <c r="A42" s="1">
        <v>3</v>
      </c>
      <c r="B42" s="1">
        <v>36.1</v>
      </c>
      <c r="C42">
        <f t="shared" si="0"/>
        <v>36.718083575873798</v>
      </c>
      <c r="D42">
        <f t="shared" si="1"/>
        <v>0.61808357587379703</v>
      </c>
      <c r="E42">
        <f t="shared" si="2"/>
        <v>0.38202730676493979</v>
      </c>
      <c r="J42">
        <f t="shared" si="3"/>
        <v>1.7121428694565014E-2</v>
      </c>
    </row>
    <row r="43" spans="1:10">
      <c r="A43" s="1">
        <v>3.6</v>
      </c>
      <c r="B43" s="1">
        <v>37.200000000000003</v>
      </c>
      <c r="C43">
        <f t="shared" si="0"/>
        <v>33.996842967804412</v>
      </c>
      <c r="D43">
        <f t="shared" si="1"/>
        <v>3.2031570321955911</v>
      </c>
      <c r="E43">
        <f t="shared" si="2"/>
        <v>10.260214972904068</v>
      </c>
      <c r="J43">
        <f t="shared" si="3"/>
        <v>8.6106371833214804E-2</v>
      </c>
    </row>
    <row r="44" spans="1:10">
      <c r="A44" s="1">
        <v>3.6</v>
      </c>
      <c r="B44" s="1">
        <v>40</v>
      </c>
      <c r="C44">
        <f t="shared" si="0"/>
        <v>33.996842967804412</v>
      </c>
      <c r="D44">
        <f t="shared" si="1"/>
        <v>6.0031570321955883</v>
      </c>
      <c r="E44">
        <f t="shared" si="2"/>
        <v>36.037894353199341</v>
      </c>
      <c r="J44">
        <f t="shared" si="3"/>
        <v>0.15007892580488971</v>
      </c>
    </row>
    <row r="45" spans="1:10">
      <c r="A45" s="1">
        <v>4.5999999999999996</v>
      </c>
      <c r="B45" s="1">
        <v>34.1</v>
      </c>
      <c r="C45">
        <f t="shared" si="0"/>
        <v>29.461441954355422</v>
      </c>
      <c r="D45">
        <f t="shared" si="1"/>
        <v>4.6385580456445794</v>
      </c>
      <c r="E45">
        <f t="shared" si="2"/>
        <v>21.51622074281406</v>
      </c>
      <c r="J45">
        <f t="shared" si="3"/>
        <v>0.13602809518019293</v>
      </c>
    </row>
    <row r="46" spans="1:10">
      <c r="A46" s="1">
        <v>3.6</v>
      </c>
      <c r="B46" s="1">
        <v>37.200000000000003</v>
      </c>
      <c r="C46">
        <f t="shared" si="0"/>
        <v>33.996842967804412</v>
      </c>
      <c r="D46">
        <f t="shared" si="1"/>
        <v>3.2031570321955911</v>
      </c>
      <c r="E46">
        <f t="shared" si="2"/>
        <v>10.260214972904068</v>
      </c>
      <c r="J46">
        <f t="shared" si="3"/>
        <v>8.6106371833214804E-2</v>
      </c>
    </row>
    <row r="47" spans="1:10">
      <c r="A47" s="1">
        <v>4.5999999999999996</v>
      </c>
      <c r="B47" s="1">
        <v>30.299900000000001</v>
      </c>
      <c r="C47">
        <f t="shared" si="0"/>
        <v>29.461441954355422</v>
      </c>
      <c r="D47">
        <f t="shared" si="1"/>
        <v>0.83845804564457893</v>
      </c>
      <c r="E47">
        <f t="shared" si="2"/>
        <v>0.70301189430612676</v>
      </c>
      <c r="J47">
        <f t="shared" si="3"/>
        <v>2.7671974021187491E-2</v>
      </c>
    </row>
    <row r="48" spans="1:10">
      <c r="A48" s="1">
        <v>2.4</v>
      </c>
      <c r="B48" s="1">
        <v>42.8</v>
      </c>
      <c r="C48">
        <f t="shared" si="0"/>
        <v>39.439324183943192</v>
      </c>
      <c r="D48">
        <f t="shared" si="1"/>
        <v>3.3606758160568049</v>
      </c>
      <c r="E48">
        <f t="shared" si="2"/>
        <v>11.294141940629071</v>
      </c>
      <c r="J48">
        <f t="shared" si="3"/>
        <v>7.8520462991981427E-2</v>
      </c>
    </row>
    <row r="49" spans="1:10">
      <c r="A49" s="1">
        <v>2.4</v>
      </c>
      <c r="B49" s="1">
        <v>46.9</v>
      </c>
      <c r="C49">
        <f t="shared" si="0"/>
        <v>39.439324183943192</v>
      </c>
      <c r="D49">
        <f t="shared" si="1"/>
        <v>7.4606758160568063</v>
      </c>
      <c r="E49">
        <f t="shared" si="2"/>
        <v>55.661683632294896</v>
      </c>
      <c r="J49">
        <f t="shared" si="3"/>
        <v>0.15907624341272508</v>
      </c>
    </row>
    <row r="50" spans="1:10">
      <c r="A50" s="1">
        <v>2.4</v>
      </c>
      <c r="B50" s="1">
        <v>42.6</v>
      </c>
      <c r="C50">
        <f t="shared" si="0"/>
        <v>39.439324183943192</v>
      </c>
      <c r="D50">
        <f t="shared" si="1"/>
        <v>3.1606758160568091</v>
      </c>
      <c r="E50">
        <f t="shared" si="2"/>
        <v>9.9898716142063773</v>
      </c>
      <c r="J50">
        <f t="shared" si="3"/>
        <v>7.4194267982554199E-2</v>
      </c>
    </row>
    <row r="51" spans="1:10">
      <c r="A51" s="1">
        <v>2.4</v>
      </c>
      <c r="B51" s="1">
        <v>46.8</v>
      </c>
      <c r="C51">
        <f t="shared" si="0"/>
        <v>39.439324183943192</v>
      </c>
      <c r="D51">
        <f t="shared" si="1"/>
        <v>7.3606758160568049</v>
      </c>
      <c r="E51">
        <f t="shared" si="2"/>
        <v>54.179548469083514</v>
      </c>
      <c r="J51">
        <f t="shared" si="3"/>
        <v>0.15727939777899155</v>
      </c>
    </row>
    <row r="52" spans="1:10">
      <c r="A52" s="1">
        <v>3.5</v>
      </c>
      <c r="B52" s="1">
        <v>40.299999999999997</v>
      </c>
      <c r="C52">
        <f t="shared" si="0"/>
        <v>34.450383069149304</v>
      </c>
      <c r="D52">
        <f t="shared" si="1"/>
        <v>5.8496169308506936</v>
      </c>
      <c r="E52">
        <f t="shared" si="2"/>
        <v>34.218018237695091</v>
      </c>
      <c r="J52">
        <f t="shared" si="3"/>
        <v>0.1451517848846326</v>
      </c>
    </row>
    <row r="53" spans="1:10">
      <c r="A53" s="1">
        <v>3.5</v>
      </c>
      <c r="B53" s="1">
        <v>41.2</v>
      </c>
      <c r="C53">
        <f t="shared" si="0"/>
        <v>34.450383069149304</v>
      </c>
      <c r="D53">
        <f t="shared" si="1"/>
        <v>6.7496169308506992</v>
      </c>
      <c r="E53">
        <f t="shared" si="2"/>
        <v>45.557328713226411</v>
      </c>
      <c r="J53">
        <f t="shared" si="3"/>
        <v>0.16382565366142474</v>
      </c>
    </row>
    <row r="54" spans="1:10">
      <c r="A54" s="1">
        <v>3.6</v>
      </c>
      <c r="B54" s="1">
        <v>35.6</v>
      </c>
      <c r="C54">
        <f t="shared" si="0"/>
        <v>33.996842967804412</v>
      </c>
      <c r="D54">
        <f t="shared" si="1"/>
        <v>1.6031570321955897</v>
      </c>
      <c r="E54">
        <f t="shared" si="2"/>
        <v>2.570112469878171</v>
      </c>
      <c r="J54">
        <f t="shared" si="3"/>
        <v>4.5032500904370498E-2</v>
      </c>
    </row>
    <row r="55" spans="1:10">
      <c r="A55" s="1">
        <v>2.4</v>
      </c>
      <c r="B55" s="1">
        <v>48.1</v>
      </c>
      <c r="C55">
        <f t="shared" si="0"/>
        <v>39.439324183943192</v>
      </c>
      <c r="D55">
        <f t="shared" si="1"/>
        <v>8.6606758160568091</v>
      </c>
      <c r="E55">
        <f t="shared" si="2"/>
        <v>75.00730559083128</v>
      </c>
      <c r="J55">
        <f t="shared" si="3"/>
        <v>0.18005563027145133</v>
      </c>
    </row>
    <row r="56" spans="1:10">
      <c r="A56" s="1">
        <v>2.4</v>
      </c>
      <c r="B56" s="1">
        <v>41.699800000000003</v>
      </c>
      <c r="C56">
        <f t="shared" si="0"/>
        <v>39.439324183943192</v>
      </c>
      <c r="D56">
        <f t="shared" si="1"/>
        <v>2.260475816056811</v>
      </c>
      <c r="E56">
        <f t="shared" si="2"/>
        <v>5.1097509149777061</v>
      </c>
      <c r="J56">
        <f t="shared" si="3"/>
        <v>5.4208313134758698E-2</v>
      </c>
    </row>
    <row r="57" spans="1:10">
      <c r="A57" s="1">
        <v>2.7</v>
      </c>
      <c r="B57" s="1">
        <v>38.299999999999997</v>
      </c>
      <c r="C57">
        <f t="shared" si="0"/>
        <v>38.078703879908495</v>
      </c>
      <c r="D57">
        <f t="shared" si="1"/>
        <v>0.22129612009150179</v>
      </c>
      <c r="E57">
        <f t="shared" si="2"/>
        <v>4.8971972767552385E-2</v>
      </c>
      <c r="J57">
        <f t="shared" si="3"/>
        <v>5.7779665820235455E-3</v>
      </c>
    </row>
    <row r="58" spans="1:10">
      <c r="A58" s="1">
        <v>3.5</v>
      </c>
      <c r="B58" s="1">
        <v>37.6</v>
      </c>
      <c r="C58">
        <f t="shared" si="0"/>
        <v>34.450383069149304</v>
      </c>
      <c r="D58">
        <f t="shared" si="1"/>
        <v>3.1496169308506978</v>
      </c>
      <c r="E58">
        <f t="shared" si="2"/>
        <v>9.9200868111013687</v>
      </c>
      <c r="J58">
        <f t="shared" si="3"/>
        <v>8.3766407735390902E-2</v>
      </c>
    </row>
    <row r="59" spans="1:10">
      <c r="A59" s="1">
        <v>2.4</v>
      </c>
      <c r="B59" s="1">
        <v>41.699800000000003</v>
      </c>
      <c r="C59">
        <f t="shared" si="0"/>
        <v>39.439324183943192</v>
      </c>
      <c r="D59">
        <f t="shared" si="1"/>
        <v>2.260475816056811</v>
      </c>
      <c r="E59">
        <f t="shared" si="2"/>
        <v>5.1097509149777061</v>
      </c>
      <c r="J59">
        <f t="shared" si="3"/>
        <v>5.4208313134758698E-2</v>
      </c>
    </row>
    <row r="60" spans="1:10">
      <c r="A60" s="1">
        <v>2.7</v>
      </c>
      <c r="B60" s="1">
        <v>38.299999999999997</v>
      </c>
      <c r="C60">
        <f t="shared" si="0"/>
        <v>38.078703879908495</v>
      </c>
      <c r="D60">
        <f t="shared" si="1"/>
        <v>0.22129612009150179</v>
      </c>
      <c r="E60">
        <f t="shared" si="2"/>
        <v>4.8971972767552385E-2</v>
      </c>
      <c r="J60">
        <f t="shared" si="3"/>
        <v>5.7779665820235455E-3</v>
      </c>
    </row>
    <row r="61" spans="1:10">
      <c r="A61" s="1">
        <v>3.5</v>
      </c>
      <c r="B61" s="1">
        <v>37.6</v>
      </c>
      <c r="C61">
        <f t="shared" si="0"/>
        <v>34.450383069149304</v>
      </c>
      <c r="D61">
        <f t="shared" si="1"/>
        <v>3.1496169308506978</v>
      </c>
      <c r="E61">
        <f t="shared" si="2"/>
        <v>9.9200868111013687</v>
      </c>
      <c r="J61">
        <f t="shared" si="3"/>
        <v>8.3766407735390902E-2</v>
      </c>
    </row>
    <row r="62" spans="1:10">
      <c r="A62" s="1">
        <v>5.7</v>
      </c>
      <c r="B62" s="1">
        <v>21.7</v>
      </c>
      <c r="C62">
        <f t="shared" si="0"/>
        <v>24.472500839561533</v>
      </c>
      <c r="D62">
        <f t="shared" si="1"/>
        <v>2.772500839561534</v>
      </c>
      <c r="E62">
        <f t="shared" si="2"/>
        <v>7.686760905369411</v>
      </c>
      <c r="J62">
        <f t="shared" si="3"/>
        <v>0.12776501564799697</v>
      </c>
    </row>
    <row r="63" spans="1:10">
      <c r="A63" s="1">
        <v>5.7</v>
      </c>
      <c r="B63" s="1">
        <v>21.3</v>
      </c>
      <c r="C63">
        <f t="shared" si="0"/>
        <v>24.472500839561533</v>
      </c>
      <c r="D63">
        <f t="shared" si="1"/>
        <v>3.1725008395615326</v>
      </c>
      <c r="E63">
        <f t="shared" si="2"/>
        <v>10.064761577018629</v>
      </c>
      <c r="J63">
        <f t="shared" si="3"/>
        <v>0.14894370138786536</v>
      </c>
    </row>
    <row r="64" spans="1:10">
      <c r="A64" s="1">
        <v>3.5</v>
      </c>
      <c r="B64" s="1">
        <v>33.5</v>
      </c>
      <c r="C64">
        <f t="shared" si="0"/>
        <v>34.450383069149304</v>
      </c>
      <c r="D64">
        <f t="shared" si="1"/>
        <v>0.95038306914930359</v>
      </c>
      <c r="E64">
        <f t="shared" si="2"/>
        <v>0.90322797812564992</v>
      </c>
      <c r="J64">
        <f t="shared" si="3"/>
        <v>2.8369643855203092E-2</v>
      </c>
    </row>
    <row r="65" spans="1:10">
      <c r="A65" s="1">
        <v>3</v>
      </c>
      <c r="B65" s="1">
        <v>35.465499999999999</v>
      </c>
      <c r="C65">
        <f t="shared" si="0"/>
        <v>36.718083575873798</v>
      </c>
      <c r="D65">
        <f t="shared" si="1"/>
        <v>1.2525835758737998</v>
      </c>
      <c r="E65">
        <f t="shared" si="2"/>
        <v>1.5689656145487951</v>
      </c>
      <c r="J65">
        <f t="shared" si="3"/>
        <v>3.5318367875084231E-2</v>
      </c>
    </row>
    <row r="66" spans="1:10">
      <c r="A66" s="1">
        <v>2.5</v>
      </c>
      <c r="B66" s="1">
        <v>42.908000000000001</v>
      </c>
      <c r="C66">
        <f t="shared" si="0"/>
        <v>38.985784082598293</v>
      </c>
      <c r="D66">
        <f t="shared" si="1"/>
        <v>3.9222159174017079</v>
      </c>
      <c r="E66">
        <f t="shared" si="2"/>
        <v>15.383777702719321</v>
      </c>
      <c r="J66">
        <f t="shared" si="3"/>
        <v>9.1409898326692177E-2</v>
      </c>
    </row>
    <row r="67" spans="1:10">
      <c r="A67" s="1">
        <v>2.5</v>
      </c>
      <c r="B67" s="1">
        <v>40.200000000000003</v>
      </c>
      <c r="C67">
        <f t="shared" ref="C67:C130" si="4">$H$6+$H$7*A67</f>
        <v>38.985784082598293</v>
      </c>
      <c r="D67">
        <f t="shared" ref="D67:D130" si="5">ABS(B67-C67)</f>
        <v>1.2142159174017095</v>
      </c>
      <c r="E67">
        <f t="shared" ref="E67:E130" si="6">D67^2</f>
        <v>1.4743202940716751</v>
      </c>
      <c r="J67">
        <f t="shared" ref="J67:J130" si="7">D67/B67</f>
        <v>3.0204376054768892E-2</v>
      </c>
    </row>
    <row r="68" spans="1:10">
      <c r="A68" s="1">
        <v>3</v>
      </c>
      <c r="B68" s="1">
        <v>37.9</v>
      </c>
      <c r="C68">
        <f t="shared" si="4"/>
        <v>36.718083575873798</v>
      </c>
      <c r="D68">
        <f t="shared" si="5"/>
        <v>1.1819164241262001</v>
      </c>
      <c r="E68">
        <f t="shared" si="6"/>
        <v>1.3969264336192637</v>
      </c>
      <c r="J68">
        <f t="shared" si="7"/>
        <v>3.1185129924174146E-2</v>
      </c>
    </row>
    <row r="69" spans="1:10">
      <c r="A69" s="1">
        <v>3.5</v>
      </c>
      <c r="B69" s="1">
        <v>37.4</v>
      </c>
      <c r="C69">
        <f t="shared" si="4"/>
        <v>34.450383069149304</v>
      </c>
      <c r="D69">
        <f t="shared" si="5"/>
        <v>2.949616930850695</v>
      </c>
      <c r="E69">
        <f t="shared" si="6"/>
        <v>8.7002400387610734</v>
      </c>
      <c r="J69">
        <f t="shared" si="7"/>
        <v>7.886676285697046E-2</v>
      </c>
    </row>
    <row r="70" spans="1:10">
      <c r="A70" s="1">
        <v>2.5</v>
      </c>
      <c r="B70" s="1">
        <v>51.6</v>
      </c>
      <c r="C70">
        <f t="shared" si="4"/>
        <v>38.985784082598293</v>
      </c>
      <c r="D70">
        <f t="shared" si="5"/>
        <v>12.614215917401708</v>
      </c>
      <c r="E70">
        <f t="shared" si="6"/>
        <v>159.11844321083061</v>
      </c>
      <c r="J70">
        <f t="shared" si="7"/>
        <v>0.2444615487868548</v>
      </c>
    </row>
    <row r="71" spans="1:10">
      <c r="A71" s="1">
        <v>2.5</v>
      </c>
      <c r="B71" s="1">
        <v>44.2</v>
      </c>
      <c r="C71">
        <f t="shared" si="4"/>
        <v>38.985784082598293</v>
      </c>
      <c r="D71">
        <f t="shared" si="5"/>
        <v>5.2142159174017095</v>
      </c>
      <c r="E71">
        <f t="shared" si="6"/>
        <v>27.18804763328535</v>
      </c>
      <c r="J71">
        <f t="shared" si="7"/>
        <v>0.11796868591406581</v>
      </c>
    </row>
    <row r="72" spans="1:10">
      <c r="A72" s="1">
        <v>2.5</v>
      </c>
      <c r="B72" s="1">
        <v>47.649299999999997</v>
      </c>
      <c r="C72">
        <f t="shared" si="4"/>
        <v>38.985784082598293</v>
      </c>
      <c r="D72">
        <f t="shared" si="5"/>
        <v>8.6635159174017033</v>
      </c>
      <c r="E72">
        <f t="shared" si="6"/>
        <v>75.056508051072683</v>
      </c>
      <c r="J72">
        <f t="shared" si="7"/>
        <v>0.18181832508351023</v>
      </c>
    </row>
    <row r="73" spans="1:10">
      <c r="A73" s="1">
        <v>2</v>
      </c>
      <c r="B73" s="1">
        <v>47.7</v>
      </c>
      <c r="C73">
        <f t="shared" si="4"/>
        <v>41.253484589322788</v>
      </c>
      <c r="D73">
        <f t="shared" si="5"/>
        <v>6.4465154106772147</v>
      </c>
      <c r="E73">
        <f t="shared" si="6"/>
        <v>41.557560940098817</v>
      </c>
      <c r="J73">
        <f t="shared" si="7"/>
        <v>0.13514707359910302</v>
      </c>
    </row>
    <row r="74" spans="1:10">
      <c r="A74" s="1">
        <v>2</v>
      </c>
      <c r="B74" s="1">
        <v>48.2</v>
      </c>
      <c r="C74">
        <f t="shared" si="4"/>
        <v>41.253484589322788</v>
      </c>
      <c r="D74">
        <f t="shared" si="5"/>
        <v>6.9465154106772147</v>
      </c>
      <c r="E74">
        <f t="shared" si="6"/>
        <v>48.254076350776032</v>
      </c>
      <c r="J74">
        <f t="shared" si="7"/>
        <v>0.14411857698500444</v>
      </c>
    </row>
    <row r="75" spans="1:10">
      <c r="A75" s="1">
        <v>2</v>
      </c>
      <c r="B75" s="1">
        <v>49.216999999999999</v>
      </c>
      <c r="C75">
        <f t="shared" si="4"/>
        <v>41.253484589322788</v>
      </c>
      <c r="D75">
        <f t="shared" si="5"/>
        <v>7.9635154106772106</v>
      </c>
      <c r="E75">
        <f t="shared" si="6"/>
        <v>63.417577696093424</v>
      </c>
      <c r="J75">
        <f t="shared" si="7"/>
        <v>0.16180416138076703</v>
      </c>
    </row>
    <row r="76" spans="1:10">
      <c r="A76" s="1">
        <v>3.7</v>
      </c>
      <c r="B76" s="1">
        <v>34.730499999999999</v>
      </c>
      <c r="C76">
        <f t="shared" si="4"/>
        <v>33.543302866459513</v>
      </c>
      <c r="D76">
        <f t="shared" si="5"/>
        <v>1.1871971335404865</v>
      </c>
      <c r="E76">
        <f t="shared" si="6"/>
        <v>1.4094370338867477</v>
      </c>
      <c r="J76">
        <f t="shared" si="7"/>
        <v>3.4183128188205944E-2</v>
      </c>
    </row>
    <row r="77" spans="1:10">
      <c r="A77" s="1">
        <v>3.7</v>
      </c>
      <c r="B77" s="1">
        <v>37.064999999999998</v>
      </c>
      <c r="C77">
        <f t="shared" si="4"/>
        <v>33.543302866459513</v>
      </c>
      <c r="D77">
        <f t="shared" si="5"/>
        <v>3.521697133540485</v>
      </c>
      <c r="E77">
        <f t="shared" si="6"/>
        <v>12.402350700387268</v>
      </c>
      <c r="J77">
        <f t="shared" si="7"/>
        <v>9.50140869699308E-2</v>
      </c>
    </row>
    <row r="78" spans="1:10">
      <c r="A78" s="1">
        <v>3.7</v>
      </c>
      <c r="B78" s="1">
        <v>35.161999999999999</v>
      </c>
      <c r="C78">
        <f t="shared" si="4"/>
        <v>33.543302866459513</v>
      </c>
      <c r="D78">
        <f t="shared" si="5"/>
        <v>1.6186971335404863</v>
      </c>
      <c r="E78">
        <f t="shared" si="6"/>
        <v>2.6201804101321868</v>
      </c>
      <c r="J78">
        <f t="shared" si="7"/>
        <v>4.6035411340096873E-2</v>
      </c>
    </row>
    <row r="79" spans="1:10">
      <c r="A79" s="1">
        <v>4.2</v>
      </c>
      <c r="B79" s="1">
        <v>34.485500000000002</v>
      </c>
      <c r="C79">
        <f t="shared" si="4"/>
        <v>31.275602359735014</v>
      </c>
      <c r="D79">
        <f t="shared" si="5"/>
        <v>3.2098976402649875</v>
      </c>
      <c r="E79">
        <f t="shared" si="6"/>
        <v>10.303442860978734</v>
      </c>
      <c r="J79">
        <f t="shared" si="7"/>
        <v>9.3079631736961543E-2</v>
      </c>
    </row>
    <row r="80" spans="1:10">
      <c r="A80" s="1">
        <v>5</v>
      </c>
      <c r="B80" s="1">
        <v>29.7559</v>
      </c>
      <c r="C80">
        <f t="shared" si="4"/>
        <v>27.647281548975826</v>
      </c>
      <c r="D80">
        <f t="shared" si="5"/>
        <v>2.1086184510241743</v>
      </c>
      <c r="E80">
        <f t="shared" si="6"/>
        <v>4.4462717719995881</v>
      </c>
      <c r="J80">
        <f t="shared" si="7"/>
        <v>7.0863877450326629E-2</v>
      </c>
    </row>
    <row r="81" spans="1:10">
      <c r="A81" s="1">
        <v>5</v>
      </c>
      <c r="B81" s="1">
        <v>32.670099999999998</v>
      </c>
      <c r="C81">
        <f t="shared" si="4"/>
        <v>27.647281548975826</v>
      </c>
      <c r="D81">
        <f t="shared" si="5"/>
        <v>5.0228184510241718</v>
      </c>
      <c r="E81">
        <f t="shared" si="6"/>
        <v>25.228705191948862</v>
      </c>
      <c r="J81">
        <f t="shared" si="7"/>
        <v>0.15374358973569632</v>
      </c>
    </row>
    <row r="82" spans="1:10">
      <c r="A82" s="1">
        <v>2.4</v>
      </c>
      <c r="B82" s="1">
        <v>44.6</v>
      </c>
      <c r="C82">
        <f t="shared" si="4"/>
        <v>39.439324183943192</v>
      </c>
      <c r="D82">
        <f t="shared" si="5"/>
        <v>5.1606758160568091</v>
      </c>
      <c r="E82">
        <f t="shared" si="6"/>
        <v>26.632574878433612</v>
      </c>
      <c r="J82">
        <f t="shared" si="7"/>
        <v>0.11571022009095984</v>
      </c>
    </row>
    <row r="83" spans="1:10">
      <c r="A83" s="1">
        <v>2.4</v>
      </c>
      <c r="B83" s="1">
        <v>44.6</v>
      </c>
      <c r="C83">
        <f t="shared" si="4"/>
        <v>39.439324183943192</v>
      </c>
      <c r="D83">
        <f t="shared" si="5"/>
        <v>5.1606758160568091</v>
      </c>
      <c r="E83">
        <f t="shared" si="6"/>
        <v>26.632574878433612</v>
      </c>
      <c r="J83">
        <f t="shared" si="7"/>
        <v>0.11571022009095984</v>
      </c>
    </row>
    <row r="84" spans="1:10">
      <c r="A84" s="1">
        <v>2.7</v>
      </c>
      <c r="B84" s="1">
        <v>39.799999999999997</v>
      </c>
      <c r="C84">
        <f t="shared" si="4"/>
        <v>38.078703879908495</v>
      </c>
      <c r="D84">
        <f t="shared" si="5"/>
        <v>1.7212961200915018</v>
      </c>
      <c r="E84">
        <f t="shared" si="6"/>
        <v>2.9628603330420575</v>
      </c>
      <c r="J84">
        <f t="shared" si="7"/>
        <v>4.324864623345482E-2</v>
      </c>
    </row>
    <row r="85" spans="1:10">
      <c r="A85" s="1">
        <v>3.5</v>
      </c>
      <c r="B85" s="1">
        <v>38.299999999999997</v>
      </c>
      <c r="C85">
        <f t="shared" si="4"/>
        <v>34.450383069149304</v>
      </c>
      <c r="D85">
        <f t="shared" si="5"/>
        <v>3.8496169308506936</v>
      </c>
      <c r="E85">
        <f t="shared" si="6"/>
        <v>14.819550514292313</v>
      </c>
      <c r="J85">
        <f t="shared" si="7"/>
        <v>0.10051219140602334</v>
      </c>
    </row>
    <row r="86" spans="1:10">
      <c r="A86" s="1">
        <v>3.5</v>
      </c>
      <c r="B86" s="1">
        <v>36.556399999999996</v>
      </c>
      <c r="C86">
        <f t="shared" si="4"/>
        <v>34.450383069149304</v>
      </c>
      <c r="D86">
        <f t="shared" si="5"/>
        <v>2.1060169308506929</v>
      </c>
      <c r="E86">
        <f t="shared" si="6"/>
        <v>4.4353073130297718</v>
      </c>
      <c r="J86">
        <f t="shared" si="7"/>
        <v>5.7610074592976693E-2</v>
      </c>
    </row>
    <row r="87" spans="1:10">
      <c r="A87" s="1">
        <v>3.5</v>
      </c>
      <c r="B87" s="1">
        <v>34.749400000000001</v>
      </c>
      <c r="C87">
        <f t="shared" si="4"/>
        <v>34.450383069149304</v>
      </c>
      <c r="D87">
        <f t="shared" si="5"/>
        <v>0.2990169308506978</v>
      </c>
      <c r="E87">
        <f t="shared" si="6"/>
        <v>8.9411124935370997E-2</v>
      </c>
      <c r="J87">
        <f t="shared" si="7"/>
        <v>8.6049523402043724E-3</v>
      </c>
    </row>
    <row r="88" spans="1:10">
      <c r="A88" s="1">
        <v>4.5999999999999996</v>
      </c>
      <c r="B88" s="1">
        <v>34.049900000000001</v>
      </c>
      <c r="C88">
        <f t="shared" si="4"/>
        <v>29.461441954355422</v>
      </c>
      <c r="D88">
        <f t="shared" si="5"/>
        <v>4.5884580456445789</v>
      </c>
      <c r="E88">
        <f t="shared" si="6"/>
        <v>21.053947236640468</v>
      </c>
      <c r="J88">
        <f t="shared" si="7"/>
        <v>0.13475687287318255</v>
      </c>
    </row>
    <row r="89" spans="1:10">
      <c r="A89" s="1">
        <v>4.5999999999999996</v>
      </c>
      <c r="B89" s="1">
        <v>33.550899999999999</v>
      </c>
      <c r="C89">
        <f t="shared" si="4"/>
        <v>29.461441954355422</v>
      </c>
      <c r="D89">
        <f t="shared" si="5"/>
        <v>4.0894580456445766</v>
      </c>
      <c r="E89">
        <f t="shared" si="6"/>
        <v>16.723667107087159</v>
      </c>
      <c r="J89">
        <f t="shared" si="7"/>
        <v>0.12188817723651457</v>
      </c>
    </row>
    <row r="90" spans="1:10">
      <c r="A90" s="1">
        <v>4.5999999999999996</v>
      </c>
      <c r="B90" s="1">
        <v>32.149900000000002</v>
      </c>
      <c r="C90">
        <f t="shared" si="4"/>
        <v>29.461441954355422</v>
      </c>
      <c r="D90">
        <f t="shared" si="5"/>
        <v>2.6884580456445804</v>
      </c>
      <c r="E90">
        <f t="shared" si="6"/>
        <v>7.2278066631910765</v>
      </c>
      <c r="J90">
        <f t="shared" si="7"/>
        <v>8.3622594336050196E-2</v>
      </c>
    </row>
    <row r="91" spans="1:10">
      <c r="A91" s="1">
        <v>4.5999999999999996</v>
      </c>
      <c r="B91" s="1">
        <v>33.550899999999999</v>
      </c>
      <c r="C91">
        <f t="shared" si="4"/>
        <v>29.461441954355422</v>
      </c>
      <c r="D91">
        <f t="shared" si="5"/>
        <v>4.0894580456445766</v>
      </c>
      <c r="E91">
        <f t="shared" si="6"/>
        <v>16.723667107087159</v>
      </c>
      <c r="J91">
        <f t="shared" si="7"/>
        <v>0.12188817723651457</v>
      </c>
    </row>
    <row r="92" spans="1:10">
      <c r="A92" s="1">
        <v>4.5999999999999996</v>
      </c>
      <c r="B92" s="1">
        <v>32.149900000000002</v>
      </c>
      <c r="C92">
        <f t="shared" si="4"/>
        <v>29.461441954355422</v>
      </c>
      <c r="D92">
        <f t="shared" si="5"/>
        <v>2.6884580456445804</v>
      </c>
      <c r="E92">
        <f t="shared" si="6"/>
        <v>7.2278066631910765</v>
      </c>
      <c r="J92">
        <f t="shared" si="7"/>
        <v>8.3622594336050196E-2</v>
      </c>
    </row>
    <row r="93" spans="1:10">
      <c r="A93" s="1">
        <v>5</v>
      </c>
      <c r="B93" s="1">
        <v>30.3</v>
      </c>
      <c r="C93">
        <f t="shared" si="4"/>
        <v>27.647281548975826</v>
      </c>
      <c r="D93">
        <f t="shared" si="5"/>
        <v>2.6527184510241746</v>
      </c>
      <c r="E93">
        <f t="shared" si="6"/>
        <v>7.0369151804040957</v>
      </c>
      <c r="J93">
        <f t="shared" si="7"/>
        <v>8.7548463730170778E-2</v>
      </c>
    </row>
    <row r="94" spans="1:10">
      <c r="A94" s="1">
        <v>3</v>
      </c>
      <c r="B94" s="1">
        <v>35.465499999999999</v>
      </c>
      <c r="C94">
        <f t="shared" si="4"/>
        <v>36.718083575873798</v>
      </c>
      <c r="D94">
        <f t="shared" si="5"/>
        <v>1.2525835758737998</v>
      </c>
      <c r="E94">
        <f t="shared" si="6"/>
        <v>1.5689656145487951</v>
      </c>
      <c r="J94">
        <f t="shared" si="7"/>
        <v>3.5318367875084231E-2</v>
      </c>
    </row>
    <row r="95" spans="1:10">
      <c r="A95" s="1">
        <v>2.5</v>
      </c>
      <c r="B95" s="1">
        <v>42.908000000000001</v>
      </c>
      <c r="C95">
        <f t="shared" si="4"/>
        <v>38.985784082598293</v>
      </c>
      <c r="D95">
        <f t="shared" si="5"/>
        <v>3.9222159174017079</v>
      </c>
      <c r="E95">
        <f t="shared" si="6"/>
        <v>15.383777702719321</v>
      </c>
      <c r="J95">
        <f t="shared" si="7"/>
        <v>9.1409898326692177E-2</v>
      </c>
    </row>
    <row r="96" spans="1:10">
      <c r="A96" s="1">
        <v>2.5</v>
      </c>
      <c r="B96" s="1">
        <v>40.200000000000003</v>
      </c>
      <c r="C96">
        <f t="shared" si="4"/>
        <v>38.985784082598293</v>
      </c>
      <c r="D96">
        <f t="shared" si="5"/>
        <v>1.2142159174017095</v>
      </c>
      <c r="E96">
        <f t="shared" si="6"/>
        <v>1.4743202940716751</v>
      </c>
      <c r="J96">
        <f t="shared" si="7"/>
        <v>3.0204376054768892E-2</v>
      </c>
    </row>
    <row r="97" spans="1:10">
      <c r="A97" s="1">
        <v>3</v>
      </c>
      <c r="B97" s="1">
        <v>37.9</v>
      </c>
      <c r="C97">
        <f t="shared" si="4"/>
        <v>36.718083575873798</v>
      </c>
      <c r="D97">
        <f t="shared" si="5"/>
        <v>1.1819164241262001</v>
      </c>
      <c r="E97">
        <f t="shared" si="6"/>
        <v>1.3969264336192637</v>
      </c>
      <c r="J97">
        <f t="shared" si="7"/>
        <v>3.1185129924174146E-2</v>
      </c>
    </row>
    <row r="98" spans="1:10">
      <c r="A98" s="1">
        <v>2.5</v>
      </c>
      <c r="B98" s="1">
        <v>51.6</v>
      </c>
      <c r="C98">
        <f t="shared" si="4"/>
        <v>38.985784082598293</v>
      </c>
      <c r="D98">
        <f t="shared" si="5"/>
        <v>12.614215917401708</v>
      </c>
      <c r="E98">
        <f t="shared" si="6"/>
        <v>159.11844321083061</v>
      </c>
      <c r="J98">
        <f t="shared" si="7"/>
        <v>0.2444615487868548</v>
      </c>
    </row>
    <row r="99" spans="1:10">
      <c r="A99" s="1">
        <v>2.5</v>
      </c>
      <c r="B99" s="1">
        <v>47.649299999999997</v>
      </c>
      <c r="C99">
        <f t="shared" si="4"/>
        <v>38.985784082598293</v>
      </c>
      <c r="D99">
        <f t="shared" si="5"/>
        <v>8.6635159174017033</v>
      </c>
      <c r="E99">
        <f t="shared" si="6"/>
        <v>75.056508051072683</v>
      </c>
      <c r="J99">
        <f t="shared" si="7"/>
        <v>0.18181832508351023</v>
      </c>
    </row>
    <row r="100" spans="1:10">
      <c r="A100" s="1">
        <v>2.5</v>
      </c>
      <c r="B100" s="1">
        <v>44.2</v>
      </c>
      <c r="C100">
        <f t="shared" si="4"/>
        <v>38.985784082598293</v>
      </c>
      <c r="D100">
        <f t="shared" si="5"/>
        <v>5.2142159174017095</v>
      </c>
      <c r="E100">
        <f t="shared" si="6"/>
        <v>27.18804763328535</v>
      </c>
      <c r="J100">
        <f t="shared" si="7"/>
        <v>0.11796868591406581</v>
      </c>
    </row>
    <row r="101" spans="1:10">
      <c r="A101" s="1">
        <v>3.5</v>
      </c>
      <c r="B101" s="1">
        <v>33.5</v>
      </c>
      <c r="C101">
        <f t="shared" si="4"/>
        <v>34.450383069149304</v>
      </c>
      <c r="D101">
        <f t="shared" si="5"/>
        <v>0.95038306914930359</v>
      </c>
      <c r="E101">
        <f t="shared" si="6"/>
        <v>0.90322797812564992</v>
      </c>
      <c r="J101">
        <f t="shared" si="7"/>
        <v>2.8369643855203092E-2</v>
      </c>
    </row>
    <row r="102" spans="1:10">
      <c r="A102" s="1">
        <v>3.5</v>
      </c>
      <c r="B102" s="1">
        <v>37.4</v>
      </c>
      <c r="C102">
        <f t="shared" si="4"/>
        <v>34.450383069149304</v>
      </c>
      <c r="D102">
        <f t="shared" si="5"/>
        <v>2.949616930850695</v>
      </c>
      <c r="E102">
        <f t="shared" si="6"/>
        <v>8.7002400387610734</v>
      </c>
      <c r="J102">
        <f t="shared" si="7"/>
        <v>7.886676285697046E-2</v>
      </c>
    </row>
    <row r="103" spans="1:10">
      <c r="A103" s="1">
        <v>2.5</v>
      </c>
      <c r="B103" s="1">
        <v>40.193100000000001</v>
      </c>
      <c r="C103">
        <f t="shared" si="4"/>
        <v>38.985784082598293</v>
      </c>
      <c r="D103">
        <f t="shared" si="5"/>
        <v>1.2073159174017078</v>
      </c>
      <c r="E103">
        <f t="shared" si="6"/>
        <v>1.4576117244115274</v>
      </c>
      <c r="J103">
        <f t="shared" si="7"/>
        <v>3.003789002096648E-2</v>
      </c>
    </row>
    <row r="104" spans="1:10">
      <c r="A104" s="1">
        <v>2.5</v>
      </c>
      <c r="B104" s="1">
        <v>41.664200000000001</v>
      </c>
      <c r="C104">
        <f t="shared" si="4"/>
        <v>38.985784082598293</v>
      </c>
      <c r="D104">
        <f t="shared" si="5"/>
        <v>2.6784159174017077</v>
      </c>
      <c r="E104">
        <f t="shared" si="6"/>
        <v>7.1739118265908317</v>
      </c>
      <c r="J104">
        <f t="shared" si="7"/>
        <v>6.4285787736274969E-2</v>
      </c>
    </row>
    <row r="105" spans="1:10">
      <c r="A105" s="1">
        <v>3.7</v>
      </c>
      <c r="B105" s="1">
        <v>34.823500000000003</v>
      </c>
      <c r="C105">
        <f t="shared" si="4"/>
        <v>33.543302866459513</v>
      </c>
      <c r="D105">
        <f t="shared" si="5"/>
        <v>1.28019713354049</v>
      </c>
      <c r="E105">
        <f t="shared" si="6"/>
        <v>1.6389047007252873</v>
      </c>
      <c r="J105">
        <f t="shared" si="7"/>
        <v>3.6762448735494418E-2</v>
      </c>
    </row>
    <row r="106" spans="1:10">
      <c r="A106" s="1">
        <v>2.2999999999999998</v>
      </c>
      <c r="B106" s="1">
        <v>34.700000000000003</v>
      </c>
      <c r="C106">
        <f t="shared" si="4"/>
        <v>39.892864285288091</v>
      </c>
      <c r="D106">
        <f t="shared" si="5"/>
        <v>5.1928642852880884</v>
      </c>
      <c r="E106">
        <f t="shared" si="6"/>
        <v>26.96583948542057</v>
      </c>
      <c r="J106">
        <f t="shared" si="7"/>
        <v>0.14965026758755295</v>
      </c>
    </row>
    <row r="107" spans="1:10">
      <c r="A107" s="1">
        <v>3.5</v>
      </c>
      <c r="B107" s="1">
        <v>36.200000000000003</v>
      </c>
      <c r="C107">
        <f t="shared" si="4"/>
        <v>34.450383069149304</v>
      </c>
      <c r="D107">
        <f t="shared" si="5"/>
        <v>1.7496169308506992</v>
      </c>
      <c r="E107">
        <f t="shared" si="6"/>
        <v>3.0611594047194206</v>
      </c>
      <c r="J107">
        <f t="shared" si="7"/>
        <v>4.8331959415765166E-2</v>
      </c>
    </row>
    <row r="108" spans="1:10">
      <c r="A108" s="1">
        <v>3.5</v>
      </c>
      <c r="B108" s="1">
        <v>33.200000000000003</v>
      </c>
      <c r="C108">
        <f t="shared" si="4"/>
        <v>34.450383069149304</v>
      </c>
      <c r="D108">
        <f t="shared" si="5"/>
        <v>1.2503830691493008</v>
      </c>
      <c r="E108">
        <f t="shared" si="6"/>
        <v>1.5634578196152251</v>
      </c>
      <c r="J108">
        <f t="shared" si="7"/>
        <v>3.7662140637027129E-2</v>
      </c>
    </row>
    <row r="109" spans="1:10">
      <c r="A109" s="1">
        <v>5.5</v>
      </c>
      <c r="B109" s="1">
        <v>33</v>
      </c>
      <c r="C109">
        <f t="shared" si="4"/>
        <v>25.379581042251331</v>
      </c>
      <c r="D109">
        <f t="shared" si="5"/>
        <v>7.6204189577486687</v>
      </c>
      <c r="E109">
        <f t="shared" si="6"/>
        <v>58.070785091615306</v>
      </c>
      <c r="J109">
        <f t="shared" si="7"/>
        <v>0.23092178659844451</v>
      </c>
    </row>
    <row r="110" spans="1:10">
      <c r="A110" s="1">
        <v>5.5</v>
      </c>
      <c r="B110" s="1">
        <v>32.299999999999997</v>
      </c>
      <c r="C110">
        <f t="shared" si="4"/>
        <v>25.379581042251331</v>
      </c>
      <c r="D110">
        <f t="shared" si="5"/>
        <v>6.9204189577486659</v>
      </c>
      <c r="E110">
        <f t="shared" si="6"/>
        <v>47.892198550767134</v>
      </c>
      <c r="J110">
        <f t="shared" si="7"/>
        <v>0.21425445689624353</v>
      </c>
    </row>
    <row r="111" spans="1:10">
      <c r="A111" s="1">
        <v>6.3</v>
      </c>
      <c r="B111" s="1">
        <v>27.1158</v>
      </c>
      <c r="C111">
        <f t="shared" si="4"/>
        <v>21.751260231492143</v>
      </c>
      <c r="D111">
        <f t="shared" si="5"/>
        <v>5.3645397685078571</v>
      </c>
      <c r="E111">
        <f t="shared" si="6"/>
        <v>28.778286927902332</v>
      </c>
      <c r="J111">
        <f t="shared" si="7"/>
        <v>0.19783815223994339</v>
      </c>
    </row>
    <row r="112" spans="1:10">
      <c r="A112" s="1">
        <v>2.4</v>
      </c>
      <c r="B112" s="1">
        <v>42.214599999999997</v>
      </c>
      <c r="C112">
        <f t="shared" si="4"/>
        <v>39.439324183943192</v>
      </c>
      <c r="D112">
        <f t="shared" si="5"/>
        <v>2.775275816056805</v>
      </c>
      <c r="E112">
        <f t="shared" si="6"/>
        <v>7.7021558551897646</v>
      </c>
      <c r="J112">
        <f t="shared" si="7"/>
        <v>6.5742084872456572E-2</v>
      </c>
    </row>
    <row r="113" spans="1:10">
      <c r="A113" s="1">
        <v>2.5</v>
      </c>
      <c r="B113" s="1">
        <v>45.672899999999998</v>
      </c>
      <c r="C113">
        <f t="shared" si="4"/>
        <v>38.985784082598293</v>
      </c>
      <c r="D113">
        <f t="shared" si="5"/>
        <v>6.6871159174017052</v>
      </c>
      <c r="E113">
        <f t="shared" si="6"/>
        <v>44.71751929276725</v>
      </c>
      <c r="J113">
        <f t="shared" si="7"/>
        <v>0.146413210402705</v>
      </c>
    </row>
    <row r="114" spans="1:10">
      <c r="A114" s="1">
        <v>3.5</v>
      </c>
      <c r="B114" s="1">
        <v>37.9499</v>
      </c>
      <c r="C114">
        <f t="shared" si="4"/>
        <v>34.450383069149304</v>
      </c>
      <c r="D114">
        <f t="shared" si="5"/>
        <v>3.4995169308506959</v>
      </c>
      <c r="E114">
        <f t="shared" si="6"/>
        <v>12.246618749310674</v>
      </c>
      <c r="J114">
        <f t="shared" si="7"/>
        <v>9.2214127859380282E-2</v>
      </c>
    </row>
    <row r="115" spans="1:10">
      <c r="A115" s="1">
        <v>3.5</v>
      </c>
      <c r="B115" s="1">
        <v>38.034700000000001</v>
      </c>
      <c r="C115">
        <f t="shared" si="4"/>
        <v>34.450383069149304</v>
      </c>
      <c r="D115">
        <f t="shared" si="5"/>
        <v>3.5843169308506972</v>
      </c>
      <c r="E115">
        <f t="shared" si="6"/>
        <v>12.847327860782961</v>
      </c>
      <c r="J115">
        <f t="shared" si="7"/>
        <v>9.4238075516586098E-2</v>
      </c>
    </row>
    <row r="116" spans="1:10">
      <c r="A116" s="1">
        <v>2.5</v>
      </c>
      <c r="B116" s="1">
        <v>46.6</v>
      </c>
      <c r="C116">
        <f t="shared" si="4"/>
        <v>38.985784082598293</v>
      </c>
      <c r="D116">
        <f t="shared" si="5"/>
        <v>7.6142159174017081</v>
      </c>
      <c r="E116">
        <f t="shared" si="6"/>
        <v>57.976284036813539</v>
      </c>
      <c r="J116">
        <f t="shared" si="7"/>
        <v>0.16339519136055167</v>
      </c>
    </row>
    <row r="117" spans="1:10">
      <c r="A117" s="1">
        <v>3.5</v>
      </c>
      <c r="B117" s="1">
        <v>36.410200000000003</v>
      </c>
      <c r="C117">
        <f t="shared" si="4"/>
        <v>34.450383069149304</v>
      </c>
      <c r="D117">
        <f t="shared" si="5"/>
        <v>1.9598169308506996</v>
      </c>
      <c r="E117">
        <f t="shared" si="6"/>
        <v>3.840882402449056</v>
      </c>
      <c r="J117">
        <f t="shared" si="7"/>
        <v>5.3826041352442434E-2</v>
      </c>
    </row>
    <row r="118" spans="1:10">
      <c r="A118" s="1">
        <v>2</v>
      </c>
      <c r="B118" s="1">
        <v>43</v>
      </c>
      <c r="C118">
        <f t="shared" si="4"/>
        <v>41.253484589322788</v>
      </c>
      <c r="D118">
        <f t="shared" si="5"/>
        <v>1.7465154106772118</v>
      </c>
      <c r="E118">
        <f t="shared" si="6"/>
        <v>3.05031607973299</v>
      </c>
      <c r="J118">
        <f t="shared" si="7"/>
        <v>4.0616637457609579E-2</v>
      </c>
    </row>
    <row r="119" spans="1:10">
      <c r="A119" s="1">
        <v>2</v>
      </c>
      <c r="B119" s="1">
        <v>47.512900000000002</v>
      </c>
      <c r="C119">
        <f t="shared" si="4"/>
        <v>41.253484589322788</v>
      </c>
      <c r="D119">
        <f t="shared" si="5"/>
        <v>6.2594154106772137</v>
      </c>
      <c r="E119">
        <f t="shared" si="6"/>
        <v>39.18028128342339</v>
      </c>
      <c r="J119">
        <f t="shared" si="7"/>
        <v>0.13174138835299914</v>
      </c>
    </row>
    <row r="120" spans="1:10">
      <c r="A120" s="1">
        <v>2.5</v>
      </c>
      <c r="B120" s="1">
        <v>39.6</v>
      </c>
      <c r="C120">
        <f t="shared" si="4"/>
        <v>38.985784082598293</v>
      </c>
      <c r="D120">
        <f t="shared" si="5"/>
        <v>0.61421591740170811</v>
      </c>
      <c r="E120">
        <f t="shared" si="6"/>
        <v>0.37726119318962192</v>
      </c>
      <c r="J120">
        <f t="shared" si="7"/>
        <v>1.5510502964689598E-2</v>
      </c>
    </row>
    <row r="121" spans="1:10">
      <c r="A121" s="1">
        <v>2.5</v>
      </c>
      <c r="B121" s="1">
        <v>42.699800000000003</v>
      </c>
      <c r="C121">
        <f t="shared" si="4"/>
        <v>38.985784082598293</v>
      </c>
      <c r="D121">
        <f t="shared" si="5"/>
        <v>3.71401591740171</v>
      </c>
      <c r="E121">
        <f t="shared" si="6"/>
        <v>13.793914234713265</v>
      </c>
      <c r="J121">
        <f t="shared" si="7"/>
        <v>8.6979702888578161E-2</v>
      </c>
    </row>
    <row r="122" spans="1:10">
      <c r="A122" s="1">
        <v>1.6</v>
      </c>
      <c r="B122" s="1">
        <v>46.5</v>
      </c>
      <c r="C122">
        <f t="shared" si="4"/>
        <v>43.067644994702377</v>
      </c>
      <c r="D122">
        <f t="shared" si="5"/>
        <v>3.4323550052976231</v>
      </c>
      <c r="E122">
        <f t="shared" si="6"/>
        <v>11.781060882391646</v>
      </c>
      <c r="J122">
        <f t="shared" si="7"/>
        <v>7.3814086135432749E-2</v>
      </c>
    </row>
    <row r="123" spans="1:10">
      <c r="A123" s="1">
        <v>1.6</v>
      </c>
      <c r="B123" s="1">
        <v>47.3</v>
      </c>
      <c r="C123">
        <f t="shared" si="4"/>
        <v>43.067644994702377</v>
      </c>
      <c r="D123">
        <f t="shared" si="5"/>
        <v>4.2323550052976202</v>
      </c>
      <c r="E123">
        <f t="shared" si="6"/>
        <v>17.912828890867818</v>
      </c>
      <c r="J123">
        <f t="shared" si="7"/>
        <v>8.9478964171197051E-2</v>
      </c>
    </row>
    <row r="124" spans="1:10">
      <c r="A124" s="1">
        <v>1.8</v>
      </c>
      <c r="B124" s="1">
        <v>47.5</v>
      </c>
      <c r="C124">
        <f t="shared" si="4"/>
        <v>42.160564792012586</v>
      </c>
      <c r="D124">
        <f t="shared" si="5"/>
        <v>5.3394352079874139</v>
      </c>
      <c r="E124">
        <f t="shared" si="6"/>
        <v>28.509568340295598</v>
      </c>
      <c r="J124">
        <f t="shared" si="7"/>
        <v>0.11240916227341924</v>
      </c>
    </row>
    <row r="125" spans="1:10">
      <c r="A125" s="1">
        <v>1.8</v>
      </c>
      <c r="B125" s="1">
        <v>44.9</v>
      </c>
      <c r="C125">
        <f t="shared" si="4"/>
        <v>42.160564792012586</v>
      </c>
      <c r="D125">
        <f t="shared" si="5"/>
        <v>2.7394352079874125</v>
      </c>
      <c r="E125">
        <f t="shared" si="6"/>
        <v>7.5045052587610375</v>
      </c>
      <c r="J125">
        <f t="shared" si="7"/>
        <v>6.1011919999719659E-2</v>
      </c>
    </row>
    <row r="126" spans="1:10">
      <c r="A126" s="1">
        <v>1.8</v>
      </c>
      <c r="B126" s="1">
        <v>44.2</v>
      </c>
      <c r="C126">
        <f t="shared" si="4"/>
        <v>42.160564792012586</v>
      </c>
      <c r="D126">
        <f t="shared" si="5"/>
        <v>2.0394352079874167</v>
      </c>
      <c r="E126">
        <f t="shared" si="6"/>
        <v>4.1592959675786778</v>
      </c>
      <c r="J126">
        <f t="shared" si="7"/>
        <v>4.6141068054013953E-2</v>
      </c>
    </row>
    <row r="127" spans="1:10">
      <c r="A127" s="1">
        <v>6.7</v>
      </c>
      <c r="B127" s="1">
        <v>24.2</v>
      </c>
      <c r="C127">
        <f t="shared" si="4"/>
        <v>19.937099826112547</v>
      </c>
      <c r="D127">
        <f t="shared" si="5"/>
        <v>4.2629001738874521</v>
      </c>
      <c r="E127">
        <f t="shared" si="6"/>
        <v>18.172317892529669</v>
      </c>
      <c r="J127">
        <f t="shared" si="7"/>
        <v>0.17615289974741538</v>
      </c>
    </row>
    <row r="128" spans="1:10">
      <c r="A128" s="1">
        <v>2.8</v>
      </c>
      <c r="B128" s="1">
        <v>37.118499999999997</v>
      </c>
      <c r="C128">
        <f t="shared" si="4"/>
        <v>37.625163778563596</v>
      </c>
      <c r="D128">
        <f t="shared" si="5"/>
        <v>0.50666377856359901</v>
      </c>
      <c r="E128">
        <f t="shared" si="6"/>
        <v>0.25670818450834371</v>
      </c>
      <c r="J128">
        <f t="shared" si="7"/>
        <v>1.3649899068216632E-2</v>
      </c>
    </row>
    <row r="129" spans="1:10">
      <c r="A129" s="1">
        <v>2.4</v>
      </c>
      <c r="B129" s="1">
        <v>46.9</v>
      </c>
      <c r="C129">
        <f t="shared" si="4"/>
        <v>39.439324183943192</v>
      </c>
      <c r="D129">
        <f t="shared" si="5"/>
        <v>7.4606758160568063</v>
      </c>
      <c r="E129">
        <f t="shared" si="6"/>
        <v>55.661683632294896</v>
      </c>
      <c r="J129">
        <f t="shared" si="7"/>
        <v>0.15907624341272508</v>
      </c>
    </row>
    <row r="130" spans="1:10">
      <c r="A130" s="1">
        <v>2.4</v>
      </c>
      <c r="B130" s="1">
        <v>46.8</v>
      </c>
      <c r="C130">
        <f t="shared" si="4"/>
        <v>39.439324183943192</v>
      </c>
      <c r="D130">
        <f t="shared" si="5"/>
        <v>7.3606758160568049</v>
      </c>
      <c r="E130">
        <f t="shared" si="6"/>
        <v>54.179548469083514</v>
      </c>
      <c r="J130">
        <f t="shared" si="7"/>
        <v>0.15727939777899155</v>
      </c>
    </row>
    <row r="131" spans="1:10">
      <c r="A131" s="1">
        <v>3.6</v>
      </c>
      <c r="B131" s="1">
        <v>35.6</v>
      </c>
      <c r="C131">
        <f t="shared" ref="C131:C194" si="8">$H$6+$H$7*A131</f>
        <v>33.996842967804412</v>
      </c>
      <c r="D131">
        <f t="shared" ref="D131:D194" si="9">ABS(B131-C131)</f>
        <v>1.6031570321955897</v>
      </c>
      <c r="E131">
        <f t="shared" ref="E131:E194" si="10">D131^2</f>
        <v>2.570112469878171</v>
      </c>
      <c r="J131">
        <f t="shared" ref="J131:J194" si="11">D131/B131</f>
        <v>4.5032500904370498E-2</v>
      </c>
    </row>
    <row r="132" spans="1:10">
      <c r="A132" s="1">
        <v>2.5</v>
      </c>
      <c r="B132" s="1">
        <v>37.057400000000001</v>
      </c>
      <c r="C132">
        <f t="shared" si="8"/>
        <v>38.985784082598293</v>
      </c>
      <c r="D132">
        <f t="shared" si="9"/>
        <v>1.9283840825982921</v>
      </c>
      <c r="E132">
        <f t="shared" si="10"/>
        <v>3.7186651700184568</v>
      </c>
      <c r="J132">
        <f t="shared" si="11"/>
        <v>5.2037759869777482E-2</v>
      </c>
    </row>
    <row r="133" spans="1:10">
      <c r="A133" s="1">
        <v>2.5</v>
      </c>
      <c r="B133" s="1">
        <v>34.6</v>
      </c>
      <c r="C133">
        <f t="shared" si="8"/>
        <v>38.985784082598293</v>
      </c>
      <c r="D133">
        <f t="shared" si="9"/>
        <v>4.3857840825982919</v>
      </c>
      <c r="E133">
        <f t="shared" si="10"/>
        <v>19.23510201917254</v>
      </c>
      <c r="J133">
        <f t="shared" si="11"/>
        <v>0.1267567653930142</v>
      </c>
    </row>
    <row r="134" spans="1:10">
      <c r="A134" s="1">
        <v>2.5</v>
      </c>
      <c r="B134" s="1">
        <v>42.921500000000002</v>
      </c>
      <c r="C134">
        <f t="shared" si="8"/>
        <v>38.985784082598293</v>
      </c>
      <c r="D134">
        <f t="shared" si="9"/>
        <v>3.9357159174017085</v>
      </c>
      <c r="E134">
        <f t="shared" si="10"/>
        <v>15.489859782489171</v>
      </c>
      <c r="J134">
        <f t="shared" si="11"/>
        <v>9.1695675067313784E-2</v>
      </c>
    </row>
    <row r="135" spans="1:10">
      <c r="A135" s="1">
        <v>3.6</v>
      </c>
      <c r="B135" s="1">
        <v>34.270800000000001</v>
      </c>
      <c r="C135">
        <f t="shared" si="8"/>
        <v>33.996842967804412</v>
      </c>
      <c r="D135">
        <f t="shared" si="9"/>
        <v>0.27395703219558953</v>
      </c>
      <c r="E135">
        <f t="shared" si="10"/>
        <v>7.5052455489415276E-2</v>
      </c>
      <c r="J135">
        <f t="shared" si="11"/>
        <v>7.9938907815279917E-3</v>
      </c>
    </row>
    <row r="136" spans="1:10">
      <c r="A136" s="1">
        <v>2.5</v>
      </c>
      <c r="B136" s="1">
        <v>46.8</v>
      </c>
      <c r="C136">
        <f t="shared" si="8"/>
        <v>38.985784082598293</v>
      </c>
      <c r="D136">
        <f t="shared" si="9"/>
        <v>7.8142159174017038</v>
      </c>
      <c r="E136">
        <f t="shared" si="10"/>
        <v>61.061970403774154</v>
      </c>
      <c r="J136">
        <f t="shared" si="11"/>
        <v>0.16697042558550651</v>
      </c>
    </row>
    <row r="137" spans="1:10">
      <c r="A137" s="1">
        <v>2.5</v>
      </c>
      <c r="B137" s="1">
        <v>45.056600000000003</v>
      </c>
      <c r="C137">
        <f t="shared" si="8"/>
        <v>38.985784082598293</v>
      </c>
      <c r="D137">
        <f t="shared" si="9"/>
        <v>6.0708159174017098</v>
      </c>
      <c r="E137">
        <f t="shared" si="10"/>
        <v>36.854805902977965</v>
      </c>
      <c r="J137">
        <f t="shared" si="11"/>
        <v>0.1347375504898663</v>
      </c>
    </row>
    <row r="138" spans="1:10">
      <c r="A138" s="1">
        <v>3.5</v>
      </c>
      <c r="B138" s="1">
        <v>39.799999999999997</v>
      </c>
      <c r="C138">
        <f t="shared" si="8"/>
        <v>34.450383069149304</v>
      </c>
      <c r="D138">
        <f t="shared" si="9"/>
        <v>5.3496169308506936</v>
      </c>
      <c r="E138">
        <f t="shared" si="10"/>
        <v>28.618401306844394</v>
      </c>
      <c r="J138">
        <f t="shared" si="11"/>
        <v>0.13441248569976619</v>
      </c>
    </row>
    <row r="139" spans="1:10">
      <c r="A139" s="1">
        <v>2.4</v>
      </c>
      <c r="B139" s="1">
        <v>48.2</v>
      </c>
      <c r="C139">
        <f t="shared" si="8"/>
        <v>39.439324183943192</v>
      </c>
      <c r="D139">
        <f t="shared" si="9"/>
        <v>8.7606758160568106</v>
      </c>
      <c r="E139">
        <f t="shared" si="10"/>
        <v>76.749440754042666</v>
      </c>
      <c r="J139">
        <f t="shared" si="11"/>
        <v>0.18175675966922841</v>
      </c>
    </row>
    <row r="140" spans="1:10">
      <c r="A140" s="1">
        <v>1.8</v>
      </c>
      <c r="B140" s="1">
        <v>69.6404</v>
      </c>
      <c r="C140">
        <f t="shared" si="8"/>
        <v>42.160564792012586</v>
      </c>
      <c r="D140">
        <f t="shared" si="9"/>
        <v>27.479835207987414</v>
      </c>
      <c r="E140">
        <f t="shared" si="10"/>
        <v>755.14134305814468</v>
      </c>
      <c r="J140">
        <f t="shared" si="11"/>
        <v>0.39459617130268371</v>
      </c>
    </row>
    <row r="141" spans="1:10">
      <c r="A141" s="1">
        <v>2</v>
      </c>
      <c r="B141" s="1">
        <v>42</v>
      </c>
      <c r="C141">
        <f t="shared" si="8"/>
        <v>41.253484589322788</v>
      </c>
      <c r="D141">
        <f t="shared" si="9"/>
        <v>0.74651541067721183</v>
      </c>
      <c r="E141">
        <f t="shared" si="10"/>
        <v>0.55728525837856624</v>
      </c>
      <c r="J141">
        <f t="shared" si="11"/>
        <v>1.7774176444695519E-2</v>
      </c>
    </row>
    <row r="142" spans="1:10">
      <c r="A142" s="1">
        <v>3</v>
      </c>
      <c r="B142" s="1">
        <v>32</v>
      </c>
      <c r="C142">
        <f t="shared" si="8"/>
        <v>36.718083575873798</v>
      </c>
      <c r="D142">
        <f t="shared" si="9"/>
        <v>4.7180835758737985</v>
      </c>
      <c r="E142">
        <f t="shared" si="10"/>
        <v>22.260312628930087</v>
      </c>
      <c r="J142">
        <f t="shared" si="11"/>
        <v>0.1474401117460562</v>
      </c>
    </row>
    <row r="143" spans="1:10">
      <c r="A143" s="1">
        <v>4.4000000000000004</v>
      </c>
      <c r="B143" s="1">
        <v>30.8</v>
      </c>
      <c r="C143">
        <f t="shared" si="8"/>
        <v>30.368522157045216</v>
      </c>
      <c r="D143">
        <f t="shared" si="9"/>
        <v>0.43147784295478431</v>
      </c>
      <c r="E143">
        <f t="shared" si="10"/>
        <v>0.18617312896091351</v>
      </c>
      <c r="J143">
        <f t="shared" si="11"/>
        <v>1.4009020875155334E-2</v>
      </c>
    </row>
    <row r="144" spans="1:10">
      <c r="A144" s="1">
        <v>3.2</v>
      </c>
      <c r="B144" s="1">
        <v>36.4</v>
      </c>
      <c r="C144">
        <f t="shared" si="8"/>
        <v>35.811003373184001</v>
      </c>
      <c r="D144">
        <f t="shared" si="9"/>
        <v>0.58899662681599807</v>
      </c>
      <c r="E144">
        <f t="shared" si="10"/>
        <v>0.34691702640062411</v>
      </c>
      <c r="J144">
        <f t="shared" si="11"/>
        <v>1.6181226011428518E-2</v>
      </c>
    </row>
    <row r="145" spans="1:10">
      <c r="A145" s="1">
        <v>4.2</v>
      </c>
      <c r="B145" s="1">
        <v>31.5002</v>
      </c>
      <c r="C145">
        <f t="shared" si="8"/>
        <v>31.275602359735014</v>
      </c>
      <c r="D145">
        <f t="shared" si="9"/>
        <v>0.22459764026498519</v>
      </c>
      <c r="E145">
        <f t="shared" si="10"/>
        <v>5.0444100012599698E-2</v>
      </c>
      <c r="J145">
        <f t="shared" si="11"/>
        <v>7.1300385478500197E-3</v>
      </c>
    </row>
    <row r="146" spans="1:10">
      <c r="A146" s="1">
        <v>3</v>
      </c>
      <c r="B146" s="1">
        <v>39.493699999999997</v>
      </c>
      <c r="C146">
        <f t="shared" si="8"/>
        <v>36.718083575873798</v>
      </c>
      <c r="D146">
        <f t="shared" si="9"/>
        <v>2.7756164241261985</v>
      </c>
      <c r="E146">
        <f t="shared" si="10"/>
        <v>7.7040465338791044</v>
      </c>
      <c r="J146">
        <f t="shared" si="11"/>
        <v>7.0279979442954166E-2</v>
      </c>
    </row>
    <row r="147" spans="1:10">
      <c r="A147" s="1">
        <v>4.4000000000000004</v>
      </c>
      <c r="B147" s="1">
        <v>30.953700000000001</v>
      </c>
      <c r="C147">
        <f t="shared" si="8"/>
        <v>30.368522157045216</v>
      </c>
      <c r="D147">
        <f t="shared" si="9"/>
        <v>0.58517784295478492</v>
      </c>
      <c r="E147">
        <f t="shared" si="10"/>
        <v>0.34243310788521492</v>
      </c>
      <c r="J147">
        <f t="shared" si="11"/>
        <v>1.8904940054170743E-2</v>
      </c>
    </row>
    <row r="148" spans="1:10">
      <c r="A148" s="1">
        <v>4.4000000000000004</v>
      </c>
      <c r="B148" s="1">
        <v>30.562000000000001</v>
      </c>
      <c r="C148">
        <f t="shared" si="8"/>
        <v>30.368522157045216</v>
      </c>
      <c r="D148">
        <f t="shared" si="9"/>
        <v>0.19347784295478476</v>
      </c>
      <c r="E148">
        <f t="shared" si="10"/>
        <v>3.7433675714436357E-2</v>
      </c>
      <c r="J148">
        <f t="shared" si="11"/>
        <v>6.3306669378569713E-3</v>
      </c>
    </row>
    <row r="149" spans="1:10">
      <c r="A149" s="1">
        <v>4.4000000000000004</v>
      </c>
      <c r="B149" s="1">
        <v>30.172599999999999</v>
      </c>
      <c r="C149">
        <f t="shared" si="8"/>
        <v>30.368522157045216</v>
      </c>
      <c r="D149">
        <f t="shared" si="9"/>
        <v>0.1959221570452172</v>
      </c>
      <c r="E149">
        <f t="shared" si="10"/>
        <v>3.8385491621250753E-2</v>
      </c>
      <c r="J149">
        <f t="shared" si="11"/>
        <v>6.4933799886392691E-3</v>
      </c>
    </row>
    <row r="150" spans="1:10">
      <c r="A150" s="1">
        <v>4.4000000000000004</v>
      </c>
      <c r="B150" s="1">
        <v>27.7</v>
      </c>
      <c r="C150">
        <f t="shared" si="8"/>
        <v>30.368522157045216</v>
      </c>
      <c r="D150">
        <f t="shared" si="9"/>
        <v>2.6685221570452171</v>
      </c>
      <c r="E150">
        <f t="shared" si="10"/>
        <v>7.1210105026412585</v>
      </c>
      <c r="J150">
        <f t="shared" si="11"/>
        <v>9.6336539965531306E-2</v>
      </c>
    </row>
    <row r="151" spans="1:10">
      <c r="A151" s="1">
        <v>4.4000000000000004</v>
      </c>
      <c r="B151" s="1">
        <v>29.452100000000002</v>
      </c>
      <c r="C151">
        <f t="shared" si="8"/>
        <v>30.368522157045216</v>
      </c>
      <c r="D151">
        <f t="shared" si="9"/>
        <v>0.9164221570452149</v>
      </c>
      <c r="E151">
        <f t="shared" si="10"/>
        <v>0.83982956992340452</v>
      </c>
      <c r="J151">
        <f t="shared" si="11"/>
        <v>3.1115681294210426E-2</v>
      </c>
    </row>
    <row r="152" spans="1:10">
      <c r="A152" s="1">
        <v>4.4000000000000004</v>
      </c>
      <c r="B152" s="1">
        <v>27.7</v>
      </c>
      <c r="C152">
        <f t="shared" si="8"/>
        <v>30.368522157045216</v>
      </c>
      <c r="D152">
        <f t="shared" si="9"/>
        <v>2.6685221570452171</v>
      </c>
      <c r="E152">
        <f t="shared" si="10"/>
        <v>7.1210105026412585</v>
      </c>
      <c r="J152">
        <f t="shared" si="11"/>
        <v>9.6336539965531306E-2</v>
      </c>
    </row>
    <row r="153" spans="1:10">
      <c r="A153" s="1">
        <v>6</v>
      </c>
      <c r="B153" s="1">
        <v>26.749500000000001</v>
      </c>
      <c r="C153">
        <f t="shared" si="8"/>
        <v>23.111880535526836</v>
      </c>
      <c r="D153">
        <f t="shared" si="9"/>
        <v>3.6376194644731648</v>
      </c>
      <c r="E153">
        <f t="shared" si="10"/>
        <v>13.232275368314033</v>
      </c>
      <c r="J153">
        <f t="shared" si="11"/>
        <v>0.13598831621051477</v>
      </c>
    </row>
    <row r="154" spans="1:10">
      <c r="A154" s="1">
        <v>3.9</v>
      </c>
      <c r="B154" s="1">
        <v>37.299999999999997</v>
      </c>
      <c r="C154">
        <f t="shared" si="8"/>
        <v>32.636222663769715</v>
      </c>
      <c r="D154">
        <f t="shared" si="9"/>
        <v>4.6637773362302823</v>
      </c>
      <c r="E154">
        <f t="shared" si="10"/>
        <v>21.750819041935227</v>
      </c>
      <c r="J154">
        <f t="shared" si="11"/>
        <v>0.12503424493914966</v>
      </c>
    </row>
    <row r="155" spans="1:10">
      <c r="A155" s="1">
        <v>3.9</v>
      </c>
      <c r="B155" s="1">
        <v>36.6</v>
      </c>
      <c r="C155">
        <f t="shared" si="8"/>
        <v>32.636222663769715</v>
      </c>
      <c r="D155">
        <f t="shared" si="9"/>
        <v>3.9637773362302866</v>
      </c>
      <c r="E155">
        <f t="shared" si="10"/>
        <v>15.711530771212866</v>
      </c>
      <c r="J155">
        <f t="shared" si="11"/>
        <v>0.10829992721940673</v>
      </c>
    </row>
    <row r="156" spans="1:10">
      <c r="A156" s="1">
        <v>4.5999999999999996</v>
      </c>
      <c r="B156" s="1">
        <v>31.9</v>
      </c>
      <c r="C156">
        <f t="shared" si="8"/>
        <v>29.461441954355422</v>
      </c>
      <c r="D156">
        <f t="shared" si="9"/>
        <v>2.4385580456445766</v>
      </c>
      <c r="E156">
        <f t="shared" si="10"/>
        <v>5.9465653419778963</v>
      </c>
      <c r="J156">
        <f t="shared" si="11"/>
        <v>7.6443825882275135E-2</v>
      </c>
    </row>
    <row r="157" spans="1:10">
      <c r="A157" s="1">
        <v>4.5999999999999996</v>
      </c>
      <c r="B157" s="1">
        <v>31.9</v>
      </c>
      <c r="C157">
        <f t="shared" si="8"/>
        <v>29.461441954355422</v>
      </c>
      <c r="D157">
        <f t="shared" si="9"/>
        <v>2.4385580456445766</v>
      </c>
      <c r="E157">
        <f t="shared" si="10"/>
        <v>5.9465653419778963</v>
      </c>
      <c r="J157">
        <f t="shared" si="11"/>
        <v>7.6443825882275135E-2</v>
      </c>
    </row>
    <row r="158" spans="1:10">
      <c r="A158" s="1">
        <v>4.5999999999999996</v>
      </c>
      <c r="B158" s="1">
        <v>31.9</v>
      </c>
      <c r="C158">
        <f t="shared" si="8"/>
        <v>29.461441954355422</v>
      </c>
      <c r="D158">
        <f t="shared" si="9"/>
        <v>2.4385580456445766</v>
      </c>
      <c r="E158">
        <f t="shared" si="10"/>
        <v>5.9465653419778963</v>
      </c>
      <c r="J158">
        <f t="shared" si="11"/>
        <v>7.6443825882275135E-2</v>
      </c>
    </row>
    <row r="159" spans="1:10">
      <c r="A159" s="1">
        <v>4.5999999999999996</v>
      </c>
      <c r="B159" s="1">
        <v>22.7</v>
      </c>
      <c r="C159">
        <f t="shared" si="8"/>
        <v>29.461441954355422</v>
      </c>
      <c r="D159">
        <f t="shared" si="9"/>
        <v>6.7614419543554227</v>
      </c>
      <c r="E159">
        <f t="shared" si="10"/>
        <v>45.717097302117679</v>
      </c>
      <c r="J159">
        <f t="shared" si="11"/>
        <v>0.29786087904649439</v>
      </c>
    </row>
    <row r="160" spans="1:10">
      <c r="A160" s="1">
        <v>4.5999999999999996</v>
      </c>
      <c r="B160" s="1">
        <v>24.5</v>
      </c>
      <c r="C160">
        <f t="shared" si="8"/>
        <v>29.461441954355422</v>
      </c>
      <c r="D160">
        <f t="shared" si="9"/>
        <v>4.961441954355422</v>
      </c>
      <c r="E160">
        <f t="shared" si="10"/>
        <v>24.615906266438149</v>
      </c>
      <c r="J160">
        <f t="shared" si="11"/>
        <v>0.20250783487164989</v>
      </c>
    </row>
    <row r="161" spans="1:10">
      <c r="A161" s="1">
        <v>3.5</v>
      </c>
      <c r="B161" s="1">
        <v>40.299999999999997</v>
      </c>
      <c r="C161">
        <f t="shared" si="8"/>
        <v>34.450383069149304</v>
      </c>
      <c r="D161">
        <f t="shared" si="9"/>
        <v>5.8496169308506936</v>
      </c>
      <c r="E161">
        <f t="shared" si="10"/>
        <v>34.218018237695091</v>
      </c>
      <c r="J161">
        <f t="shared" si="11"/>
        <v>0.1451517848846326</v>
      </c>
    </row>
    <row r="162" spans="1:10">
      <c r="A162" s="1">
        <v>3.5</v>
      </c>
      <c r="B162" s="1">
        <v>41.2</v>
      </c>
      <c r="C162">
        <f t="shared" si="8"/>
        <v>34.450383069149304</v>
      </c>
      <c r="D162">
        <f t="shared" si="9"/>
        <v>6.7496169308506992</v>
      </c>
      <c r="E162">
        <f t="shared" si="10"/>
        <v>45.557328713226411</v>
      </c>
      <c r="J162">
        <f t="shared" si="11"/>
        <v>0.16382565366142474</v>
      </c>
    </row>
    <row r="163" spans="1:10">
      <c r="A163" s="1">
        <v>3.9</v>
      </c>
      <c r="B163" s="1">
        <v>37.299999999999997</v>
      </c>
      <c r="C163">
        <f t="shared" si="8"/>
        <v>32.636222663769715</v>
      </c>
      <c r="D163">
        <f t="shared" si="9"/>
        <v>4.6637773362302823</v>
      </c>
      <c r="E163">
        <f t="shared" si="10"/>
        <v>21.750819041935227</v>
      </c>
      <c r="J163">
        <f t="shared" si="11"/>
        <v>0.12503424493914966</v>
      </c>
    </row>
    <row r="164" spans="1:10">
      <c r="A164" s="1">
        <v>3.5</v>
      </c>
      <c r="B164" s="1">
        <v>32.1</v>
      </c>
      <c r="C164">
        <f t="shared" si="8"/>
        <v>34.450383069149304</v>
      </c>
      <c r="D164">
        <f t="shared" si="9"/>
        <v>2.3503830691493022</v>
      </c>
      <c r="E164">
        <f t="shared" si="10"/>
        <v>5.5243005717436935</v>
      </c>
      <c r="J164">
        <f t="shared" si="11"/>
        <v>7.3220656359791345E-2</v>
      </c>
    </row>
    <row r="165" spans="1:10">
      <c r="A165" s="1">
        <v>5.7</v>
      </c>
      <c r="B165" s="1">
        <v>31.9</v>
      </c>
      <c r="C165">
        <f t="shared" si="8"/>
        <v>24.472500839561533</v>
      </c>
      <c r="D165">
        <f t="shared" si="9"/>
        <v>7.4274991604384653</v>
      </c>
      <c r="E165">
        <f t="shared" si="10"/>
        <v>55.167743778314104</v>
      </c>
      <c r="J165">
        <f t="shared" si="11"/>
        <v>0.23283696427706788</v>
      </c>
    </row>
    <row r="166" spans="1:10">
      <c r="A166" s="1">
        <v>2.7</v>
      </c>
      <c r="B166" s="1">
        <v>35.700000000000003</v>
      </c>
      <c r="C166">
        <f t="shared" si="8"/>
        <v>38.078703879908495</v>
      </c>
      <c r="D166">
        <f t="shared" si="9"/>
        <v>2.3787038799084925</v>
      </c>
      <c r="E166">
        <f t="shared" si="10"/>
        <v>5.6582321482917157</v>
      </c>
      <c r="J166">
        <f t="shared" si="11"/>
        <v>6.6630360781750483E-2</v>
      </c>
    </row>
    <row r="167" spans="1:10">
      <c r="A167" s="1">
        <v>3.5</v>
      </c>
      <c r="B167" s="1">
        <v>34.200000000000003</v>
      </c>
      <c r="C167">
        <f t="shared" si="8"/>
        <v>34.450383069149304</v>
      </c>
      <c r="D167">
        <f t="shared" si="9"/>
        <v>0.25038306914930075</v>
      </c>
      <c r="E167">
        <f t="shared" si="10"/>
        <v>6.2691681316623518E-2</v>
      </c>
      <c r="J167">
        <f t="shared" si="11"/>
        <v>7.3211423727865708E-3</v>
      </c>
    </row>
    <row r="168" spans="1:10">
      <c r="A168" s="1">
        <v>5.7</v>
      </c>
      <c r="B168" s="1">
        <v>34.5</v>
      </c>
      <c r="C168">
        <f t="shared" si="8"/>
        <v>24.472500839561533</v>
      </c>
      <c r="D168">
        <f t="shared" si="9"/>
        <v>10.027499160438467</v>
      </c>
      <c r="E168">
        <f t="shared" si="10"/>
        <v>100.55073941259415</v>
      </c>
      <c r="J168">
        <f t="shared" si="11"/>
        <v>0.29065214957792657</v>
      </c>
    </row>
    <row r="169" spans="1:10">
      <c r="A169" s="1">
        <v>6.1</v>
      </c>
      <c r="B169" s="1">
        <v>26</v>
      </c>
      <c r="C169">
        <f t="shared" si="8"/>
        <v>22.658340434181941</v>
      </c>
      <c r="D169">
        <f t="shared" si="9"/>
        <v>3.341659565818059</v>
      </c>
      <c r="E169">
        <f t="shared" si="10"/>
        <v>11.166688653823339</v>
      </c>
      <c r="J169">
        <f t="shared" si="11"/>
        <v>0.12852536791607919</v>
      </c>
    </row>
    <row r="170" spans="1:10">
      <c r="A170" s="1">
        <v>2.7</v>
      </c>
      <c r="B170" s="1">
        <v>35.700000000000003</v>
      </c>
      <c r="C170">
        <f t="shared" si="8"/>
        <v>38.078703879908495</v>
      </c>
      <c r="D170">
        <f t="shared" si="9"/>
        <v>2.3787038799084925</v>
      </c>
      <c r="E170">
        <f t="shared" si="10"/>
        <v>5.6582321482917157</v>
      </c>
      <c r="J170">
        <f t="shared" si="11"/>
        <v>6.6630360781750483E-2</v>
      </c>
    </row>
    <row r="171" spans="1:10">
      <c r="A171" s="1">
        <v>3.5</v>
      </c>
      <c r="B171" s="1">
        <v>34.200000000000003</v>
      </c>
      <c r="C171">
        <f t="shared" si="8"/>
        <v>34.450383069149304</v>
      </c>
      <c r="D171">
        <f t="shared" si="9"/>
        <v>0.25038306914930075</v>
      </c>
      <c r="E171">
        <f t="shared" si="10"/>
        <v>6.2691681316623518E-2</v>
      </c>
      <c r="J171">
        <f t="shared" si="11"/>
        <v>7.3211423727865708E-3</v>
      </c>
    </row>
    <row r="172" spans="1:10">
      <c r="A172" s="1">
        <v>5.7</v>
      </c>
      <c r="B172" s="1">
        <v>34.5</v>
      </c>
      <c r="C172">
        <f t="shared" si="8"/>
        <v>24.472500839561533</v>
      </c>
      <c r="D172">
        <f t="shared" si="9"/>
        <v>10.027499160438467</v>
      </c>
      <c r="E172">
        <f t="shared" si="10"/>
        <v>100.55073941259415</v>
      </c>
      <c r="J172">
        <f t="shared" si="11"/>
        <v>0.29065214957792657</v>
      </c>
    </row>
    <row r="173" spans="1:10">
      <c r="A173" s="1">
        <v>6.1</v>
      </c>
      <c r="B173" s="1">
        <v>26</v>
      </c>
      <c r="C173">
        <f t="shared" si="8"/>
        <v>22.658340434181941</v>
      </c>
      <c r="D173">
        <f t="shared" si="9"/>
        <v>3.341659565818059</v>
      </c>
      <c r="E173">
        <f t="shared" si="10"/>
        <v>11.166688653823339</v>
      </c>
      <c r="J173">
        <f t="shared" si="11"/>
        <v>0.12852536791607919</v>
      </c>
    </row>
    <row r="174" spans="1:10">
      <c r="A174" s="1">
        <v>3.5</v>
      </c>
      <c r="B174" s="1">
        <v>32.1</v>
      </c>
      <c r="C174">
        <f t="shared" si="8"/>
        <v>34.450383069149304</v>
      </c>
      <c r="D174">
        <f t="shared" si="9"/>
        <v>2.3503830691493022</v>
      </c>
      <c r="E174">
        <f t="shared" si="10"/>
        <v>5.5243005717436935</v>
      </c>
      <c r="J174">
        <f t="shared" si="11"/>
        <v>7.3220656359791345E-2</v>
      </c>
    </row>
    <row r="175" spans="1:10">
      <c r="A175" s="1">
        <v>5.7</v>
      </c>
      <c r="B175" s="1">
        <v>31.9</v>
      </c>
      <c r="C175">
        <f t="shared" si="8"/>
        <v>24.472500839561533</v>
      </c>
      <c r="D175">
        <f t="shared" si="9"/>
        <v>7.4274991604384653</v>
      </c>
      <c r="E175">
        <f t="shared" si="10"/>
        <v>55.167743778314104</v>
      </c>
      <c r="J175">
        <f t="shared" si="11"/>
        <v>0.23283696427706788</v>
      </c>
    </row>
    <row r="176" spans="1:10">
      <c r="A176" s="1">
        <v>4.5999999999999996</v>
      </c>
      <c r="B176" s="1">
        <v>33.305199999999999</v>
      </c>
      <c r="C176">
        <f t="shared" si="8"/>
        <v>29.461441954355422</v>
      </c>
      <c r="D176">
        <f t="shared" si="9"/>
        <v>3.8437580456445772</v>
      </c>
      <c r="E176">
        <f t="shared" si="10"/>
        <v>14.774475913457421</v>
      </c>
      <c r="J176">
        <f t="shared" si="11"/>
        <v>0.11541014753385589</v>
      </c>
    </row>
    <row r="177" spans="1:10">
      <c r="A177" s="1">
        <v>3.5</v>
      </c>
      <c r="B177" s="1">
        <v>34.9</v>
      </c>
      <c r="C177">
        <f t="shared" si="8"/>
        <v>34.450383069149304</v>
      </c>
      <c r="D177">
        <f t="shared" si="9"/>
        <v>0.44961693085069498</v>
      </c>
      <c r="E177">
        <f t="shared" si="10"/>
        <v>0.20215538450759862</v>
      </c>
      <c r="J177">
        <f t="shared" si="11"/>
        <v>1.2883006614633095E-2</v>
      </c>
    </row>
    <row r="178" spans="1:10">
      <c r="A178" s="1">
        <v>3.5</v>
      </c>
      <c r="B178" s="1">
        <v>34.700000000000003</v>
      </c>
      <c r="C178">
        <f t="shared" si="8"/>
        <v>34.450383069149304</v>
      </c>
      <c r="D178">
        <f t="shared" si="9"/>
        <v>0.24961693085069925</v>
      </c>
      <c r="E178">
        <f t="shared" si="10"/>
        <v>6.2308612167322773E-2</v>
      </c>
      <c r="J178">
        <f t="shared" si="11"/>
        <v>7.1935714942564623E-3</v>
      </c>
    </row>
    <row r="179" spans="1:10">
      <c r="A179" s="1">
        <v>3.5</v>
      </c>
      <c r="B179" s="1">
        <v>37.4</v>
      </c>
      <c r="C179">
        <f t="shared" si="8"/>
        <v>34.450383069149304</v>
      </c>
      <c r="D179">
        <f t="shared" si="9"/>
        <v>2.949616930850695</v>
      </c>
      <c r="E179">
        <f t="shared" si="10"/>
        <v>8.7002400387610734</v>
      </c>
      <c r="J179">
        <f t="shared" si="11"/>
        <v>7.886676285697046E-2</v>
      </c>
    </row>
    <row r="180" spans="1:10">
      <c r="A180" s="1">
        <v>3.5</v>
      </c>
      <c r="B180" s="1">
        <v>27.8</v>
      </c>
      <c r="C180">
        <f t="shared" si="8"/>
        <v>34.450383069149304</v>
      </c>
      <c r="D180">
        <f t="shared" si="9"/>
        <v>6.6503830691493029</v>
      </c>
      <c r="E180">
        <f t="shared" si="10"/>
        <v>44.227594966427702</v>
      </c>
      <c r="J180">
        <f t="shared" si="11"/>
        <v>0.23922241255932744</v>
      </c>
    </row>
    <row r="181" spans="1:10">
      <c r="A181" s="1">
        <v>2.4</v>
      </c>
      <c r="B181" s="1">
        <v>43.104300000000002</v>
      </c>
      <c r="C181">
        <f t="shared" si="8"/>
        <v>39.439324183943192</v>
      </c>
      <c r="D181">
        <f t="shared" si="9"/>
        <v>3.6649758160568098</v>
      </c>
      <c r="E181">
        <f t="shared" si="10"/>
        <v>13.432047732281278</v>
      </c>
      <c r="J181">
        <f t="shared" si="11"/>
        <v>8.5025758823523631E-2</v>
      </c>
    </row>
    <row r="182" spans="1:10">
      <c r="A182" s="1">
        <v>2.4</v>
      </c>
      <c r="B182" s="1">
        <v>43.291600000000003</v>
      </c>
      <c r="C182">
        <f t="shared" si="8"/>
        <v>39.439324183943192</v>
      </c>
      <c r="D182">
        <f t="shared" si="9"/>
        <v>3.8522758160568102</v>
      </c>
      <c r="E182">
        <f t="shared" si="10"/>
        <v>14.840028962976163</v>
      </c>
      <c r="J182">
        <f t="shared" si="11"/>
        <v>8.8984371472914145E-2</v>
      </c>
    </row>
    <row r="183" spans="1:10">
      <c r="A183" s="1">
        <v>3.5</v>
      </c>
      <c r="B183" s="1">
        <v>41.2</v>
      </c>
      <c r="C183">
        <f t="shared" si="8"/>
        <v>34.450383069149304</v>
      </c>
      <c r="D183">
        <f t="shared" si="9"/>
        <v>6.7496169308506992</v>
      </c>
      <c r="E183">
        <f t="shared" si="10"/>
        <v>45.557328713226411</v>
      </c>
      <c r="J183">
        <f t="shared" si="11"/>
        <v>0.16382565366142474</v>
      </c>
    </row>
    <row r="184" spans="1:10">
      <c r="A184" s="1">
        <v>3.3</v>
      </c>
      <c r="B184" s="1">
        <v>36.200000000000003</v>
      </c>
      <c r="C184">
        <f t="shared" si="8"/>
        <v>35.357463271839102</v>
      </c>
      <c r="D184">
        <f t="shared" si="9"/>
        <v>0.8425367281609013</v>
      </c>
      <c r="E184">
        <f t="shared" si="10"/>
        <v>0.70986813830007656</v>
      </c>
      <c r="J184">
        <f t="shared" si="11"/>
        <v>2.3274495253063569E-2</v>
      </c>
    </row>
    <row r="185" spans="1:10">
      <c r="A185" s="1">
        <v>3.8</v>
      </c>
      <c r="B185" s="1">
        <v>35.6</v>
      </c>
      <c r="C185">
        <f t="shared" si="8"/>
        <v>33.089762765114614</v>
      </c>
      <c r="D185">
        <f t="shared" si="9"/>
        <v>2.5102372348853876</v>
      </c>
      <c r="E185">
        <f t="shared" si="10"/>
        <v>6.3012909754050366</v>
      </c>
      <c r="J185">
        <f t="shared" si="11"/>
        <v>7.0512281878803026E-2</v>
      </c>
    </row>
    <row r="186" spans="1:10">
      <c r="A186" s="1">
        <v>3.8</v>
      </c>
      <c r="B186" s="1">
        <v>38.299999999999997</v>
      </c>
      <c r="C186">
        <f t="shared" si="8"/>
        <v>33.089762765114614</v>
      </c>
      <c r="D186">
        <f t="shared" si="9"/>
        <v>5.2102372348853834</v>
      </c>
      <c r="E186">
        <f t="shared" si="10"/>
        <v>27.146572043786087</v>
      </c>
      <c r="J186">
        <f t="shared" si="11"/>
        <v>0.13603752571502306</v>
      </c>
    </row>
    <row r="187" spans="1:10">
      <c r="A187" s="1">
        <v>4.5999999999999996</v>
      </c>
      <c r="B187" s="1">
        <v>34.200000000000003</v>
      </c>
      <c r="C187">
        <f t="shared" si="8"/>
        <v>29.461441954355422</v>
      </c>
      <c r="D187">
        <f t="shared" si="9"/>
        <v>4.7385580456445808</v>
      </c>
      <c r="E187">
        <f t="shared" si="10"/>
        <v>22.453932351942989</v>
      </c>
      <c r="J187">
        <f t="shared" si="11"/>
        <v>0.13855432882001698</v>
      </c>
    </row>
    <row r="188" spans="1:10">
      <c r="A188" s="1">
        <v>2.4</v>
      </c>
      <c r="B188" s="1">
        <v>44.4</v>
      </c>
      <c r="C188">
        <f t="shared" si="8"/>
        <v>39.439324183943192</v>
      </c>
      <c r="D188">
        <f t="shared" si="9"/>
        <v>4.9606758160568063</v>
      </c>
      <c r="E188">
        <f t="shared" si="10"/>
        <v>24.608304552010861</v>
      </c>
      <c r="J188">
        <f t="shared" si="11"/>
        <v>0.11172693279407221</v>
      </c>
    </row>
    <row r="189" spans="1:10">
      <c r="A189" s="1">
        <v>2.4</v>
      </c>
      <c r="B189" s="1">
        <v>44.8</v>
      </c>
      <c r="C189">
        <f t="shared" si="8"/>
        <v>39.439324183943192</v>
      </c>
      <c r="D189">
        <f t="shared" si="9"/>
        <v>5.3606758160568049</v>
      </c>
      <c r="E189">
        <f t="shared" si="10"/>
        <v>28.736845204856291</v>
      </c>
      <c r="J189">
        <f t="shared" si="11"/>
        <v>0.11965794232269654</v>
      </c>
    </row>
    <row r="190" spans="1:10">
      <c r="A190" s="1">
        <v>3.3</v>
      </c>
      <c r="B190" s="1">
        <v>40.1</v>
      </c>
      <c r="C190">
        <f t="shared" si="8"/>
        <v>35.357463271839102</v>
      </c>
      <c r="D190">
        <f t="shared" si="9"/>
        <v>4.7425367281608999</v>
      </c>
      <c r="E190">
        <f t="shared" si="10"/>
        <v>22.491654617955092</v>
      </c>
      <c r="J190">
        <f t="shared" si="11"/>
        <v>0.11826774883194263</v>
      </c>
    </row>
    <row r="191" spans="1:10">
      <c r="A191" s="1">
        <v>3.5</v>
      </c>
      <c r="B191" s="1">
        <v>34.1997</v>
      </c>
      <c r="C191">
        <f t="shared" si="8"/>
        <v>34.450383069149304</v>
      </c>
      <c r="D191">
        <f t="shared" si="9"/>
        <v>0.25068306914930361</v>
      </c>
      <c r="E191">
        <f t="shared" si="10"/>
        <v>6.284200115811453E-2</v>
      </c>
      <c r="J191">
        <f t="shared" si="11"/>
        <v>7.3299786006691169E-3</v>
      </c>
    </row>
    <row r="192" spans="1:10">
      <c r="A192" s="1">
        <v>3.5</v>
      </c>
      <c r="B192" s="1">
        <v>30.549900000000001</v>
      </c>
      <c r="C192">
        <f t="shared" si="8"/>
        <v>34.450383069149304</v>
      </c>
      <c r="D192">
        <f t="shared" si="9"/>
        <v>3.9004830691493027</v>
      </c>
      <c r="E192">
        <f t="shared" si="10"/>
        <v>15.213768172720364</v>
      </c>
      <c r="J192">
        <f t="shared" si="11"/>
        <v>0.12767580480293889</v>
      </c>
    </row>
    <row r="193" spans="1:10">
      <c r="A193" s="1">
        <v>4.5</v>
      </c>
      <c r="B193" s="1">
        <v>29.6</v>
      </c>
      <c r="C193">
        <f t="shared" si="8"/>
        <v>29.914982055700317</v>
      </c>
      <c r="D193">
        <f t="shared" si="9"/>
        <v>0.31498205570031601</v>
      </c>
      <c r="E193">
        <f t="shared" si="10"/>
        <v>9.9213695413196981E-2</v>
      </c>
      <c r="J193">
        <f t="shared" si="11"/>
        <v>1.0641285665551217E-2</v>
      </c>
    </row>
    <row r="194" spans="1:10">
      <c r="A194" s="1">
        <v>4.5</v>
      </c>
      <c r="B194" s="1">
        <v>27.2</v>
      </c>
      <c r="C194">
        <f t="shared" si="8"/>
        <v>29.914982055700317</v>
      </c>
      <c r="D194">
        <f t="shared" si="9"/>
        <v>2.7149820557003181</v>
      </c>
      <c r="E194">
        <f t="shared" si="10"/>
        <v>7.371127562774725</v>
      </c>
      <c r="J194">
        <f t="shared" si="11"/>
        <v>9.9815516753688174E-2</v>
      </c>
    </row>
    <row r="195" spans="1:10">
      <c r="A195" s="1">
        <v>5</v>
      </c>
      <c r="B195" s="1">
        <v>29.7559</v>
      </c>
      <c r="C195">
        <f t="shared" ref="C195:C258" si="12">$H$6+$H$7*A195</f>
        <v>27.647281548975826</v>
      </c>
      <c r="D195">
        <f t="shared" ref="D195:D258" si="13">ABS(B195-C195)</f>
        <v>2.1086184510241743</v>
      </c>
      <c r="E195">
        <f t="shared" ref="E195:E258" si="14">D195^2</f>
        <v>4.4462717719995881</v>
      </c>
      <c r="J195">
        <f t="shared" ref="J195:J258" si="15">D195/B195</f>
        <v>7.0863877450326629E-2</v>
      </c>
    </row>
    <row r="196" spans="1:10">
      <c r="A196" s="1">
        <v>5</v>
      </c>
      <c r="B196" s="1">
        <v>32.670099999999998</v>
      </c>
      <c r="C196">
        <f t="shared" si="12"/>
        <v>27.647281548975826</v>
      </c>
      <c r="D196">
        <f t="shared" si="13"/>
        <v>5.0228184510241718</v>
      </c>
      <c r="E196">
        <f t="shared" si="14"/>
        <v>25.228705191948862</v>
      </c>
      <c r="J196">
        <f t="shared" si="15"/>
        <v>0.15374358973569632</v>
      </c>
    </row>
    <row r="197" spans="1:10">
      <c r="A197" s="1">
        <v>5</v>
      </c>
      <c r="B197" s="1">
        <v>31.073599999999999</v>
      </c>
      <c r="C197">
        <f t="shared" si="12"/>
        <v>27.647281548975826</v>
      </c>
      <c r="D197">
        <f t="shared" si="13"/>
        <v>3.4263184510241729</v>
      </c>
      <c r="E197">
        <f t="shared" si="14"/>
        <v>11.739658127828687</v>
      </c>
      <c r="J197">
        <f t="shared" si="15"/>
        <v>0.11026461211524165</v>
      </c>
    </row>
    <row r="198" spans="1:10">
      <c r="A198" s="1">
        <v>4.5999999999999996</v>
      </c>
      <c r="B198" s="1">
        <v>33.305199999999999</v>
      </c>
      <c r="C198">
        <f t="shared" si="12"/>
        <v>29.461441954355422</v>
      </c>
      <c r="D198">
        <f t="shared" si="13"/>
        <v>3.8437580456445772</v>
      </c>
      <c r="E198">
        <f t="shared" si="14"/>
        <v>14.774475913457421</v>
      </c>
      <c r="J198">
        <f t="shared" si="15"/>
        <v>0.11541014753385589</v>
      </c>
    </row>
    <row r="199" spans="1:10">
      <c r="A199" s="1">
        <v>3.5</v>
      </c>
      <c r="B199" s="1">
        <v>31.5</v>
      </c>
      <c r="C199">
        <f t="shared" si="12"/>
        <v>34.450383069149304</v>
      </c>
      <c r="D199">
        <f t="shared" si="13"/>
        <v>2.9503830691493036</v>
      </c>
      <c r="E199">
        <f t="shared" si="14"/>
        <v>8.7047602547228635</v>
      </c>
      <c r="J199">
        <f t="shared" si="15"/>
        <v>9.366295457616837E-2</v>
      </c>
    </row>
    <row r="200" spans="1:10">
      <c r="A200" s="1">
        <v>3.5</v>
      </c>
      <c r="B200" s="1">
        <v>34.700000000000003</v>
      </c>
      <c r="C200">
        <f t="shared" si="12"/>
        <v>34.450383069149304</v>
      </c>
      <c r="D200">
        <f t="shared" si="13"/>
        <v>0.24961693085069925</v>
      </c>
      <c r="E200">
        <f t="shared" si="14"/>
        <v>6.2308612167322773E-2</v>
      </c>
      <c r="J200">
        <f t="shared" si="15"/>
        <v>7.1935714942564623E-3</v>
      </c>
    </row>
    <row r="201" spans="1:10">
      <c r="A201" s="1">
        <v>3.5</v>
      </c>
      <c r="B201" s="1">
        <v>33</v>
      </c>
      <c r="C201">
        <f t="shared" si="12"/>
        <v>34.450383069149304</v>
      </c>
      <c r="D201">
        <f t="shared" si="13"/>
        <v>1.4503830691493036</v>
      </c>
      <c r="E201">
        <f t="shared" si="14"/>
        <v>2.1036110472749536</v>
      </c>
      <c r="J201">
        <f t="shared" si="15"/>
        <v>4.3951002095433442E-2</v>
      </c>
    </row>
    <row r="202" spans="1:10">
      <c r="A202" s="1">
        <v>4.5999999999999996</v>
      </c>
      <c r="B202" s="1">
        <v>33.305199999999999</v>
      </c>
      <c r="C202">
        <f t="shared" si="12"/>
        <v>29.461441954355422</v>
      </c>
      <c r="D202">
        <f t="shared" si="13"/>
        <v>3.8437580456445772</v>
      </c>
      <c r="E202">
        <f t="shared" si="14"/>
        <v>14.774475913457421</v>
      </c>
      <c r="J202">
        <f t="shared" si="15"/>
        <v>0.11541014753385589</v>
      </c>
    </row>
    <row r="203" spans="1:10">
      <c r="A203" s="1">
        <v>4.2</v>
      </c>
      <c r="B203" s="1">
        <v>24.183700000000002</v>
      </c>
      <c r="C203">
        <f t="shared" si="12"/>
        <v>31.275602359735014</v>
      </c>
      <c r="D203">
        <f t="shared" si="13"/>
        <v>7.0919023597350126</v>
      </c>
      <c r="E203">
        <f t="shared" si="14"/>
        <v>50.295079080015043</v>
      </c>
      <c r="J203">
        <f t="shared" si="15"/>
        <v>0.29325133704664763</v>
      </c>
    </row>
    <row r="204" spans="1:10">
      <c r="A204" s="1">
        <v>4.7</v>
      </c>
      <c r="B204" s="1">
        <v>25.510200000000001</v>
      </c>
      <c r="C204">
        <f t="shared" si="12"/>
        <v>29.007901853010519</v>
      </c>
      <c r="D204">
        <f t="shared" si="13"/>
        <v>3.4977018530105184</v>
      </c>
      <c r="E204">
        <f t="shared" si="14"/>
        <v>12.233918252553215</v>
      </c>
      <c r="J204">
        <f t="shared" si="15"/>
        <v>0.13710993457560186</v>
      </c>
    </row>
    <row r="205" spans="1:10">
      <c r="A205" s="1">
        <v>5.5</v>
      </c>
      <c r="B205" s="1">
        <v>21.4</v>
      </c>
      <c r="C205">
        <f t="shared" si="12"/>
        <v>25.379581042251331</v>
      </c>
      <c r="D205">
        <f t="shared" si="13"/>
        <v>3.9795810422513327</v>
      </c>
      <c r="E205">
        <f t="shared" si="14"/>
        <v>15.837065271846203</v>
      </c>
      <c r="J205">
        <f t="shared" si="15"/>
        <v>0.18596173094632398</v>
      </c>
    </row>
    <row r="206" spans="1:10">
      <c r="A206" s="1">
        <v>6</v>
      </c>
      <c r="B206" s="1">
        <v>21.4</v>
      </c>
      <c r="C206">
        <f t="shared" si="12"/>
        <v>23.111880535526836</v>
      </c>
      <c r="D206">
        <f t="shared" si="13"/>
        <v>1.7118805355268378</v>
      </c>
      <c r="E206">
        <f t="shared" si="14"/>
        <v>2.9305349679156532</v>
      </c>
      <c r="J206">
        <f t="shared" si="15"/>
        <v>7.9994417547983088E-2</v>
      </c>
    </row>
    <row r="207" spans="1:10">
      <c r="A207" s="1">
        <v>6</v>
      </c>
      <c r="B207" s="1">
        <v>21.7</v>
      </c>
      <c r="C207">
        <f t="shared" si="12"/>
        <v>23.111880535526836</v>
      </c>
      <c r="D207">
        <f t="shared" si="13"/>
        <v>1.4118805355268371</v>
      </c>
      <c r="E207">
        <f t="shared" si="14"/>
        <v>1.9934066465995484</v>
      </c>
      <c r="J207">
        <f t="shared" si="15"/>
        <v>6.5063619148702179E-2</v>
      </c>
    </row>
    <row r="208" spans="1:10">
      <c r="A208" s="1">
        <v>5.5</v>
      </c>
      <c r="B208" s="1">
        <v>32</v>
      </c>
      <c r="C208">
        <f t="shared" si="12"/>
        <v>25.379581042251331</v>
      </c>
      <c r="D208">
        <f t="shared" si="13"/>
        <v>6.6204189577486687</v>
      </c>
      <c r="E208">
        <f t="shared" si="14"/>
        <v>43.829947176117969</v>
      </c>
      <c r="J208">
        <f t="shared" si="15"/>
        <v>0.2068880924296459</v>
      </c>
    </row>
    <row r="209" spans="1:10">
      <c r="A209" s="1">
        <v>5.5</v>
      </c>
      <c r="B209" s="1">
        <v>29.8</v>
      </c>
      <c r="C209">
        <f t="shared" si="12"/>
        <v>25.379581042251331</v>
      </c>
      <c r="D209">
        <f t="shared" si="13"/>
        <v>4.4204189577486694</v>
      </c>
      <c r="E209">
        <f t="shared" si="14"/>
        <v>19.540103762023833</v>
      </c>
      <c r="J209">
        <f t="shared" si="15"/>
        <v>0.14833620663586139</v>
      </c>
    </row>
    <row r="210" spans="1:10">
      <c r="A210" s="1">
        <v>5.5</v>
      </c>
      <c r="B210" s="1">
        <v>23.9</v>
      </c>
      <c r="C210">
        <f t="shared" si="12"/>
        <v>25.379581042251331</v>
      </c>
      <c r="D210">
        <f t="shared" si="13"/>
        <v>1.4795810422513327</v>
      </c>
      <c r="E210">
        <f t="shared" si="14"/>
        <v>2.1891600605895398</v>
      </c>
      <c r="J210">
        <f t="shared" si="15"/>
        <v>6.1907156579553674E-2</v>
      </c>
    </row>
    <row r="211" spans="1:10">
      <c r="A211" s="1">
        <v>6.3</v>
      </c>
      <c r="B211" s="1">
        <v>24.6</v>
      </c>
      <c r="C211">
        <f t="shared" si="12"/>
        <v>21.751260231492143</v>
      </c>
      <c r="D211">
        <f t="shared" si="13"/>
        <v>2.8487397685078584</v>
      </c>
      <c r="E211">
        <f t="shared" si="14"/>
        <v>8.115318268678207</v>
      </c>
      <c r="J211">
        <f t="shared" si="15"/>
        <v>0.11580242961414058</v>
      </c>
    </row>
    <row r="212" spans="1:10">
      <c r="A212" s="1">
        <v>6</v>
      </c>
      <c r="B212" s="1">
        <v>23.1</v>
      </c>
      <c r="C212">
        <f t="shared" si="12"/>
        <v>23.111880535526836</v>
      </c>
      <c r="D212">
        <f t="shared" si="13"/>
        <v>1.188053552683499E-2</v>
      </c>
      <c r="E212">
        <f t="shared" si="14"/>
        <v>1.4114712440438834E-4</v>
      </c>
      <c r="J212">
        <f t="shared" si="15"/>
        <v>5.1430889726558399E-4</v>
      </c>
    </row>
    <row r="213" spans="1:10">
      <c r="A213" s="1">
        <v>3.5</v>
      </c>
      <c r="B213" s="1">
        <v>35</v>
      </c>
      <c r="C213">
        <f t="shared" si="12"/>
        <v>34.450383069149304</v>
      </c>
      <c r="D213">
        <f t="shared" si="13"/>
        <v>0.54961693085069641</v>
      </c>
      <c r="E213">
        <f t="shared" si="14"/>
        <v>0.30207877067773919</v>
      </c>
      <c r="J213">
        <f t="shared" si="15"/>
        <v>1.5703340881448469E-2</v>
      </c>
    </row>
    <row r="214" spans="1:10">
      <c r="A214" s="1">
        <v>4.8</v>
      </c>
      <c r="B214" s="1">
        <v>33.260300000000001</v>
      </c>
      <c r="C214">
        <f t="shared" si="12"/>
        <v>28.554361751665624</v>
      </c>
      <c r="D214">
        <f t="shared" si="13"/>
        <v>4.7059382483343768</v>
      </c>
      <c r="E214">
        <f t="shared" si="14"/>
        <v>22.145854797136423</v>
      </c>
      <c r="J214">
        <f t="shared" si="15"/>
        <v>0.14148814798226042</v>
      </c>
    </row>
    <row r="215" spans="1:10">
      <c r="A215" s="1">
        <v>4.8</v>
      </c>
      <c r="B215" s="1">
        <v>33.260300000000001</v>
      </c>
      <c r="C215">
        <f t="shared" si="12"/>
        <v>28.554361751665624</v>
      </c>
      <c r="D215">
        <f t="shared" si="13"/>
        <v>4.7059382483343768</v>
      </c>
      <c r="E215">
        <f t="shared" si="14"/>
        <v>22.145854797136423</v>
      </c>
      <c r="J215">
        <f t="shared" si="15"/>
        <v>0.14148814798226042</v>
      </c>
    </row>
    <row r="216" spans="1:10">
      <c r="A216" s="1">
        <v>4.8</v>
      </c>
      <c r="B216" s="1">
        <v>32.026299999999999</v>
      </c>
      <c r="C216">
        <f t="shared" si="12"/>
        <v>28.554361751665624</v>
      </c>
      <c r="D216">
        <f t="shared" si="13"/>
        <v>3.471938248334375</v>
      </c>
      <c r="E216">
        <f t="shared" si="14"/>
        <v>12.054355200247169</v>
      </c>
      <c r="J216">
        <f t="shared" si="15"/>
        <v>0.10840897163688516</v>
      </c>
    </row>
    <row r="217" spans="1:10">
      <c r="A217" s="1">
        <v>6.6</v>
      </c>
      <c r="B217" s="1">
        <v>27.3</v>
      </c>
      <c r="C217">
        <f t="shared" si="12"/>
        <v>20.390639927457446</v>
      </c>
      <c r="D217">
        <f t="shared" si="13"/>
        <v>6.9093600725425546</v>
      </c>
      <c r="E217">
        <f t="shared" si="14"/>
        <v>47.739256612045253</v>
      </c>
      <c r="J217">
        <f t="shared" si="15"/>
        <v>0.25309011254734631</v>
      </c>
    </row>
    <row r="218" spans="1:10">
      <c r="A218" s="1">
        <v>6.7</v>
      </c>
      <c r="B218" s="1">
        <v>24.2</v>
      </c>
      <c r="C218">
        <f t="shared" si="12"/>
        <v>19.937099826112547</v>
      </c>
      <c r="D218">
        <f t="shared" si="13"/>
        <v>4.2629001738874521</v>
      </c>
      <c r="E218">
        <f t="shared" si="14"/>
        <v>18.172317892529669</v>
      </c>
      <c r="J218">
        <f t="shared" si="15"/>
        <v>0.17615289974741538</v>
      </c>
    </row>
    <row r="219" spans="1:10">
      <c r="A219" s="1">
        <v>3.5</v>
      </c>
      <c r="B219" s="1">
        <v>39.799999999999997</v>
      </c>
      <c r="C219">
        <f t="shared" si="12"/>
        <v>34.450383069149304</v>
      </c>
      <c r="D219">
        <f t="shared" si="13"/>
        <v>5.3496169308506936</v>
      </c>
      <c r="E219">
        <f t="shared" si="14"/>
        <v>28.618401306844394</v>
      </c>
      <c r="J219">
        <f t="shared" si="15"/>
        <v>0.13441248569976619</v>
      </c>
    </row>
    <row r="220" spans="1:10">
      <c r="A220" s="1">
        <v>2</v>
      </c>
      <c r="B220" s="1">
        <v>40.400300000000001</v>
      </c>
      <c r="C220">
        <f t="shared" si="12"/>
        <v>41.253484589322788</v>
      </c>
      <c r="D220">
        <f t="shared" si="13"/>
        <v>0.85318458932278674</v>
      </c>
      <c r="E220">
        <f t="shared" si="14"/>
        <v>0.72792394345789224</v>
      </c>
      <c r="J220">
        <f t="shared" si="15"/>
        <v>2.1118273609918411E-2</v>
      </c>
    </row>
    <row r="221" spans="1:10">
      <c r="A221" s="1">
        <v>2</v>
      </c>
      <c r="B221" s="1">
        <v>38.870199999999997</v>
      </c>
      <c r="C221">
        <f t="shared" si="12"/>
        <v>41.253484589322788</v>
      </c>
      <c r="D221">
        <f t="shared" si="13"/>
        <v>2.3832845893227912</v>
      </c>
      <c r="E221">
        <f t="shared" si="14"/>
        <v>5.6800454337035058</v>
      </c>
      <c r="J221">
        <f t="shared" si="15"/>
        <v>6.1313926589592831E-2</v>
      </c>
    </row>
    <row r="222" spans="1:10">
      <c r="A222" s="1">
        <v>2</v>
      </c>
      <c r="B222" s="1">
        <v>60.1</v>
      </c>
      <c r="C222">
        <f t="shared" si="12"/>
        <v>41.253484589322788</v>
      </c>
      <c r="D222">
        <f t="shared" si="13"/>
        <v>18.846515410677213</v>
      </c>
      <c r="E222">
        <f t="shared" si="14"/>
        <v>355.1911431248937</v>
      </c>
      <c r="J222">
        <f t="shared" si="15"/>
        <v>0.31358594693306513</v>
      </c>
    </row>
    <row r="223" spans="1:10">
      <c r="A223" s="1">
        <v>2</v>
      </c>
      <c r="B223" s="1">
        <v>37.1</v>
      </c>
      <c r="C223">
        <f t="shared" si="12"/>
        <v>41.253484589322788</v>
      </c>
      <c r="D223">
        <f t="shared" si="13"/>
        <v>4.1534845893227867</v>
      </c>
      <c r="E223">
        <f t="shared" si="14"/>
        <v>17.251434233741879</v>
      </c>
      <c r="J223">
        <f t="shared" si="15"/>
        <v>0.111953762515439</v>
      </c>
    </row>
    <row r="224" spans="1:10">
      <c r="A224" s="1">
        <v>2</v>
      </c>
      <c r="B224" s="1">
        <v>37.798900000000003</v>
      </c>
      <c r="C224">
        <f t="shared" si="12"/>
        <v>41.253484589322788</v>
      </c>
      <c r="D224">
        <f t="shared" si="13"/>
        <v>3.4545845893227849</v>
      </c>
      <c r="E224">
        <f t="shared" si="14"/>
        <v>11.934154684786474</v>
      </c>
      <c r="J224">
        <f t="shared" si="15"/>
        <v>9.139378630919906E-2</v>
      </c>
    </row>
    <row r="225" spans="1:10">
      <c r="A225" s="1">
        <v>3</v>
      </c>
      <c r="B225" s="1">
        <v>38.169600000000003</v>
      </c>
      <c r="C225">
        <f t="shared" si="12"/>
        <v>36.718083575873798</v>
      </c>
      <c r="D225">
        <f t="shared" si="13"/>
        <v>1.4515164241262042</v>
      </c>
      <c r="E225">
        <f t="shared" si="14"/>
        <v>2.1068999295081228</v>
      </c>
      <c r="J225">
        <f t="shared" si="15"/>
        <v>3.8028075330268175E-2</v>
      </c>
    </row>
    <row r="226" spans="1:10">
      <c r="A226" s="1">
        <v>3</v>
      </c>
      <c r="B226" s="1">
        <v>36.798000000000002</v>
      </c>
      <c r="C226">
        <f t="shared" si="12"/>
        <v>36.718083575873798</v>
      </c>
      <c r="D226">
        <f t="shared" si="13"/>
        <v>7.9916424126203367E-2</v>
      </c>
      <c r="E226">
        <f t="shared" si="14"/>
        <v>6.3866348451192198E-3</v>
      </c>
      <c r="J226">
        <f t="shared" si="15"/>
        <v>2.1717599903854383E-3</v>
      </c>
    </row>
    <row r="227" spans="1:10">
      <c r="A227" s="1">
        <v>3</v>
      </c>
      <c r="B227" s="1">
        <v>35.540399999999998</v>
      </c>
      <c r="C227">
        <f t="shared" si="12"/>
        <v>36.718083575873798</v>
      </c>
      <c r="D227">
        <f t="shared" si="13"/>
        <v>1.1776835758738002</v>
      </c>
      <c r="E227">
        <f t="shared" si="14"/>
        <v>1.3869386048829011</v>
      </c>
      <c r="J227">
        <f t="shared" si="15"/>
        <v>3.3136474993916788E-2</v>
      </c>
    </row>
    <row r="228" spans="1:10">
      <c r="A228" s="1">
        <v>3</v>
      </c>
      <c r="B228" s="1">
        <v>35.460599999999999</v>
      </c>
      <c r="C228">
        <f t="shared" si="12"/>
        <v>36.718083575873798</v>
      </c>
      <c r="D228">
        <f t="shared" si="13"/>
        <v>1.257483575873799</v>
      </c>
      <c r="E228">
        <f t="shared" si="14"/>
        <v>1.5812649435923565</v>
      </c>
      <c r="J228">
        <f t="shared" si="15"/>
        <v>3.5461429752282787E-2</v>
      </c>
    </row>
    <row r="229" spans="1:10">
      <c r="A229" s="1">
        <v>3</v>
      </c>
      <c r="B229" s="1">
        <v>38.299999999999997</v>
      </c>
      <c r="C229">
        <f t="shared" si="12"/>
        <v>36.718083575873798</v>
      </c>
      <c r="D229">
        <f t="shared" si="13"/>
        <v>1.5819164241261987</v>
      </c>
      <c r="E229">
        <f t="shared" si="14"/>
        <v>2.5024595729202193</v>
      </c>
      <c r="J229">
        <f t="shared" si="15"/>
        <v>4.1303300891023471E-2</v>
      </c>
    </row>
    <row r="230" spans="1:10">
      <c r="A230" s="1">
        <v>3.6</v>
      </c>
      <c r="B230" s="1">
        <v>37</v>
      </c>
      <c r="C230">
        <f t="shared" si="12"/>
        <v>33.996842967804412</v>
      </c>
      <c r="D230">
        <f t="shared" si="13"/>
        <v>3.0031570321955883</v>
      </c>
      <c r="E230">
        <f t="shared" si="14"/>
        <v>9.0189521600258136</v>
      </c>
      <c r="J230">
        <f t="shared" si="15"/>
        <v>8.1166406275556435E-2</v>
      </c>
    </row>
    <row r="231" spans="1:10">
      <c r="A231" s="1">
        <v>3</v>
      </c>
      <c r="B231" s="1">
        <v>36.1</v>
      </c>
      <c r="C231">
        <f t="shared" si="12"/>
        <v>36.718083575873798</v>
      </c>
      <c r="D231">
        <f t="shared" si="13"/>
        <v>0.61808357587379703</v>
      </c>
      <c r="E231">
        <f t="shared" si="14"/>
        <v>0.38202730676493979</v>
      </c>
      <c r="J231">
        <f t="shared" si="15"/>
        <v>1.7121428694565014E-2</v>
      </c>
    </row>
    <row r="232" spans="1:10">
      <c r="A232" s="1">
        <v>3.6</v>
      </c>
      <c r="B232" s="1">
        <v>37.200000000000003</v>
      </c>
      <c r="C232">
        <f t="shared" si="12"/>
        <v>33.996842967804412</v>
      </c>
      <c r="D232">
        <f t="shared" si="13"/>
        <v>3.2031570321955911</v>
      </c>
      <c r="E232">
        <f t="shared" si="14"/>
        <v>10.260214972904068</v>
      </c>
      <c r="J232">
        <f t="shared" si="15"/>
        <v>8.6106371833214804E-2</v>
      </c>
    </row>
    <row r="233" spans="1:10">
      <c r="A233" s="1">
        <v>2</v>
      </c>
      <c r="B233" s="1">
        <v>43.9</v>
      </c>
      <c r="C233">
        <f t="shared" si="12"/>
        <v>41.253484589322788</v>
      </c>
      <c r="D233">
        <f t="shared" si="13"/>
        <v>2.6465154106772104</v>
      </c>
      <c r="E233">
        <f t="shared" si="14"/>
        <v>7.0040438189519634</v>
      </c>
      <c r="J233">
        <f t="shared" si="15"/>
        <v>6.028508908148543E-2</v>
      </c>
    </row>
    <row r="234" spans="1:10">
      <c r="A234" s="1">
        <v>2</v>
      </c>
      <c r="B234" s="1">
        <v>38</v>
      </c>
      <c r="C234">
        <f t="shared" si="12"/>
        <v>41.253484589322788</v>
      </c>
      <c r="D234">
        <f t="shared" si="13"/>
        <v>3.2534845893227882</v>
      </c>
      <c r="E234">
        <f t="shared" si="14"/>
        <v>10.585161972960872</v>
      </c>
      <c r="J234">
        <f t="shared" si="15"/>
        <v>8.5618015508494419E-2</v>
      </c>
    </row>
    <row r="235" spans="1:10">
      <c r="A235" s="1">
        <v>2.4</v>
      </c>
      <c r="B235" s="1">
        <v>35.299999999999997</v>
      </c>
      <c r="C235">
        <f t="shared" si="12"/>
        <v>39.439324183943192</v>
      </c>
      <c r="D235">
        <f t="shared" si="13"/>
        <v>4.1393241839431951</v>
      </c>
      <c r="E235">
        <f t="shared" si="14"/>
        <v>17.134004699776998</v>
      </c>
      <c r="J235">
        <f t="shared" si="15"/>
        <v>0.1172613083270027</v>
      </c>
    </row>
    <row r="236" spans="1:10">
      <c r="A236" s="1">
        <v>2.4</v>
      </c>
      <c r="B236" s="1">
        <v>40.1</v>
      </c>
      <c r="C236">
        <f t="shared" si="12"/>
        <v>39.439324183943192</v>
      </c>
      <c r="D236">
        <f t="shared" si="13"/>
        <v>0.66067581605680914</v>
      </c>
      <c r="E236">
        <f t="shared" si="14"/>
        <v>0.43649253392233073</v>
      </c>
      <c r="J236">
        <f t="shared" si="15"/>
        <v>1.6475706136080029E-2</v>
      </c>
    </row>
    <row r="237" spans="1:10">
      <c r="A237" s="1">
        <v>1.5</v>
      </c>
      <c r="B237" s="1">
        <v>46.2622</v>
      </c>
      <c r="C237">
        <f t="shared" si="12"/>
        <v>43.521185096047276</v>
      </c>
      <c r="D237">
        <f t="shared" si="13"/>
        <v>2.7410149039527241</v>
      </c>
      <c r="E237">
        <f t="shared" si="14"/>
        <v>7.513162703690961</v>
      </c>
      <c r="J237">
        <f t="shared" si="15"/>
        <v>5.9249558039884055E-2</v>
      </c>
    </row>
    <row r="238" spans="1:10">
      <c r="A238" s="1">
        <v>1.5</v>
      </c>
      <c r="B238" s="1">
        <v>49.3</v>
      </c>
      <c r="C238">
        <f t="shared" si="12"/>
        <v>43.521185096047276</v>
      </c>
      <c r="D238">
        <f t="shared" si="13"/>
        <v>5.7788149039527212</v>
      </c>
      <c r="E238">
        <f t="shared" si="14"/>
        <v>33.3947016941461</v>
      </c>
      <c r="J238">
        <f t="shared" si="15"/>
        <v>0.11721734085096798</v>
      </c>
    </row>
    <row r="239" spans="1:10">
      <c r="A239" s="1">
        <v>1.5</v>
      </c>
      <c r="B239" s="1">
        <v>47.4</v>
      </c>
      <c r="C239">
        <f t="shared" si="12"/>
        <v>43.521185096047276</v>
      </c>
      <c r="D239">
        <f t="shared" si="13"/>
        <v>3.8788149039527227</v>
      </c>
      <c r="E239">
        <f t="shared" si="14"/>
        <v>15.045205059125768</v>
      </c>
      <c r="J239">
        <f t="shared" si="15"/>
        <v>8.1831538058074318E-2</v>
      </c>
    </row>
    <row r="240" spans="1:10">
      <c r="A240" s="1">
        <v>2</v>
      </c>
      <c r="B240" s="1">
        <v>42.6</v>
      </c>
      <c r="C240">
        <f t="shared" si="12"/>
        <v>41.253484589322788</v>
      </c>
      <c r="D240">
        <f t="shared" si="13"/>
        <v>1.3465154106772133</v>
      </c>
      <c r="E240">
        <f t="shared" si="14"/>
        <v>1.8131037511912242</v>
      </c>
      <c r="J240">
        <f t="shared" si="15"/>
        <v>3.1608342973643504E-2</v>
      </c>
    </row>
    <row r="241" spans="1:10">
      <c r="A241" s="1">
        <v>2</v>
      </c>
      <c r="B241" s="1">
        <v>43.5</v>
      </c>
      <c r="C241">
        <f t="shared" si="12"/>
        <v>41.253484589322788</v>
      </c>
      <c r="D241">
        <f t="shared" si="13"/>
        <v>2.2465154106772118</v>
      </c>
      <c r="E241">
        <f t="shared" si="14"/>
        <v>5.0468314904102014</v>
      </c>
      <c r="J241">
        <f t="shared" si="15"/>
        <v>5.1644032429361192E-2</v>
      </c>
    </row>
    <row r="242" spans="1:10">
      <c r="A242" s="1">
        <v>3.5</v>
      </c>
      <c r="B242" s="1">
        <v>33.299999999999997</v>
      </c>
      <c r="C242">
        <f t="shared" si="12"/>
        <v>34.450383069149304</v>
      </c>
      <c r="D242">
        <f t="shared" si="13"/>
        <v>1.1503830691493064</v>
      </c>
      <c r="E242">
        <f t="shared" si="14"/>
        <v>1.323381205785378</v>
      </c>
      <c r="J242">
        <f t="shared" si="15"/>
        <v>3.4546038112591791E-2</v>
      </c>
    </row>
    <row r="243" spans="1:10">
      <c r="A243" s="1">
        <v>3.5</v>
      </c>
      <c r="B243" s="1">
        <v>32.348999999999997</v>
      </c>
      <c r="C243">
        <f t="shared" si="12"/>
        <v>34.450383069149304</v>
      </c>
      <c r="D243">
        <f t="shared" si="13"/>
        <v>2.1013830691493069</v>
      </c>
      <c r="E243">
        <f t="shared" si="14"/>
        <v>4.4158108033073606</v>
      </c>
      <c r="J243">
        <f t="shared" si="15"/>
        <v>6.4959753598235095E-2</v>
      </c>
    </row>
    <row r="244" spans="1:10">
      <c r="A244" s="1">
        <v>1.6</v>
      </c>
      <c r="B244" s="1">
        <v>43.5</v>
      </c>
      <c r="C244">
        <f t="shared" si="12"/>
        <v>43.067644994702377</v>
      </c>
      <c r="D244">
        <f t="shared" si="13"/>
        <v>0.43235500529762305</v>
      </c>
      <c r="E244">
        <f t="shared" si="14"/>
        <v>0.18693085060590767</v>
      </c>
      <c r="J244">
        <f t="shared" si="15"/>
        <v>9.9391955240832885E-3</v>
      </c>
    </row>
    <row r="245" spans="1:10">
      <c r="A245" s="1">
        <v>1.6</v>
      </c>
      <c r="B245" s="1">
        <v>44.2</v>
      </c>
      <c r="C245">
        <f t="shared" si="12"/>
        <v>43.067644994702377</v>
      </c>
      <c r="D245">
        <f t="shared" si="13"/>
        <v>1.1323550052976259</v>
      </c>
      <c r="E245">
        <f t="shared" si="14"/>
        <v>1.2822278580225863</v>
      </c>
      <c r="J245">
        <f t="shared" si="15"/>
        <v>2.5618891522570721E-2</v>
      </c>
    </row>
    <row r="246" spans="1:10">
      <c r="A246" s="1">
        <v>2</v>
      </c>
      <c r="B246" s="1">
        <v>41.8</v>
      </c>
      <c r="C246">
        <f t="shared" si="12"/>
        <v>41.253484589322788</v>
      </c>
      <c r="D246">
        <f t="shared" si="13"/>
        <v>0.54651541067720899</v>
      </c>
      <c r="E246">
        <f t="shared" si="14"/>
        <v>0.2986790941076784</v>
      </c>
      <c r="J246">
        <f t="shared" si="15"/>
        <v>1.3074531355914092E-2</v>
      </c>
    </row>
    <row r="247" spans="1:10">
      <c r="A247" s="1">
        <v>2</v>
      </c>
      <c r="B247" s="1">
        <v>42.8</v>
      </c>
      <c r="C247">
        <f t="shared" si="12"/>
        <v>41.253484589322788</v>
      </c>
      <c r="D247">
        <f t="shared" si="13"/>
        <v>1.546515410677209</v>
      </c>
      <c r="E247">
        <f t="shared" si="14"/>
        <v>2.3917099154620964</v>
      </c>
      <c r="J247">
        <f t="shared" si="15"/>
        <v>3.6133537632645076E-2</v>
      </c>
    </row>
    <row r="248" spans="1:10">
      <c r="A248" s="1">
        <v>2</v>
      </c>
      <c r="B248" s="1">
        <v>34.700000000000003</v>
      </c>
      <c r="C248">
        <f t="shared" si="12"/>
        <v>41.253484589322788</v>
      </c>
      <c r="D248">
        <f t="shared" si="13"/>
        <v>6.5534845893227853</v>
      </c>
      <c r="E248">
        <f t="shared" si="14"/>
        <v>42.948160262491236</v>
      </c>
      <c r="J248">
        <f t="shared" si="15"/>
        <v>0.18886122735800531</v>
      </c>
    </row>
    <row r="249" spans="1:10">
      <c r="A249" s="1">
        <v>2.4</v>
      </c>
      <c r="B249" s="1">
        <v>37.221800000000002</v>
      </c>
      <c r="C249">
        <f t="shared" si="12"/>
        <v>39.439324183943192</v>
      </c>
      <c r="D249">
        <f t="shared" si="13"/>
        <v>2.2175241839431905</v>
      </c>
      <c r="E249">
        <f t="shared" si="14"/>
        <v>4.9174135063729132</v>
      </c>
      <c r="J249">
        <f t="shared" si="15"/>
        <v>5.9575952370470808E-2</v>
      </c>
    </row>
    <row r="250" spans="1:10">
      <c r="A250" s="1">
        <v>2.4</v>
      </c>
      <c r="B250" s="1">
        <v>37.491100000000003</v>
      </c>
      <c r="C250">
        <f t="shared" si="12"/>
        <v>39.439324183943192</v>
      </c>
      <c r="D250">
        <f t="shared" si="13"/>
        <v>1.9482241839431893</v>
      </c>
      <c r="E250">
        <f t="shared" si="14"/>
        <v>3.7955774709011059</v>
      </c>
      <c r="J250">
        <f t="shared" si="15"/>
        <v>5.1964977926579621E-2</v>
      </c>
    </row>
    <row r="251" spans="1:10">
      <c r="A251" s="1">
        <v>1.8</v>
      </c>
      <c r="B251" s="1">
        <v>41.798999999999999</v>
      </c>
      <c r="C251">
        <f t="shared" si="12"/>
        <v>42.160564792012586</v>
      </c>
      <c r="D251">
        <f t="shared" si="13"/>
        <v>0.36156479201258662</v>
      </c>
      <c r="E251">
        <f t="shared" si="14"/>
        <v>0.13072909882310502</v>
      </c>
      <c r="J251">
        <f t="shared" si="15"/>
        <v>8.6500823467687421E-3</v>
      </c>
    </row>
    <row r="252" spans="1:10">
      <c r="A252" s="1">
        <v>1.8</v>
      </c>
      <c r="B252" s="1">
        <v>43.260899999999999</v>
      </c>
      <c r="C252">
        <f t="shared" si="12"/>
        <v>42.160564792012586</v>
      </c>
      <c r="D252">
        <f t="shared" si="13"/>
        <v>1.1003352079874134</v>
      </c>
      <c r="E252">
        <f t="shared" si="14"/>
        <v>1.2107375699367042</v>
      </c>
      <c r="J252">
        <f t="shared" si="15"/>
        <v>2.5434866310858381E-2</v>
      </c>
    </row>
    <row r="253" spans="1:10">
      <c r="A253" s="1">
        <v>1.8</v>
      </c>
      <c r="B253" s="1">
        <v>43.7</v>
      </c>
      <c r="C253">
        <f t="shared" si="12"/>
        <v>42.160564792012586</v>
      </c>
      <c r="D253">
        <f t="shared" si="13"/>
        <v>1.5394352079874167</v>
      </c>
      <c r="E253">
        <f t="shared" si="14"/>
        <v>2.3698607595912611</v>
      </c>
      <c r="J253">
        <f t="shared" si="15"/>
        <v>3.5227350297194891E-2</v>
      </c>
    </row>
    <row r="254" spans="1:10">
      <c r="A254" s="1">
        <v>1.8</v>
      </c>
      <c r="B254" s="1">
        <v>44.8</v>
      </c>
      <c r="C254">
        <f t="shared" si="12"/>
        <v>42.160564792012586</v>
      </c>
      <c r="D254">
        <f t="shared" si="13"/>
        <v>2.639435207987411</v>
      </c>
      <c r="E254">
        <f t="shared" si="14"/>
        <v>6.966618217163548</v>
      </c>
      <c r="J254">
        <f t="shared" si="15"/>
        <v>5.8915964464004718E-2</v>
      </c>
    </row>
    <row r="255" spans="1:10">
      <c r="A255" s="1">
        <v>2.4</v>
      </c>
      <c r="B255" s="1">
        <v>40</v>
      </c>
      <c r="C255">
        <f t="shared" si="12"/>
        <v>39.439324183943192</v>
      </c>
      <c r="D255">
        <f t="shared" si="13"/>
        <v>0.56067581605680772</v>
      </c>
      <c r="E255">
        <f t="shared" si="14"/>
        <v>0.31435737071096731</v>
      </c>
      <c r="J255">
        <f t="shared" si="15"/>
        <v>1.4016895401420194E-2</v>
      </c>
    </row>
    <row r="256" spans="1:10">
      <c r="A256" s="1">
        <v>2.4</v>
      </c>
      <c r="B256" s="1">
        <v>38.6</v>
      </c>
      <c r="C256">
        <f t="shared" si="12"/>
        <v>39.439324183943192</v>
      </c>
      <c r="D256">
        <f t="shared" si="13"/>
        <v>0.83932418394319086</v>
      </c>
      <c r="E256">
        <f t="shared" si="14"/>
        <v>0.70446508575190325</v>
      </c>
      <c r="J256">
        <f t="shared" si="15"/>
        <v>2.1744149843087847E-2</v>
      </c>
    </row>
    <row r="257" spans="1:10">
      <c r="A257" s="1">
        <v>2.4</v>
      </c>
      <c r="B257" s="1">
        <v>35.587699999999998</v>
      </c>
      <c r="C257">
        <f t="shared" si="12"/>
        <v>39.439324183943192</v>
      </c>
      <c r="D257">
        <f t="shared" si="13"/>
        <v>3.8516241839431942</v>
      </c>
      <c r="E257">
        <f t="shared" si="14"/>
        <v>14.835008854336076</v>
      </c>
      <c r="J257">
        <f t="shared" si="15"/>
        <v>0.10822908431686212</v>
      </c>
    </row>
    <row r="258" spans="1:10">
      <c r="A258" s="1">
        <v>2</v>
      </c>
      <c r="B258" s="1">
        <v>37.5</v>
      </c>
      <c r="C258">
        <f t="shared" si="12"/>
        <v>41.253484589322788</v>
      </c>
      <c r="D258">
        <f t="shared" si="13"/>
        <v>3.7534845893227882</v>
      </c>
      <c r="E258">
        <f t="shared" si="14"/>
        <v>14.08864656228366</v>
      </c>
      <c r="J258">
        <f t="shared" si="15"/>
        <v>0.10009292238194102</v>
      </c>
    </row>
    <row r="259" spans="1:10">
      <c r="A259" s="1">
        <v>2</v>
      </c>
      <c r="B259" s="1">
        <v>43.1</v>
      </c>
      <c r="C259">
        <f t="shared" ref="C259:C322" si="16">$H$6+$H$7*A259</f>
        <v>41.253484589322788</v>
      </c>
      <c r="D259">
        <f t="shared" ref="D259:D322" si="17">ABS(B259-C259)</f>
        <v>1.8465154106772133</v>
      </c>
      <c r="E259">
        <f t="shared" ref="E259:E322" si="18">D259^2</f>
        <v>3.4096191618684375</v>
      </c>
      <c r="J259">
        <f t="shared" ref="J259:J322" si="19">D259/B259</f>
        <v>4.2842584934506107E-2</v>
      </c>
    </row>
    <row r="260" spans="1:10">
      <c r="A260" s="1">
        <v>2</v>
      </c>
      <c r="B260" s="1">
        <v>41.0456</v>
      </c>
      <c r="C260">
        <f t="shared" si="16"/>
        <v>41.253484589322788</v>
      </c>
      <c r="D260">
        <f t="shared" si="17"/>
        <v>0.20788458932278786</v>
      </c>
      <c r="E260">
        <f t="shared" si="18"/>
        <v>4.3216002477904164E-2</v>
      </c>
      <c r="J260">
        <f t="shared" si="19"/>
        <v>5.064722877063263E-3</v>
      </c>
    </row>
    <row r="261" spans="1:10">
      <c r="A261" s="1">
        <v>2</v>
      </c>
      <c r="B261" s="1">
        <v>38.462699999999998</v>
      </c>
      <c r="C261">
        <f t="shared" si="16"/>
        <v>41.253484589322788</v>
      </c>
      <c r="D261">
        <f t="shared" si="17"/>
        <v>2.7907845893227901</v>
      </c>
      <c r="E261">
        <f t="shared" si="18"/>
        <v>7.7884786240015735</v>
      </c>
      <c r="J261">
        <f t="shared" si="19"/>
        <v>7.2558208064508994E-2</v>
      </c>
    </row>
    <row r="262" spans="1:10">
      <c r="A262" s="1">
        <v>2</v>
      </c>
      <c r="B262" s="1">
        <v>38.200000000000003</v>
      </c>
      <c r="C262">
        <f t="shared" si="16"/>
        <v>41.253484589322788</v>
      </c>
      <c r="D262">
        <f t="shared" si="17"/>
        <v>3.0534845893227853</v>
      </c>
      <c r="E262">
        <f t="shared" si="18"/>
        <v>9.3237681372317383</v>
      </c>
      <c r="J262">
        <f t="shared" si="19"/>
        <v>7.9934151552952484E-2</v>
      </c>
    </row>
    <row r="263" spans="1:10">
      <c r="A263" s="1">
        <v>2.5</v>
      </c>
      <c r="B263" s="1">
        <v>37.070999999999998</v>
      </c>
      <c r="C263">
        <f t="shared" si="16"/>
        <v>38.985784082598293</v>
      </c>
      <c r="D263">
        <f t="shared" si="17"/>
        <v>1.9147840825982954</v>
      </c>
      <c r="E263">
        <f t="shared" si="18"/>
        <v>3.6663980829717957</v>
      </c>
      <c r="J263">
        <f t="shared" si="19"/>
        <v>5.1651805524488024E-2</v>
      </c>
    </row>
    <row r="264" spans="1:10">
      <c r="A264" s="1">
        <v>2.5</v>
      </c>
      <c r="B264" s="1">
        <v>35.922600000000003</v>
      </c>
      <c r="C264">
        <f t="shared" si="16"/>
        <v>38.985784082598293</v>
      </c>
      <c r="D264">
        <f t="shared" si="17"/>
        <v>3.0631840825982906</v>
      </c>
      <c r="E264">
        <f t="shared" si="18"/>
        <v>9.383096723883531</v>
      </c>
      <c r="J264">
        <f t="shared" si="19"/>
        <v>8.5271781068137889E-2</v>
      </c>
    </row>
    <row r="265" spans="1:10">
      <c r="A265" s="1">
        <v>2.5</v>
      </c>
      <c r="B265" s="1">
        <v>34.143500000000003</v>
      </c>
      <c r="C265">
        <f t="shared" si="16"/>
        <v>38.985784082598293</v>
      </c>
      <c r="D265">
        <f t="shared" si="17"/>
        <v>4.8422840825982902</v>
      </c>
      <c r="E265">
        <f t="shared" si="18"/>
        <v>23.447715136584765</v>
      </c>
      <c r="J265">
        <f t="shared" si="19"/>
        <v>0.14182154971219382</v>
      </c>
    </row>
    <row r="266" spans="1:10">
      <c r="A266" s="1">
        <v>2.5</v>
      </c>
      <c r="B266" s="1">
        <v>32.910299999999999</v>
      </c>
      <c r="C266">
        <f t="shared" si="16"/>
        <v>38.985784082598293</v>
      </c>
      <c r="D266">
        <f t="shared" si="17"/>
        <v>6.0754840825982939</v>
      </c>
      <c r="E266">
        <f t="shared" si="18"/>
        <v>36.911506837905229</v>
      </c>
      <c r="J266">
        <f t="shared" si="19"/>
        <v>0.18460737466988433</v>
      </c>
    </row>
    <row r="267" spans="1:10">
      <c r="A267" s="1">
        <v>2.5</v>
      </c>
      <c r="B267" s="1">
        <v>31.8</v>
      </c>
      <c r="C267">
        <f t="shared" si="16"/>
        <v>38.985784082598293</v>
      </c>
      <c r="D267">
        <f t="shared" si="17"/>
        <v>7.1857840825982926</v>
      </c>
      <c r="E267">
        <f t="shared" si="18"/>
        <v>51.635492881722989</v>
      </c>
      <c r="J267">
        <f t="shared" si="19"/>
        <v>0.22596805291189598</v>
      </c>
    </row>
    <row r="268" spans="1:10">
      <c r="A268" s="1">
        <v>2</v>
      </c>
      <c r="B268" s="1">
        <v>42.3461</v>
      </c>
      <c r="C268">
        <f t="shared" si="16"/>
        <v>41.253484589322788</v>
      </c>
      <c r="D268">
        <f t="shared" si="17"/>
        <v>1.0926154106772117</v>
      </c>
      <c r="E268">
        <f t="shared" si="18"/>
        <v>1.1938084356493319</v>
      </c>
      <c r="J268">
        <f t="shared" si="19"/>
        <v>2.580203160803974E-2</v>
      </c>
    </row>
    <row r="269" spans="1:10">
      <c r="A269" s="1">
        <v>2</v>
      </c>
      <c r="B269" s="1">
        <v>41.566099999999999</v>
      </c>
      <c r="C269">
        <f t="shared" si="16"/>
        <v>41.253484589322788</v>
      </c>
      <c r="D269">
        <f t="shared" si="17"/>
        <v>0.31261541067721055</v>
      </c>
      <c r="E269">
        <f t="shared" si="18"/>
        <v>9.772839499288101E-2</v>
      </c>
      <c r="J269">
        <f t="shared" si="19"/>
        <v>7.5209223544477483E-3</v>
      </c>
    </row>
    <row r="270" spans="1:10">
      <c r="A270" s="1">
        <v>2</v>
      </c>
      <c r="B270" s="1">
        <v>41.707799999999999</v>
      </c>
      <c r="C270">
        <f t="shared" si="16"/>
        <v>41.253484589322788</v>
      </c>
      <c r="D270">
        <f t="shared" si="17"/>
        <v>0.45431541067721071</v>
      </c>
      <c r="E270">
        <f t="shared" si="18"/>
        <v>0.20640249237880262</v>
      </c>
      <c r="J270">
        <f t="shared" si="19"/>
        <v>1.0892816467836009E-2</v>
      </c>
    </row>
    <row r="271" spans="1:10">
      <c r="A271" s="1">
        <v>2</v>
      </c>
      <c r="B271" s="1">
        <v>40.234499999999997</v>
      </c>
      <c r="C271">
        <f t="shared" si="16"/>
        <v>41.253484589322788</v>
      </c>
      <c r="D271">
        <f t="shared" si="17"/>
        <v>1.0189845893227911</v>
      </c>
      <c r="E271">
        <f t="shared" si="18"/>
        <v>1.0383295932773373</v>
      </c>
      <c r="J271">
        <f t="shared" si="19"/>
        <v>2.5326140235936601E-2</v>
      </c>
    </row>
    <row r="272" spans="1:10">
      <c r="A272" s="1">
        <v>1.8</v>
      </c>
      <c r="B272" s="1">
        <v>43.628999999999998</v>
      </c>
      <c r="C272">
        <f t="shared" si="16"/>
        <v>42.160564792012586</v>
      </c>
      <c r="D272">
        <f t="shared" si="17"/>
        <v>1.4684352079874117</v>
      </c>
      <c r="E272">
        <f t="shared" si="18"/>
        <v>2.156301960057033</v>
      </c>
      <c r="J272">
        <f t="shared" si="19"/>
        <v>3.3657319855770515E-2</v>
      </c>
    </row>
    <row r="273" spans="1:10">
      <c r="A273" s="1">
        <v>1.8</v>
      </c>
      <c r="B273" s="1">
        <v>44.7393</v>
      </c>
      <c r="C273">
        <f t="shared" si="16"/>
        <v>42.160564792012586</v>
      </c>
      <c r="D273">
        <f t="shared" si="17"/>
        <v>2.578735207987414</v>
      </c>
      <c r="E273">
        <f t="shared" si="18"/>
        <v>6.6498752729138912</v>
      </c>
      <c r="J273">
        <f t="shared" si="19"/>
        <v>5.7639149651143716E-2</v>
      </c>
    </row>
    <row r="274" spans="1:10">
      <c r="A274" s="1">
        <v>2.4</v>
      </c>
      <c r="B274" s="1">
        <v>36.159599999999998</v>
      </c>
      <c r="C274">
        <f t="shared" si="16"/>
        <v>39.439324183943192</v>
      </c>
      <c r="D274">
        <f t="shared" si="17"/>
        <v>3.2797241839431948</v>
      </c>
      <c r="E274">
        <f t="shared" si="18"/>
        <v>10.756590722741855</v>
      </c>
      <c r="J274">
        <f t="shared" si="19"/>
        <v>9.0701340278741882E-2</v>
      </c>
    </row>
    <row r="275" spans="1:10">
      <c r="A275" s="1">
        <v>2.4</v>
      </c>
      <c r="B275" s="1">
        <v>38.957500000000003</v>
      </c>
      <c r="C275">
        <f t="shared" si="16"/>
        <v>39.439324183943192</v>
      </c>
      <c r="D275">
        <f t="shared" si="17"/>
        <v>0.48182418394318915</v>
      </c>
      <c r="E275">
        <f t="shared" si="18"/>
        <v>0.23215454423252019</v>
      </c>
      <c r="J275">
        <f t="shared" si="19"/>
        <v>1.2367944142801492E-2</v>
      </c>
    </row>
    <row r="276" spans="1:10">
      <c r="A276" s="1">
        <v>2.4</v>
      </c>
      <c r="B276" s="1">
        <v>40.279600000000002</v>
      </c>
      <c r="C276">
        <f t="shared" si="16"/>
        <v>39.439324183943192</v>
      </c>
      <c r="D276">
        <f t="shared" si="17"/>
        <v>0.84027581605680979</v>
      </c>
      <c r="E276">
        <f t="shared" si="18"/>
        <v>0.70606344704993762</v>
      </c>
      <c r="J276">
        <f t="shared" si="19"/>
        <v>2.0861076476847082E-2</v>
      </c>
    </row>
    <row r="277" spans="1:10">
      <c r="A277" s="1">
        <v>2.4</v>
      </c>
      <c r="B277" s="1">
        <v>38.700000000000003</v>
      </c>
      <c r="C277">
        <f t="shared" si="16"/>
        <v>39.439324183943192</v>
      </c>
      <c r="D277">
        <f t="shared" si="17"/>
        <v>0.73932418394318944</v>
      </c>
      <c r="E277">
        <f t="shared" si="18"/>
        <v>0.54660024896326298</v>
      </c>
      <c r="J277">
        <f t="shared" si="19"/>
        <v>1.9103984081219366E-2</v>
      </c>
    </row>
    <row r="278" spans="1:10">
      <c r="A278" s="1">
        <v>2.4</v>
      </c>
      <c r="B278" s="1">
        <v>38.700000000000003</v>
      </c>
      <c r="C278">
        <f t="shared" si="16"/>
        <v>39.439324183943192</v>
      </c>
      <c r="D278">
        <f t="shared" si="17"/>
        <v>0.73932418394318944</v>
      </c>
      <c r="E278">
        <f t="shared" si="18"/>
        <v>0.54660024896326298</v>
      </c>
      <c r="J278">
        <f t="shared" si="19"/>
        <v>1.9103984081219366E-2</v>
      </c>
    </row>
    <row r="279" spans="1:10">
      <c r="A279" s="1">
        <v>2</v>
      </c>
      <c r="B279" s="1">
        <v>60.1</v>
      </c>
      <c r="C279">
        <f t="shared" si="16"/>
        <v>41.253484589322788</v>
      </c>
      <c r="D279">
        <f t="shared" si="17"/>
        <v>18.846515410677213</v>
      </c>
      <c r="E279">
        <f t="shared" si="18"/>
        <v>355.1911431248937</v>
      </c>
      <c r="J279">
        <f t="shared" si="19"/>
        <v>0.31358594693306513</v>
      </c>
    </row>
    <row r="280" spans="1:10">
      <c r="A280" s="1">
        <v>2</v>
      </c>
      <c r="B280" s="1">
        <v>58.534999999999997</v>
      </c>
      <c r="C280">
        <f t="shared" si="16"/>
        <v>41.253484589322788</v>
      </c>
      <c r="D280">
        <f t="shared" si="17"/>
        <v>17.281515410677208</v>
      </c>
      <c r="E280">
        <f t="shared" si="18"/>
        <v>298.65077488947384</v>
      </c>
      <c r="J280">
        <f t="shared" si="19"/>
        <v>0.29523388418343227</v>
      </c>
    </row>
    <row r="281" spans="1:10">
      <c r="A281" s="1">
        <v>2.5</v>
      </c>
      <c r="B281" s="1">
        <v>39.571399999999997</v>
      </c>
      <c r="C281">
        <f t="shared" si="16"/>
        <v>38.985784082598293</v>
      </c>
      <c r="D281">
        <f t="shared" si="17"/>
        <v>0.58561591740170371</v>
      </c>
      <c r="E281">
        <f t="shared" si="18"/>
        <v>0.34294600271423908</v>
      </c>
      <c r="J281">
        <f t="shared" si="19"/>
        <v>1.479896888666319E-2</v>
      </c>
    </row>
    <row r="282" spans="1:10">
      <c r="A282" s="1">
        <v>2.5</v>
      </c>
      <c r="B282" s="1">
        <v>40.0169</v>
      </c>
      <c r="C282">
        <f t="shared" si="16"/>
        <v>38.985784082598293</v>
      </c>
      <c r="D282">
        <f t="shared" si="17"/>
        <v>1.0311159174017064</v>
      </c>
      <c r="E282">
        <f t="shared" si="18"/>
        <v>1.0632000351191626</v>
      </c>
      <c r="J282">
        <f t="shared" si="19"/>
        <v>2.5767011372737677E-2</v>
      </c>
    </row>
    <row r="283" spans="1:10">
      <c r="A283" s="1">
        <v>2.5</v>
      </c>
      <c r="B283" s="1">
        <v>37.6</v>
      </c>
      <c r="C283">
        <f t="shared" si="16"/>
        <v>38.985784082598293</v>
      </c>
      <c r="D283">
        <f t="shared" si="17"/>
        <v>1.3857840825982919</v>
      </c>
      <c r="E283">
        <f t="shared" si="18"/>
        <v>1.9203975235827895</v>
      </c>
      <c r="J283">
        <f t="shared" si="19"/>
        <v>3.6855959643571592E-2</v>
      </c>
    </row>
    <row r="284" spans="1:10">
      <c r="A284" s="1">
        <v>2.5</v>
      </c>
      <c r="B284" s="1">
        <v>37.5</v>
      </c>
      <c r="C284">
        <f t="shared" si="16"/>
        <v>38.985784082598293</v>
      </c>
      <c r="D284">
        <f t="shared" si="17"/>
        <v>1.4857840825982933</v>
      </c>
      <c r="E284">
        <f t="shared" si="18"/>
        <v>2.207554340102452</v>
      </c>
      <c r="J284">
        <f t="shared" si="19"/>
        <v>3.9620908869287819E-2</v>
      </c>
    </row>
    <row r="285" spans="1:10">
      <c r="A285" s="1">
        <v>2.4</v>
      </c>
      <c r="B285" s="1">
        <v>39.347999999999999</v>
      </c>
      <c r="C285">
        <f t="shared" si="16"/>
        <v>39.439324183943192</v>
      </c>
      <c r="D285">
        <f t="shared" si="17"/>
        <v>9.1324183943193304E-2</v>
      </c>
      <c r="E285">
        <f t="shared" si="18"/>
        <v>8.3401065728902057E-3</v>
      </c>
      <c r="J285">
        <f t="shared" si="19"/>
        <v>2.320935852983463E-3</v>
      </c>
    </row>
    <row r="286" spans="1:10">
      <c r="A286" s="1">
        <v>2.5</v>
      </c>
      <c r="B286" s="1">
        <v>40.4</v>
      </c>
      <c r="C286">
        <f t="shared" si="16"/>
        <v>38.985784082598293</v>
      </c>
      <c r="D286">
        <f t="shared" si="17"/>
        <v>1.4142159174017053</v>
      </c>
      <c r="E286">
        <f t="shared" si="18"/>
        <v>2.000006661032347</v>
      </c>
      <c r="J286">
        <f t="shared" si="19"/>
        <v>3.500534449014122E-2</v>
      </c>
    </row>
    <row r="287" spans="1:10">
      <c r="A287" s="1">
        <v>2.5</v>
      </c>
      <c r="B287" s="1">
        <v>40.6</v>
      </c>
      <c r="C287">
        <f t="shared" si="16"/>
        <v>38.985784082598293</v>
      </c>
      <c r="D287">
        <f t="shared" si="17"/>
        <v>1.6142159174017081</v>
      </c>
      <c r="E287">
        <f t="shared" si="18"/>
        <v>2.6056930279930381</v>
      </c>
      <c r="J287">
        <f t="shared" si="19"/>
        <v>3.9759012743884437E-2</v>
      </c>
    </row>
    <row r="288" spans="1:10">
      <c r="A288" s="1">
        <v>3</v>
      </c>
      <c r="B288" s="1">
        <v>34.7286</v>
      </c>
      <c r="C288">
        <f t="shared" si="16"/>
        <v>36.718083575873798</v>
      </c>
      <c r="D288">
        <f t="shared" si="17"/>
        <v>1.9894835758737983</v>
      </c>
      <c r="E288">
        <f t="shared" si="18"/>
        <v>3.9580448986715955</v>
      </c>
      <c r="J288">
        <f t="shared" si="19"/>
        <v>5.7286604581635835E-2</v>
      </c>
    </row>
    <row r="289" spans="1:10">
      <c r="A289" s="1">
        <v>3</v>
      </c>
      <c r="B289" s="1">
        <v>32.5289</v>
      </c>
      <c r="C289">
        <f t="shared" si="16"/>
        <v>36.718083575873798</v>
      </c>
      <c r="D289">
        <f t="shared" si="17"/>
        <v>4.1891835758737983</v>
      </c>
      <c r="E289">
        <f t="shared" si="18"/>
        <v>17.549259032370784</v>
      </c>
      <c r="J289">
        <f t="shared" si="19"/>
        <v>0.12878343798510858</v>
      </c>
    </row>
    <row r="290" spans="1:10">
      <c r="A290" s="1">
        <v>3</v>
      </c>
      <c r="B290" s="1">
        <v>33.722900000000003</v>
      </c>
      <c r="C290">
        <f t="shared" si="16"/>
        <v>36.718083575873798</v>
      </c>
      <c r="D290">
        <f t="shared" si="17"/>
        <v>2.9951835758737957</v>
      </c>
      <c r="E290">
        <f t="shared" si="18"/>
        <v>8.9711246531841375</v>
      </c>
      <c r="J290">
        <f t="shared" si="19"/>
        <v>8.8817497186594138E-2</v>
      </c>
    </row>
    <row r="291" spans="1:10">
      <c r="A291" s="1">
        <v>2.4</v>
      </c>
      <c r="B291" s="1">
        <v>37.071100000000001</v>
      </c>
      <c r="C291">
        <f t="shared" si="16"/>
        <v>39.439324183943192</v>
      </c>
      <c r="D291">
        <f t="shared" si="17"/>
        <v>2.368224183943191</v>
      </c>
      <c r="E291">
        <f t="shared" si="18"/>
        <v>5.6084857854133929</v>
      </c>
      <c r="J291">
        <f t="shared" si="19"/>
        <v>6.3883299495919754E-2</v>
      </c>
    </row>
    <row r="292" spans="1:10">
      <c r="A292" s="1">
        <v>2.7</v>
      </c>
      <c r="B292" s="1">
        <v>35.9</v>
      </c>
      <c r="C292">
        <f t="shared" si="16"/>
        <v>38.078703879908495</v>
      </c>
      <c r="D292">
        <f t="shared" si="17"/>
        <v>2.1787038799084968</v>
      </c>
      <c r="E292">
        <f t="shared" si="18"/>
        <v>4.7467505963283374</v>
      </c>
      <c r="J292">
        <f t="shared" si="19"/>
        <v>6.068813035956816E-2</v>
      </c>
    </row>
    <row r="293" spans="1:10">
      <c r="A293" s="1">
        <v>2</v>
      </c>
      <c r="B293" s="1">
        <v>42</v>
      </c>
      <c r="C293">
        <f t="shared" si="16"/>
        <v>41.253484589322788</v>
      </c>
      <c r="D293">
        <f t="shared" si="17"/>
        <v>0.74651541067721183</v>
      </c>
      <c r="E293">
        <f t="shared" si="18"/>
        <v>0.55728525837856624</v>
      </c>
      <c r="J293">
        <f t="shared" si="19"/>
        <v>1.7774176444695519E-2</v>
      </c>
    </row>
    <row r="294" spans="1:10">
      <c r="A294" s="1">
        <v>3.2</v>
      </c>
      <c r="B294" s="1">
        <v>36.4</v>
      </c>
      <c r="C294">
        <f t="shared" si="16"/>
        <v>35.811003373184001</v>
      </c>
      <c r="D294">
        <f t="shared" si="17"/>
        <v>0.58899662681599807</v>
      </c>
      <c r="E294">
        <f t="shared" si="18"/>
        <v>0.34691702640062411</v>
      </c>
      <c r="J294">
        <f t="shared" si="19"/>
        <v>1.6181226011428518E-2</v>
      </c>
    </row>
    <row r="295" spans="1:10">
      <c r="A295" s="1">
        <v>2.9</v>
      </c>
      <c r="B295" s="1">
        <v>34.151400000000002</v>
      </c>
      <c r="C295">
        <f t="shared" si="16"/>
        <v>37.171623677218697</v>
      </c>
      <c r="D295">
        <f t="shared" si="17"/>
        <v>3.020223677218695</v>
      </c>
      <c r="E295">
        <f t="shared" si="18"/>
        <v>9.1217510604324161</v>
      </c>
      <c r="J295">
        <f t="shared" si="19"/>
        <v>8.8436306482858523E-2</v>
      </c>
    </row>
    <row r="296" spans="1:10">
      <c r="A296" s="1">
        <v>2.9</v>
      </c>
      <c r="B296" s="1">
        <v>35.323700000000002</v>
      </c>
      <c r="C296">
        <f t="shared" si="16"/>
        <v>37.171623677218697</v>
      </c>
      <c r="D296">
        <f t="shared" si="17"/>
        <v>1.8479236772186951</v>
      </c>
      <c r="E296">
        <f t="shared" si="18"/>
        <v>3.4148219168254639</v>
      </c>
      <c r="J296">
        <f t="shared" si="19"/>
        <v>5.2313989678847206E-2</v>
      </c>
    </row>
    <row r="297" spans="1:10">
      <c r="A297" s="1">
        <v>3.7</v>
      </c>
      <c r="B297" s="1">
        <v>31.8217</v>
      </c>
      <c r="C297">
        <f t="shared" si="16"/>
        <v>33.543302866459513</v>
      </c>
      <c r="D297">
        <f t="shared" si="17"/>
        <v>1.7216028664595129</v>
      </c>
      <c r="E297">
        <f t="shared" si="18"/>
        <v>2.9639164298016114</v>
      </c>
      <c r="J297">
        <f t="shared" si="19"/>
        <v>5.4101536575969007E-2</v>
      </c>
    </row>
    <row r="298" spans="1:10">
      <c r="A298" s="1">
        <v>5.3</v>
      </c>
      <c r="B298" s="1">
        <v>27.9</v>
      </c>
      <c r="C298">
        <f t="shared" si="16"/>
        <v>26.286661244941129</v>
      </c>
      <c r="D298">
        <f t="shared" si="17"/>
        <v>1.6133387550588694</v>
      </c>
      <c r="E298">
        <f t="shared" si="18"/>
        <v>2.6028619385749026</v>
      </c>
      <c r="J298">
        <f t="shared" si="19"/>
        <v>5.7825761830067005E-2</v>
      </c>
    </row>
    <row r="299" spans="1:10">
      <c r="A299" s="1">
        <v>3.7</v>
      </c>
      <c r="B299" s="1">
        <v>27</v>
      </c>
      <c r="C299">
        <f t="shared" si="16"/>
        <v>33.543302866459513</v>
      </c>
      <c r="D299">
        <f t="shared" si="17"/>
        <v>6.5433028664595128</v>
      </c>
      <c r="E299">
        <f t="shared" si="18"/>
        <v>42.814812402217278</v>
      </c>
      <c r="J299">
        <f t="shared" si="19"/>
        <v>0.24234455060961158</v>
      </c>
    </row>
    <row r="300" spans="1:10">
      <c r="A300" s="1">
        <v>2.9</v>
      </c>
      <c r="B300" s="1">
        <v>34.299999999999997</v>
      </c>
      <c r="C300">
        <f t="shared" si="16"/>
        <v>37.171623677218697</v>
      </c>
      <c r="D300">
        <f t="shared" si="17"/>
        <v>2.8716236772187003</v>
      </c>
      <c r="E300">
        <f t="shared" si="18"/>
        <v>8.2462225435630501</v>
      </c>
      <c r="J300">
        <f t="shared" si="19"/>
        <v>8.3720806915997092E-2</v>
      </c>
    </row>
    <row r="301" spans="1:10">
      <c r="A301" s="1">
        <v>2.9</v>
      </c>
      <c r="B301" s="1">
        <v>35.5</v>
      </c>
      <c r="C301">
        <f t="shared" si="16"/>
        <v>37.171623677218697</v>
      </c>
      <c r="D301">
        <f t="shared" si="17"/>
        <v>1.6716236772186974</v>
      </c>
      <c r="E301">
        <f t="shared" si="18"/>
        <v>2.7943257182381598</v>
      </c>
      <c r="J301">
        <f t="shared" si="19"/>
        <v>4.708799090756894E-2</v>
      </c>
    </row>
    <row r="302" spans="1:10">
      <c r="A302" s="1">
        <v>3.7</v>
      </c>
      <c r="B302" s="1">
        <v>31.6</v>
      </c>
      <c r="C302">
        <f t="shared" si="16"/>
        <v>33.543302866459513</v>
      </c>
      <c r="D302">
        <f t="shared" si="17"/>
        <v>1.9433028664595113</v>
      </c>
      <c r="E302">
        <f t="shared" si="18"/>
        <v>3.7764260307897533</v>
      </c>
      <c r="J302">
        <f t="shared" si="19"/>
        <v>6.1496926153782001E-2</v>
      </c>
    </row>
    <row r="303" spans="1:10">
      <c r="A303" s="1">
        <v>5.3</v>
      </c>
      <c r="B303" s="1">
        <v>27.9</v>
      </c>
      <c r="C303">
        <f t="shared" si="16"/>
        <v>26.286661244941129</v>
      </c>
      <c r="D303">
        <f t="shared" si="17"/>
        <v>1.6133387550588694</v>
      </c>
      <c r="E303">
        <f t="shared" si="18"/>
        <v>2.6028619385749026</v>
      </c>
      <c r="J303">
        <f t="shared" si="19"/>
        <v>5.7825761830067005E-2</v>
      </c>
    </row>
    <row r="304" spans="1:10">
      <c r="A304" s="1">
        <v>2.2999999999999998</v>
      </c>
      <c r="B304" s="1">
        <v>32.8232</v>
      </c>
      <c r="C304">
        <f t="shared" si="16"/>
        <v>39.892864285288091</v>
      </c>
      <c r="D304">
        <f t="shared" si="17"/>
        <v>7.0696642852880913</v>
      </c>
      <c r="E304">
        <f t="shared" si="18"/>
        <v>49.980153106677982</v>
      </c>
      <c r="J304">
        <f t="shared" si="19"/>
        <v>0.21538619894733271</v>
      </c>
    </row>
    <row r="305" spans="1:10">
      <c r="A305" s="1">
        <v>2.2999999999999998</v>
      </c>
      <c r="B305" s="1">
        <v>37.700000000000003</v>
      </c>
      <c r="C305">
        <f t="shared" si="16"/>
        <v>39.892864285288091</v>
      </c>
      <c r="D305">
        <f t="shared" si="17"/>
        <v>2.1928642852880884</v>
      </c>
      <c r="E305">
        <f t="shared" si="18"/>
        <v>4.8086537736920389</v>
      </c>
      <c r="J305">
        <f t="shared" si="19"/>
        <v>5.8166161413477142E-2</v>
      </c>
    </row>
    <row r="306" spans="1:10">
      <c r="A306" s="1">
        <v>4</v>
      </c>
      <c r="B306" s="1">
        <v>28.6</v>
      </c>
      <c r="C306">
        <f t="shared" si="16"/>
        <v>32.182682562424816</v>
      </c>
      <c r="D306">
        <f t="shared" si="17"/>
        <v>3.5826825624248144</v>
      </c>
      <c r="E306">
        <f t="shared" si="18"/>
        <v>12.835614343102835</v>
      </c>
      <c r="J306">
        <f t="shared" si="19"/>
        <v>0.12526862106380468</v>
      </c>
    </row>
    <row r="307" spans="1:10">
      <c r="A307" s="1">
        <v>4</v>
      </c>
      <c r="B307" s="1">
        <v>28.5</v>
      </c>
      <c r="C307">
        <f t="shared" si="16"/>
        <v>32.182682562424816</v>
      </c>
      <c r="D307">
        <f t="shared" si="17"/>
        <v>3.6826825624248158</v>
      </c>
      <c r="E307">
        <f t="shared" si="18"/>
        <v>13.562150855587808</v>
      </c>
      <c r="J307">
        <f t="shared" si="19"/>
        <v>0.12921693201490581</v>
      </c>
    </row>
    <row r="308" spans="1:10">
      <c r="A308" s="1">
        <v>2.9</v>
      </c>
      <c r="B308" s="1">
        <v>34.179600000000001</v>
      </c>
      <c r="C308">
        <f t="shared" si="16"/>
        <v>37.171623677218697</v>
      </c>
      <c r="D308">
        <f t="shared" si="17"/>
        <v>2.9920236772186968</v>
      </c>
      <c r="E308">
        <f t="shared" si="18"/>
        <v>8.952205685037292</v>
      </c>
      <c r="J308">
        <f t="shared" si="19"/>
        <v>8.7538288254359234E-2</v>
      </c>
    </row>
    <row r="309" spans="1:10">
      <c r="A309" s="1">
        <v>2.9</v>
      </c>
      <c r="B309" s="1">
        <v>35.258200000000002</v>
      </c>
      <c r="C309">
        <f t="shared" si="16"/>
        <v>37.171623677218697</v>
      </c>
      <c r="D309">
        <f t="shared" si="17"/>
        <v>1.9134236772186952</v>
      </c>
      <c r="E309">
        <f t="shared" si="18"/>
        <v>3.6611901685411135</v>
      </c>
      <c r="J309">
        <f t="shared" si="19"/>
        <v>5.4268898503573498E-2</v>
      </c>
    </row>
    <row r="310" spans="1:10">
      <c r="A310" s="1">
        <v>3.7</v>
      </c>
      <c r="B310" s="1">
        <v>31.846699999999998</v>
      </c>
      <c r="C310">
        <f t="shared" si="16"/>
        <v>33.543302866459513</v>
      </c>
      <c r="D310">
        <f t="shared" si="17"/>
        <v>1.6966028664595143</v>
      </c>
      <c r="E310">
        <f t="shared" si="18"/>
        <v>2.8784612864786405</v>
      </c>
      <c r="J310">
        <f t="shared" si="19"/>
        <v>5.3274055599466019E-2</v>
      </c>
    </row>
    <row r="311" spans="1:10">
      <c r="A311" s="1">
        <v>5.3</v>
      </c>
      <c r="B311" s="1">
        <v>27.9</v>
      </c>
      <c r="C311">
        <f t="shared" si="16"/>
        <v>26.286661244941129</v>
      </c>
      <c r="D311">
        <f t="shared" si="17"/>
        <v>1.6133387550588694</v>
      </c>
      <c r="E311">
        <f t="shared" si="18"/>
        <v>2.6028619385749026</v>
      </c>
      <c r="J311">
        <f t="shared" si="19"/>
        <v>5.7825761830067005E-2</v>
      </c>
    </row>
    <row r="312" spans="1:10">
      <c r="A312" s="1">
        <v>3.7</v>
      </c>
      <c r="B312" s="1">
        <v>27</v>
      </c>
      <c r="C312">
        <f t="shared" si="16"/>
        <v>33.543302866459513</v>
      </c>
      <c r="D312">
        <f t="shared" si="17"/>
        <v>6.5433028664595128</v>
      </c>
      <c r="E312">
        <f t="shared" si="18"/>
        <v>42.814812402217278</v>
      </c>
      <c r="J312">
        <f t="shared" si="19"/>
        <v>0.24234455060961158</v>
      </c>
    </row>
    <row r="313" spans="1:10">
      <c r="A313" s="1">
        <v>2.9</v>
      </c>
      <c r="B313" s="1">
        <v>34.299999999999997</v>
      </c>
      <c r="C313">
        <f t="shared" si="16"/>
        <v>37.171623677218697</v>
      </c>
      <c r="D313">
        <f t="shared" si="17"/>
        <v>2.8716236772187003</v>
      </c>
      <c r="E313">
        <f t="shared" si="18"/>
        <v>8.2462225435630501</v>
      </c>
      <c r="J313">
        <f t="shared" si="19"/>
        <v>8.3720806915997092E-2</v>
      </c>
    </row>
    <row r="314" spans="1:10">
      <c r="A314" s="1">
        <v>2.9</v>
      </c>
      <c r="B314" s="1">
        <v>35.5</v>
      </c>
      <c r="C314">
        <f t="shared" si="16"/>
        <v>37.171623677218697</v>
      </c>
      <c r="D314">
        <f t="shared" si="17"/>
        <v>1.6716236772186974</v>
      </c>
      <c r="E314">
        <f t="shared" si="18"/>
        <v>2.7943257182381598</v>
      </c>
      <c r="J314">
        <f t="shared" si="19"/>
        <v>4.708799090756894E-2</v>
      </c>
    </row>
    <row r="315" spans="1:10">
      <c r="A315" s="1">
        <v>3.7</v>
      </c>
      <c r="B315" s="1">
        <v>31.6</v>
      </c>
      <c r="C315">
        <f t="shared" si="16"/>
        <v>33.543302866459513</v>
      </c>
      <c r="D315">
        <f t="shared" si="17"/>
        <v>1.9433028664595113</v>
      </c>
      <c r="E315">
        <f t="shared" si="18"/>
        <v>3.7764260307897533</v>
      </c>
      <c r="J315">
        <f t="shared" si="19"/>
        <v>6.1496926153782001E-2</v>
      </c>
    </row>
    <row r="316" spans="1:10">
      <c r="A316" s="1">
        <v>5.3</v>
      </c>
      <c r="B316" s="1">
        <v>27.9</v>
      </c>
      <c r="C316">
        <f t="shared" si="16"/>
        <v>26.286661244941129</v>
      </c>
      <c r="D316">
        <f t="shared" si="17"/>
        <v>1.6133387550588694</v>
      </c>
      <c r="E316">
        <f t="shared" si="18"/>
        <v>2.6028619385749026</v>
      </c>
      <c r="J316">
        <f t="shared" si="19"/>
        <v>5.7825761830067005E-2</v>
      </c>
    </row>
    <row r="317" spans="1:10">
      <c r="A317" s="1">
        <v>2.5</v>
      </c>
      <c r="B317" s="1">
        <v>30.168800000000001</v>
      </c>
      <c r="C317">
        <f t="shared" si="16"/>
        <v>38.985784082598293</v>
      </c>
      <c r="D317">
        <f t="shared" si="17"/>
        <v>8.8169840825982924</v>
      </c>
      <c r="E317">
        <f t="shared" si="18"/>
        <v>77.739208312791646</v>
      </c>
      <c r="J317">
        <f t="shared" si="19"/>
        <v>0.29225504768496896</v>
      </c>
    </row>
    <row r="318" spans="1:10">
      <c r="A318" s="1">
        <v>2.5</v>
      </c>
      <c r="B318" s="1">
        <v>31.7</v>
      </c>
      <c r="C318">
        <f t="shared" si="16"/>
        <v>38.985784082598293</v>
      </c>
      <c r="D318">
        <f t="shared" si="17"/>
        <v>7.285784082598294</v>
      </c>
      <c r="E318">
        <f t="shared" si="18"/>
        <v>53.082649698242662</v>
      </c>
      <c r="J318">
        <f t="shared" si="19"/>
        <v>0.22983546001887364</v>
      </c>
    </row>
    <row r="319" spans="1:10">
      <c r="A319" s="1">
        <v>4</v>
      </c>
      <c r="B319" s="1">
        <v>27.736599999999999</v>
      </c>
      <c r="C319">
        <f t="shared" si="16"/>
        <v>32.182682562424816</v>
      </c>
      <c r="D319">
        <f t="shared" si="17"/>
        <v>4.4460825624248166</v>
      </c>
      <c r="E319">
        <f t="shared" si="18"/>
        <v>19.767650151898025</v>
      </c>
      <c r="J319">
        <f t="shared" si="19"/>
        <v>0.16029659592108683</v>
      </c>
    </row>
    <row r="320" spans="1:10">
      <c r="A320" s="1">
        <v>4</v>
      </c>
      <c r="B320" s="1">
        <v>27.589400000000001</v>
      </c>
      <c r="C320">
        <f t="shared" si="16"/>
        <v>32.182682562424816</v>
      </c>
      <c r="D320">
        <f t="shared" si="17"/>
        <v>4.5932825624248146</v>
      </c>
      <c r="E320">
        <f t="shared" si="18"/>
        <v>21.09824469827587</v>
      </c>
      <c r="J320">
        <f t="shared" si="19"/>
        <v>0.16648722199195395</v>
      </c>
    </row>
    <row r="321" spans="1:10">
      <c r="A321" s="1">
        <v>2.5</v>
      </c>
      <c r="B321" s="1">
        <v>30.2</v>
      </c>
      <c r="C321">
        <f t="shared" si="16"/>
        <v>38.985784082598293</v>
      </c>
      <c r="D321">
        <f t="shared" si="17"/>
        <v>8.785784082598294</v>
      </c>
      <c r="E321">
        <f t="shared" si="18"/>
        <v>77.19000194603754</v>
      </c>
      <c r="J321">
        <f t="shared" si="19"/>
        <v>0.29092000273504287</v>
      </c>
    </row>
    <row r="322" spans="1:10">
      <c r="A322" s="1">
        <v>2.5</v>
      </c>
      <c r="B322" s="1">
        <v>31.8</v>
      </c>
      <c r="C322">
        <f t="shared" si="16"/>
        <v>38.985784082598293</v>
      </c>
      <c r="D322">
        <f t="shared" si="17"/>
        <v>7.1857840825982926</v>
      </c>
      <c r="E322">
        <f t="shared" si="18"/>
        <v>51.635492881722989</v>
      </c>
      <c r="J322">
        <f t="shared" si="19"/>
        <v>0.22596805291189598</v>
      </c>
    </row>
    <row r="323" spans="1:10">
      <c r="A323" s="1">
        <v>4</v>
      </c>
      <c r="B323" s="1">
        <v>27.785699999999999</v>
      </c>
      <c r="C323">
        <f t="shared" ref="C323:C370" si="20">$H$6+$H$7*A323</f>
        <v>32.182682562424816</v>
      </c>
      <c r="D323">
        <f t="shared" ref="D323:D370" si="21">ABS(B323-C323)</f>
        <v>4.3969825624248173</v>
      </c>
      <c r="E323">
        <f t="shared" ref="E323:E370" si="22">D323^2</f>
        <v>19.333455654267912</v>
      </c>
      <c r="J323">
        <f t="shared" ref="J323:J369" si="23">D323/B323</f>
        <v>0.15824624041952579</v>
      </c>
    </row>
    <row r="324" spans="1:10">
      <c r="A324" s="1">
        <v>2.7</v>
      </c>
      <c r="B324" s="1">
        <v>35.429099999999998</v>
      </c>
      <c r="C324">
        <f t="shared" si="20"/>
        <v>38.078703879908495</v>
      </c>
      <c r="D324">
        <f t="shared" si="21"/>
        <v>2.6496038799084971</v>
      </c>
      <c r="E324">
        <f t="shared" si="22"/>
        <v>7.0204007204261618</v>
      </c>
      <c r="J324">
        <f t="shared" si="23"/>
        <v>7.4786090527518265E-2</v>
      </c>
    </row>
    <row r="325" spans="1:10">
      <c r="A325" s="1">
        <v>2.7</v>
      </c>
      <c r="B325" s="1">
        <v>36.146299999999997</v>
      </c>
      <c r="C325">
        <f t="shared" si="20"/>
        <v>38.078703879908495</v>
      </c>
      <c r="D325">
        <f t="shared" si="21"/>
        <v>1.9324038799084988</v>
      </c>
      <c r="E325">
        <f t="shared" si="22"/>
        <v>3.7341847550854199</v>
      </c>
      <c r="J325">
        <f t="shared" si="23"/>
        <v>5.3460627502911751E-2</v>
      </c>
    </row>
    <row r="326" spans="1:10">
      <c r="A326" s="1">
        <v>4</v>
      </c>
      <c r="B326" s="1">
        <v>29.2</v>
      </c>
      <c r="C326">
        <f t="shared" si="20"/>
        <v>32.182682562424816</v>
      </c>
      <c r="D326">
        <f t="shared" si="21"/>
        <v>2.9826825624248166</v>
      </c>
      <c r="E326">
        <f t="shared" si="22"/>
        <v>8.8963952681930696</v>
      </c>
      <c r="J326">
        <f t="shared" si="23"/>
        <v>0.10214666309674029</v>
      </c>
    </row>
    <row r="327" spans="1:10">
      <c r="A327" s="1">
        <v>4</v>
      </c>
      <c r="B327" s="1">
        <v>25.3</v>
      </c>
      <c r="C327">
        <f t="shared" si="20"/>
        <v>32.182682562424816</v>
      </c>
      <c r="D327">
        <f t="shared" si="21"/>
        <v>6.8826825624248151</v>
      </c>
      <c r="E327">
        <f t="shared" si="22"/>
        <v>47.37131925510662</v>
      </c>
      <c r="J327">
        <f t="shared" si="23"/>
        <v>0.27204278902864881</v>
      </c>
    </row>
    <row r="328" spans="1:10">
      <c r="A328" s="1">
        <v>2.9</v>
      </c>
      <c r="B328" s="1">
        <v>32.4</v>
      </c>
      <c r="C328">
        <f t="shared" si="20"/>
        <v>37.171623677218697</v>
      </c>
      <c r="D328">
        <f t="shared" si="21"/>
        <v>4.7716236772186988</v>
      </c>
      <c r="E328">
        <f t="shared" si="22"/>
        <v>22.768392516994098</v>
      </c>
      <c r="J328">
        <f t="shared" si="23"/>
        <v>0.14727233571662651</v>
      </c>
    </row>
    <row r="329" spans="1:10">
      <c r="A329" s="1">
        <v>2.9</v>
      </c>
      <c r="B329" s="1">
        <v>34.1</v>
      </c>
      <c r="C329">
        <f t="shared" si="20"/>
        <v>37.171623677218697</v>
      </c>
      <c r="D329">
        <f t="shared" si="21"/>
        <v>3.071623677218696</v>
      </c>
      <c r="E329">
        <f t="shared" si="22"/>
        <v>9.4348720144505034</v>
      </c>
      <c r="J329">
        <f t="shared" si="23"/>
        <v>9.0076940680900178E-2</v>
      </c>
    </row>
    <row r="330" spans="1:10">
      <c r="A330" s="1">
        <v>3.7</v>
      </c>
      <c r="B330" s="1">
        <v>31.411200000000001</v>
      </c>
      <c r="C330">
        <f t="shared" si="20"/>
        <v>33.543302866459513</v>
      </c>
      <c r="D330">
        <f t="shared" si="21"/>
        <v>2.1321028664595119</v>
      </c>
      <c r="E330">
        <f t="shared" si="22"/>
        <v>4.5458626331648668</v>
      </c>
      <c r="J330">
        <f t="shared" si="23"/>
        <v>6.7877154214404795E-2</v>
      </c>
    </row>
    <row r="331" spans="1:10">
      <c r="A331" s="1">
        <v>5.3</v>
      </c>
      <c r="B331" s="1">
        <v>26.6</v>
      </c>
      <c r="C331">
        <f t="shared" si="20"/>
        <v>26.286661244941129</v>
      </c>
      <c r="D331">
        <f t="shared" si="21"/>
        <v>0.31333875505887221</v>
      </c>
      <c r="E331">
        <f t="shared" si="22"/>
        <v>9.8181175421843916E-2</v>
      </c>
      <c r="J331">
        <f t="shared" si="23"/>
        <v>1.1779652445822263E-2</v>
      </c>
    </row>
    <row r="332" spans="1:10">
      <c r="A332" s="1">
        <v>3.7</v>
      </c>
      <c r="B332" s="1">
        <v>29.799900000000001</v>
      </c>
      <c r="C332">
        <f t="shared" si="20"/>
        <v>33.543302866459513</v>
      </c>
      <c r="D332">
        <f t="shared" si="21"/>
        <v>3.7434028664595118</v>
      </c>
      <c r="E332">
        <f t="shared" si="22"/>
        <v>14.01306502061729</v>
      </c>
      <c r="J332">
        <f t="shared" si="23"/>
        <v>0.12561796739114936</v>
      </c>
    </row>
    <row r="333" spans="1:10">
      <c r="A333" s="1">
        <v>3.7</v>
      </c>
      <c r="B333" s="1">
        <v>29.799900000000001</v>
      </c>
      <c r="C333">
        <f t="shared" si="20"/>
        <v>33.543302866459513</v>
      </c>
      <c r="D333">
        <f t="shared" si="21"/>
        <v>3.7434028664595118</v>
      </c>
      <c r="E333">
        <f t="shared" si="22"/>
        <v>14.01306502061729</v>
      </c>
      <c r="J333">
        <f t="shared" si="23"/>
        <v>0.12561796739114936</v>
      </c>
    </row>
    <row r="334" spans="1:10">
      <c r="A334" s="1">
        <v>5.3</v>
      </c>
      <c r="B334" s="1">
        <v>26.6</v>
      </c>
      <c r="C334">
        <f t="shared" si="20"/>
        <v>26.286661244941129</v>
      </c>
      <c r="D334">
        <f t="shared" si="21"/>
        <v>0.31333875505887221</v>
      </c>
      <c r="E334">
        <f t="shared" si="22"/>
        <v>9.8181175421843916E-2</v>
      </c>
      <c r="J334">
        <f t="shared" si="23"/>
        <v>1.1779652445822263E-2</v>
      </c>
    </row>
    <row r="335" spans="1:10">
      <c r="A335" s="1">
        <v>4</v>
      </c>
      <c r="B335" s="1">
        <v>26.2</v>
      </c>
      <c r="C335">
        <f t="shared" si="20"/>
        <v>32.182682562424816</v>
      </c>
      <c r="D335">
        <f t="shared" si="21"/>
        <v>5.9826825624248166</v>
      </c>
      <c r="E335">
        <f t="shared" si="22"/>
        <v>35.792490642741967</v>
      </c>
      <c r="J335">
        <f t="shared" si="23"/>
        <v>0.2283466626879701</v>
      </c>
    </row>
    <row r="336" spans="1:10">
      <c r="A336" s="1">
        <v>4</v>
      </c>
      <c r="B336" s="1">
        <v>24.6648</v>
      </c>
      <c r="C336">
        <f t="shared" si="20"/>
        <v>32.182682562424816</v>
      </c>
      <c r="D336">
        <f t="shared" si="21"/>
        <v>7.5178825624248162</v>
      </c>
      <c r="E336">
        <f t="shared" si="22"/>
        <v>56.518558222411123</v>
      </c>
      <c r="J336">
        <f t="shared" si="23"/>
        <v>0.3048020889050313</v>
      </c>
    </row>
    <row r="337" spans="1:10">
      <c r="A337" s="1">
        <v>2.9</v>
      </c>
      <c r="B337" s="1">
        <v>32.4</v>
      </c>
      <c r="C337">
        <f t="shared" si="20"/>
        <v>37.171623677218697</v>
      </c>
      <c r="D337">
        <f t="shared" si="21"/>
        <v>4.7716236772186988</v>
      </c>
      <c r="E337">
        <f t="shared" si="22"/>
        <v>22.768392516994098</v>
      </c>
      <c r="J337">
        <f t="shared" si="23"/>
        <v>0.14727233571662651</v>
      </c>
    </row>
    <row r="338" spans="1:10">
      <c r="A338" s="1">
        <v>2.9</v>
      </c>
      <c r="B338" s="1">
        <v>34.1</v>
      </c>
      <c r="C338">
        <f t="shared" si="20"/>
        <v>37.171623677218697</v>
      </c>
      <c r="D338">
        <f t="shared" si="21"/>
        <v>3.071623677218696</v>
      </c>
      <c r="E338">
        <f t="shared" si="22"/>
        <v>9.4348720144505034</v>
      </c>
      <c r="J338">
        <f t="shared" si="23"/>
        <v>9.0076940680900178E-2</v>
      </c>
    </row>
    <row r="339" spans="1:10">
      <c r="A339" s="1">
        <v>3.7</v>
      </c>
      <c r="B339" s="1">
        <v>31.3858</v>
      </c>
      <c r="C339">
        <f t="shared" si="20"/>
        <v>33.543302866459513</v>
      </c>
      <c r="D339">
        <f t="shared" si="21"/>
        <v>2.1575028664595131</v>
      </c>
      <c r="E339">
        <f t="shared" si="22"/>
        <v>4.6548186187810154</v>
      </c>
      <c r="J339">
        <f t="shared" si="23"/>
        <v>6.8741369232567379E-2</v>
      </c>
    </row>
    <row r="340" spans="1:10">
      <c r="A340" s="1">
        <v>5.3</v>
      </c>
      <c r="B340" s="1">
        <v>26.6</v>
      </c>
      <c r="C340">
        <f t="shared" si="20"/>
        <v>26.286661244941129</v>
      </c>
      <c r="D340">
        <f t="shared" si="21"/>
        <v>0.31333875505887221</v>
      </c>
      <c r="E340">
        <f t="shared" si="22"/>
        <v>9.8181175421843916E-2</v>
      </c>
      <c r="J340">
        <f t="shared" si="23"/>
        <v>1.1779652445822263E-2</v>
      </c>
    </row>
    <row r="341" spans="1:10">
      <c r="A341" s="1">
        <v>3.7</v>
      </c>
      <c r="B341" s="1">
        <v>29.799900000000001</v>
      </c>
      <c r="C341">
        <f t="shared" si="20"/>
        <v>33.543302866459513</v>
      </c>
      <c r="D341">
        <f t="shared" si="21"/>
        <v>3.7434028664595118</v>
      </c>
      <c r="E341">
        <f t="shared" si="22"/>
        <v>14.01306502061729</v>
      </c>
      <c r="J341">
        <f t="shared" si="23"/>
        <v>0.12561796739114936</v>
      </c>
    </row>
    <row r="342" spans="1:10">
      <c r="A342" s="1">
        <v>3.7</v>
      </c>
      <c r="B342" s="1">
        <v>29.799900000000001</v>
      </c>
      <c r="C342">
        <f t="shared" si="20"/>
        <v>33.543302866459513</v>
      </c>
      <c r="D342">
        <f t="shared" si="21"/>
        <v>3.7434028664595118</v>
      </c>
      <c r="E342">
        <f t="shared" si="22"/>
        <v>14.01306502061729</v>
      </c>
      <c r="J342">
        <f t="shared" si="23"/>
        <v>0.12561796739114936</v>
      </c>
    </row>
    <row r="343" spans="1:10">
      <c r="A343" s="1">
        <v>5.3</v>
      </c>
      <c r="B343" s="1">
        <v>26.6</v>
      </c>
      <c r="C343">
        <f t="shared" si="20"/>
        <v>26.286661244941129</v>
      </c>
      <c r="D343">
        <f t="shared" si="21"/>
        <v>0.31333875505887221</v>
      </c>
      <c r="E343">
        <f t="shared" si="22"/>
        <v>9.8181175421843916E-2</v>
      </c>
      <c r="J343">
        <f t="shared" si="23"/>
        <v>1.1779652445822263E-2</v>
      </c>
    </row>
    <row r="344" spans="1:10">
      <c r="A344" s="1">
        <v>4</v>
      </c>
      <c r="B344" s="1">
        <v>26.82</v>
      </c>
      <c r="C344">
        <f t="shared" si="20"/>
        <v>32.182682562424816</v>
      </c>
      <c r="D344">
        <f t="shared" si="21"/>
        <v>5.3626825624248156</v>
      </c>
      <c r="E344">
        <f t="shared" si="22"/>
        <v>28.758364265335185</v>
      </c>
      <c r="J344">
        <f t="shared" si="23"/>
        <v>0.19995087853932944</v>
      </c>
    </row>
    <row r="345" spans="1:10">
      <c r="A345" s="1">
        <v>4</v>
      </c>
      <c r="B345" s="1">
        <v>26.6538</v>
      </c>
      <c r="C345">
        <f t="shared" si="20"/>
        <v>32.182682562424816</v>
      </c>
      <c r="D345">
        <f t="shared" si="21"/>
        <v>5.5288825624248155</v>
      </c>
      <c r="E345">
        <f t="shared" si="22"/>
        <v>30.568542389085195</v>
      </c>
      <c r="J345">
        <f t="shared" si="23"/>
        <v>0.20743318260153581</v>
      </c>
    </row>
    <row r="346" spans="1:10">
      <c r="A346" s="1">
        <v>4</v>
      </c>
      <c r="B346" s="1">
        <v>26.384599999999999</v>
      </c>
      <c r="C346">
        <f t="shared" si="20"/>
        <v>32.182682562424816</v>
      </c>
      <c r="D346">
        <f t="shared" si="21"/>
        <v>5.7980825624248169</v>
      </c>
      <c r="E346">
        <f t="shared" si="22"/>
        <v>33.617761400694732</v>
      </c>
      <c r="J346">
        <f t="shared" si="23"/>
        <v>0.21975252846072396</v>
      </c>
    </row>
    <row r="347" spans="1:10">
      <c r="A347" s="1">
        <v>2.7</v>
      </c>
      <c r="B347" s="1">
        <v>30.3</v>
      </c>
      <c r="C347">
        <f t="shared" si="20"/>
        <v>38.078703879908495</v>
      </c>
      <c r="D347">
        <f t="shared" si="21"/>
        <v>7.7787038799084947</v>
      </c>
      <c r="E347">
        <f t="shared" si="22"/>
        <v>60.508234051303468</v>
      </c>
      <c r="J347">
        <f t="shared" si="23"/>
        <v>0.256722900327013</v>
      </c>
    </row>
    <row r="348" spans="1:10">
      <c r="A348" s="1">
        <v>4</v>
      </c>
      <c r="B348" s="1">
        <v>28.3</v>
      </c>
      <c r="C348">
        <f t="shared" si="20"/>
        <v>32.182682562424816</v>
      </c>
      <c r="D348">
        <f t="shared" si="21"/>
        <v>3.8826825624248151</v>
      </c>
      <c r="E348">
        <f t="shared" si="22"/>
        <v>15.075223880557729</v>
      </c>
      <c r="J348">
        <f t="shared" si="23"/>
        <v>0.1371972636899228</v>
      </c>
    </row>
    <row r="349" spans="1:10">
      <c r="A349" s="1">
        <v>4</v>
      </c>
      <c r="B349" s="1">
        <v>24.4</v>
      </c>
      <c r="C349">
        <f t="shared" si="20"/>
        <v>32.182682562424816</v>
      </c>
      <c r="D349">
        <f t="shared" si="21"/>
        <v>7.7826825624248173</v>
      </c>
      <c r="E349">
        <f t="shared" si="22"/>
        <v>60.57014786747132</v>
      </c>
      <c r="J349">
        <f t="shared" si="23"/>
        <v>0.31896240009937776</v>
      </c>
    </row>
    <row r="350" spans="1:10">
      <c r="A350" s="1">
        <v>4.3</v>
      </c>
      <c r="B350" s="1">
        <v>27.805499999999999</v>
      </c>
      <c r="C350">
        <f t="shared" si="20"/>
        <v>30.822062258390115</v>
      </c>
      <c r="D350">
        <f t="shared" si="21"/>
        <v>3.0165622583901168</v>
      </c>
      <c r="E350">
        <f t="shared" si="22"/>
        <v>9.0996478587436815</v>
      </c>
      <c r="J350">
        <f t="shared" si="23"/>
        <v>0.10848797030767715</v>
      </c>
    </row>
    <row r="351" spans="1:10">
      <c r="A351" s="1">
        <v>4.8</v>
      </c>
      <c r="B351" s="1">
        <v>26.228300000000001</v>
      </c>
      <c r="C351">
        <f t="shared" si="20"/>
        <v>28.554361751665624</v>
      </c>
      <c r="D351">
        <f t="shared" si="21"/>
        <v>2.3260617516656232</v>
      </c>
      <c r="E351">
        <f t="shared" si="22"/>
        <v>5.4105632725617472</v>
      </c>
      <c r="J351">
        <f t="shared" si="23"/>
        <v>8.8685189343786025E-2</v>
      </c>
    </row>
    <row r="352" spans="1:10">
      <c r="A352" s="1">
        <v>5.3</v>
      </c>
      <c r="B352" s="1">
        <v>29.370799999999999</v>
      </c>
      <c r="C352">
        <f t="shared" si="20"/>
        <v>26.286661244941129</v>
      </c>
      <c r="D352">
        <f t="shared" si="21"/>
        <v>3.0841387550588699</v>
      </c>
      <c r="E352">
        <f t="shared" si="22"/>
        <v>9.5119118604560757</v>
      </c>
      <c r="J352">
        <f t="shared" si="23"/>
        <v>0.10500697138174207</v>
      </c>
    </row>
    <row r="353" spans="1:10">
      <c r="A353" s="1">
        <v>6.2</v>
      </c>
      <c r="B353" s="1">
        <v>26.1</v>
      </c>
      <c r="C353">
        <f t="shared" si="20"/>
        <v>22.204800332837038</v>
      </c>
      <c r="D353">
        <f t="shared" si="21"/>
        <v>3.895199667162963</v>
      </c>
      <c r="E353">
        <f t="shared" si="22"/>
        <v>15.172580447066457</v>
      </c>
      <c r="J353">
        <f t="shared" si="23"/>
        <v>0.14924136655796791</v>
      </c>
    </row>
    <row r="354" spans="1:10">
      <c r="A354" s="1">
        <v>6</v>
      </c>
      <c r="B354" s="1">
        <v>30.5</v>
      </c>
      <c r="C354">
        <f t="shared" si="20"/>
        <v>23.111880535526836</v>
      </c>
      <c r="D354">
        <f t="shared" si="21"/>
        <v>7.3881194644731636</v>
      </c>
      <c r="E354">
        <f t="shared" si="22"/>
        <v>54.584309221327224</v>
      </c>
      <c r="J354">
        <f t="shared" si="23"/>
        <v>0.24223342506469389</v>
      </c>
    </row>
    <row r="355" spans="1:10">
      <c r="A355" s="1">
        <v>5.3</v>
      </c>
      <c r="B355" s="1">
        <v>30.4</v>
      </c>
      <c r="C355">
        <f t="shared" si="20"/>
        <v>26.286661244941129</v>
      </c>
      <c r="D355">
        <f t="shared" si="21"/>
        <v>4.1133387550588694</v>
      </c>
      <c r="E355">
        <f t="shared" si="22"/>
        <v>16.919555713869251</v>
      </c>
      <c r="J355">
        <f t="shared" si="23"/>
        <v>0.13530719589009441</v>
      </c>
    </row>
    <row r="356" spans="1:10">
      <c r="A356" s="1">
        <v>3.7</v>
      </c>
      <c r="B356" s="1">
        <v>28.1</v>
      </c>
      <c r="C356">
        <f t="shared" si="20"/>
        <v>33.543302866459513</v>
      </c>
      <c r="D356">
        <f t="shared" si="21"/>
        <v>5.4433028664595113</v>
      </c>
      <c r="E356">
        <f t="shared" si="22"/>
        <v>29.629546096006333</v>
      </c>
      <c r="J356">
        <f t="shared" si="23"/>
        <v>0.19371184578147727</v>
      </c>
    </row>
    <row r="357" spans="1:10">
      <c r="A357" s="1">
        <v>4.7</v>
      </c>
      <c r="B357" s="1">
        <v>25.6</v>
      </c>
      <c r="C357">
        <f t="shared" si="20"/>
        <v>29.007901853010519</v>
      </c>
      <c r="D357">
        <f t="shared" si="21"/>
        <v>3.4079018530105181</v>
      </c>
      <c r="E357">
        <f t="shared" si="22"/>
        <v>11.613795039752523</v>
      </c>
      <c r="J357">
        <f t="shared" si="23"/>
        <v>0.13312116613322336</v>
      </c>
    </row>
    <row r="358" spans="1:10">
      <c r="A358" s="1">
        <v>3.7</v>
      </c>
      <c r="B358" s="1">
        <v>27.8</v>
      </c>
      <c r="C358">
        <f t="shared" si="20"/>
        <v>33.543302866459513</v>
      </c>
      <c r="D358">
        <f t="shared" si="21"/>
        <v>5.743302866459512</v>
      </c>
      <c r="E358">
        <f t="shared" si="22"/>
        <v>32.985527815882051</v>
      </c>
      <c r="J358">
        <f t="shared" si="23"/>
        <v>0.20659362828991051</v>
      </c>
    </row>
    <row r="359" spans="1:10">
      <c r="A359" s="1">
        <v>4.7</v>
      </c>
      <c r="B359" s="1">
        <v>25.6</v>
      </c>
      <c r="C359">
        <f t="shared" si="20"/>
        <v>29.007901853010519</v>
      </c>
      <c r="D359">
        <f t="shared" si="21"/>
        <v>3.4079018530105181</v>
      </c>
      <c r="E359">
        <f t="shared" si="22"/>
        <v>11.613795039752523</v>
      </c>
      <c r="J359">
        <f t="shared" si="23"/>
        <v>0.13312116613322336</v>
      </c>
    </row>
    <row r="360" spans="1:10">
      <c r="A360" s="1">
        <v>5.7</v>
      </c>
      <c r="B360" s="1">
        <v>27.1</v>
      </c>
      <c r="C360">
        <f t="shared" si="20"/>
        <v>24.472500839561533</v>
      </c>
      <c r="D360">
        <f t="shared" si="21"/>
        <v>2.6274991604384681</v>
      </c>
      <c r="E360">
        <f t="shared" si="22"/>
        <v>6.9037518381048546</v>
      </c>
      <c r="J360">
        <f t="shared" si="23"/>
        <v>9.6955688577065241E-2</v>
      </c>
    </row>
    <row r="361" spans="1:10">
      <c r="A361" s="1">
        <v>4</v>
      </c>
      <c r="B361" s="1">
        <v>27.8</v>
      </c>
      <c r="C361">
        <f t="shared" si="20"/>
        <v>32.182682562424816</v>
      </c>
      <c r="D361">
        <f t="shared" si="21"/>
        <v>4.3826825624248151</v>
      </c>
      <c r="E361">
        <f t="shared" si="22"/>
        <v>19.207906442982544</v>
      </c>
      <c r="J361">
        <f t="shared" si="23"/>
        <v>0.15765045188578472</v>
      </c>
    </row>
    <row r="362" spans="1:10">
      <c r="A362" s="1">
        <v>4.5999999999999996</v>
      </c>
      <c r="B362" s="1">
        <v>29</v>
      </c>
      <c r="C362">
        <f t="shared" si="20"/>
        <v>29.461441954355422</v>
      </c>
      <c r="D362">
        <f t="shared" si="21"/>
        <v>0.46144195435542201</v>
      </c>
      <c r="E362">
        <f t="shared" si="22"/>
        <v>0.21292867723935138</v>
      </c>
      <c r="J362">
        <f t="shared" si="23"/>
        <v>1.5911791529497312E-2</v>
      </c>
    </row>
    <row r="363" spans="1:10">
      <c r="A363" s="1">
        <v>5.4</v>
      </c>
      <c r="B363" s="1">
        <v>27.0426</v>
      </c>
      <c r="C363">
        <f t="shared" si="20"/>
        <v>25.83312114359623</v>
      </c>
      <c r="D363">
        <f t="shared" si="21"/>
        <v>1.20947885640377</v>
      </c>
      <c r="E363">
        <f t="shared" si="22"/>
        <v>1.4628391040877711</v>
      </c>
      <c r="J363">
        <f t="shared" si="23"/>
        <v>4.4724947172378765E-2</v>
      </c>
    </row>
    <row r="364" spans="1:10">
      <c r="A364" s="1">
        <v>4.5999999999999996</v>
      </c>
      <c r="B364" s="1">
        <v>26.782900000000001</v>
      </c>
      <c r="C364">
        <f t="shared" si="20"/>
        <v>29.461441954355422</v>
      </c>
      <c r="D364">
        <f t="shared" si="21"/>
        <v>2.6785419543554205</v>
      </c>
      <c r="E364">
        <f t="shared" si="22"/>
        <v>7.1745870012421555</v>
      </c>
      <c r="J364">
        <f t="shared" si="23"/>
        <v>0.10000940728432769</v>
      </c>
    </row>
    <row r="365" spans="1:10">
      <c r="A365" s="1">
        <v>4.5999999999999996</v>
      </c>
      <c r="B365" s="1">
        <v>28.4633</v>
      </c>
      <c r="C365">
        <f t="shared" si="20"/>
        <v>29.461441954355422</v>
      </c>
      <c r="D365">
        <f t="shared" si="21"/>
        <v>0.99814195435542175</v>
      </c>
      <c r="E365">
        <f t="shared" si="22"/>
        <v>0.99628736104446081</v>
      </c>
      <c r="J365">
        <f t="shared" si="23"/>
        <v>3.5067682045139589E-2</v>
      </c>
    </row>
    <row r="366" spans="1:10">
      <c r="A366" s="1">
        <v>4.3</v>
      </c>
      <c r="B366" s="1">
        <v>27.8522</v>
      </c>
      <c r="C366">
        <f t="shared" si="20"/>
        <v>30.822062258390115</v>
      </c>
      <c r="D366">
        <f t="shared" si="21"/>
        <v>2.9698622583901155</v>
      </c>
      <c r="E366">
        <f t="shared" si="22"/>
        <v>8.820081833810038</v>
      </c>
      <c r="J366">
        <f t="shared" si="23"/>
        <v>0.10662935992094397</v>
      </c>
    </row>
    <row r="367" spans="1:10">
      <c r="A367" s="1">
        <v>4.8</v>
      </c>
      <c r="B367" s="1">
        <v>26.212499999999999</v>
      </c>
      <c r="C367">
        <f t="shared" si="20"/>
        <v>28.554361751665624</v>
      </c>
      <c r="D367">
        <f t="shared" si="21"/>
        <v>2.3418617516656255</v>
      </c>
      <c r="E367">
        <f t="shared" si="22"/>
        <v>5.484316463914392</v>
      </c>
      <c r="J367">
        <f t="shared" si="23"/>
        <v>8.9341411603838836E-2</v>
      </c>
    </row>
    <row r="368" spans="1:10">
      <c r="A368" s="1">
        <v>5.3</v>
      </c>
      <c r="B368" s="1">
        <v>29.3645</v>
      </c>
      <c r="C368">
        <f t="shared" si="20"/>
        <v>26.286661244941129</v>
      </c>
      <c r="D368">
        <f t="shared" si="21"/>
        <v>3.0778387550588704</v>
      </c>
      <c r="E368">
        <f t="shared" si="22"/>
        <v>9.4730914021423374</v>
      </c>
      <c r="J368">
        <f t="shared" si="23"/>
        <v>0.10481495530517701</v>
      </c>
    </row>
    <row r="369" spans="1:10">
      <c r="A369" s="1">
        <v>6.2</v>
      </c>
      <c r="B369" s="1">
        <v>26.1</v>
      </c>
      <c r="C369">
        <f t="shared" si="20"/>
        <v>22.204800332837038</v>
      </c>
      <c r="D369">
        <f t="shared" si="21"/>
        <v>3.895199667162963</v>
      </c>
      <c r="E369">
        <f t="shared" si="22"/>
        <v>15.172580447066457</v>
      </c>
      <c r="J369">
        <f t="shared" si="23"/>
        <v>0.14924136655796791</v>
      </c>
    </row>
    <row r="370" spans="1:10">
      <c r="A370" s="1">
        <v>6</v>
      </c>
      <c r="B370" s="1">
        <v>30.5</v>
      </c>
      <c r="C370">
        <f t="shared" si="20"/>
        <v>23.111880535526836</v>
      </c>
      <c r="D370">
        <f t="shared" si="21"/>
        <v>7.3881194644731636</v>
      </c>
      <c r="E370">
        <f t="shared" si="22"/>
        <v>54.584309221327224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6" sqref="B6"/>
    </sheetView>
  </sheetViews>
  <sheetFormatPr defaultRowHeight="15"/>
  <cols>
    <col min="1" max="1" width="14.5703125" bestFit="1" customWidth="1"/>
    <col min="2" max="2" width="12" bestFit="1" customWidth="1"/>
    <col min="3" max="3" width="12.7109375" bestFit="1" customWidth="1"/>
  </cols>
  <sheetData>
    <row r="1" spans="1:3">
      <c r="A1" t="s">
        <v>66</v>
      </c>
      <c r="B1" t="s">
        <v>19</v>
      </c>
      <c r="C1" t="s">
        <v>21</v>
      </c>
    </row>
    <row r="2" spans="1:3">
      <c r="A2" t="s">
        <v>67</v>
      </c>
      <c r="B2">
        <v>51.956196497846449</v>
      </c>
      <c r="C2">
        <v>-4.5945941271948101</v>
      </c>
    </row>
    <row r="3" spans="1:3">
      <c r="A3" t="s">
        <v>68</v>
      </c>
      <c r="B3">
        <v>48.602912741574521</v>
      </c>
      <c r="C3">
        <v>-4.2168670707105296</v>
      </c>
    </row>
    <row r="4" spans="1:3">
      <c r="A4" t="s">
        <v>69</v>
      </c>
      <c r="B4">
        <v>50.32428661622076</v>
      </c>
      <c r="C4">
        <v>-4.5354010134489871</v>
      </c>
    </row>
    <row r="6" spans="1:3">
      <c r="A6" t="s">
        <v>70</v>
      </c>
      <c r="B6">
        <f>AVERAGE(B2:B4)</f>
        <v>50.294465285213903</v>
      </c>
      <c r="C6">
        <f>AVERAGE(C2:C4)</f>
        <v>-4.4489540704514425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108"/>
  <sheetViews>
    <sheetView tabSelected="1" workbookViewId="0">
      <selection activeCell="F4" sqref="F4"/>
    </sheetView>
  </sheetViews>
  <sheetFormatPr defaultRowHeight="15"/>
  <cols>
    <col min="8" max="8" width="18" bestFit="1" customWidth="1"/>
    <col min="9" max="9" width="13.140625" bestFit="1" customWidth="1"/>
  </cols>
  <sheetData>
    <row r="1" spans="1:9">
      <c r="A1" s="1" t="s">
        <v>73</v>
      </c>
      <c r="B1" s="1" t="s">
        <v>74</v>
      </c>
      <c r="C1" t="s">
        <v>72</v>
      </c>
      <c r="D1" t="s">
        <v>75</v>
      </c>
      <c r="E1" t="s">
        <v>76</v>
      </c>
    </row>
    <row r="2" spans="1:9">
      <c r="A2" s="1">
        <v>4.7</v>
      </c>
      <c r="B2" s="1">
        <v>28.0198</v>
      </c>
      <c r="C2">
        <f>$I$5+$I$6*A2</f>
        <v>29.314882957752364</v>
      </c>
      <c r="D2">
        <f>B2-C2</f>
        <v>-1.2950829577523635</v>
      </c>
      <c r="E2">
        <f>D2^2</f>
        <v>1.6772398674606102</v>
      </c>
    </row>
    <row r="3" spans="1:9">
      <c r="A3" s="1">
        <v>4.7</v>
      </c>
      <c r="B3" s="1">
        <v>25.609400000000001</v>
      </c>
      <c r="C3">
        <f t="shared" ref="C3:C66" si="0">$I$5+$I$6*A3</f>
        <v>29.314882957752364</v>
      </c>
      <c r="D3">
        <f t="shared" ref="D3:D66" si="1">B3-C3</f>
        <v>-3.7054829577523627</v>
      </c>
      <c r="E3">
        <f t="shared" ref="E3:E66" si="2">D3^2</f>
        <v>13.730603950193197</v>
      </c>
      <c r="H3" t="s">
        <v>72</v>
      </c>
      <c r="I3" t="s">
        <v>71</v>
      </c>
    </row>
    <row r="4" spans="1:9">
      <c r="A4" s="1">
        <v>4.2</v>
      </c>
      <c r="B4" s="1">
        <v>26.8</v>
      </c>
      <c r="C4">
        <f t="shared" si="0"/>
        <v>31.575343206133102</v>
      </c>
      <c r="D4">
        <f t="shared" si="1"/>
        <v>-4.7753432061331011</v>
      </c>
      <c r="E4">
        <f t="shared" si="2"/>
        <v>22.803902736361565</v>
      </c>
    </row>
    <row r="5" spans="1:9">
      <c r="A5" s="1">
        <v>4.2</v>
      </c>
      <c r="B5" s="1">
        <v>25.045100000000001</v>
      </c>
      <c r="C5">
        <f t="shared" si="0"/>
        <v>31.575343206133102</v>
      </c>
      <c r="D5">
        <f t="shared" si="1"/>
        <v>-6.5302432061331004</v>
      </c>
      <c r="E5">
        <f t="shared" si="2"/>
        <v>42.644076331247511</v>
      </c>
      <c r="H5" t="s">
        <v>19</v>
      </c>
      <c r="I5">
        <v>50.563209292531312</v>
      </c>
    </row>
    <row r="6" spans="1:9">
      <c r="A6" s="1">
        <v>5.2</v>
      </c>
      <c r="B6" s="1">
        <v>24.8</v>
      </c>
      <c r="C6">
        <f t="shared" si="0"/>
        <v>27.054422709371622</v>
      </c>
      <c r="D6">
        <f t="shared" si="1"/>
        <v>-2.2544227093716209</v>
      </c>
      <c r="E6">
        <f t="shared" si="2"/>
        <v>5.0824217525304798</v>
      </c>
      <c r="H6" t="s">
        <v>21</v>
      </c>
      <c r="I6">
        <v>-4.5209204967614784</v>
      </c>
    </row>
    <row r="7" spans="1:9">
      <c r="A7" s="1">
        <v>5.2</v>
      </c>
      <c r="B7" s="1">
        <v>23.9</v>
      </c>
      <c r="C7">
        <f t="shared" si="0"/>
        <v>27.054422709371622</v>
      </c>
      <c r="D7">
        <f t="shared" si="1"/>
        <v>-3.1544227093716231</v>
      </c>
      <c r="E7">
        <f t="shared" si="2"/>
        <v>9.950382629399412</v>
      </c>
    </row>
    <row r="8" spans="1:9">
      <c r="A8" s="1">
        <v>2</v>
      </c>
      <c r="B8" s="1">
        <v>39.7256</v>
      </c>
      <c r="C8">
        <f t="shared" si="0"/>
        <v>41.521368299008358</v>
      </c>
      <c r="D8">
        <f t="shared" si="1"/>
        <v>-1.7957682990083583</v>
      </c>
      <c r="E8">
        <f t="shared" si="2"/>
        <v>3.2247837837233728</v>
      </c>
    </row>
    <row r="9" spans="1:9">
      <c r="A9" s="1">
        <v>6</v>
      </c>
      <c r="B9" s="1">
        <v>24.4</v>
      </c>
      <c r="C9">
        <f t="shared" si="0"/>
        <v>23.437686311962441</v>
      </c>
      <c r="D9">
        <f t="shared" si="1"/>
        <v>0.96231368803755757</v>
      </c>
      <c r="E9">
        <f t="shared" si="2"/>
        <v>0.92604763418444569</v>
      </c>
      <c r="H9" t="s">
        <v>77</v>
      </c>
      <c r="I9">
        <f>SUM(E2:E1108)</f>
        <v>23629.030499028911</v>
      </c>
    </row>
    <row r="10" spans="1:9">
      <c r="A10" s="1">
        <v>3</v>
      </c>
      <c r="B10" s="1">
        <v>39.710299999999997</v>
      </c>
      <c r="C10">
        <f t="shared" si="0"/>
        <v>37.000447802246875</v>
      </c>
      <c r="D10">
        <f t="shared" si="1"/>
        <v>2.709852197753122</v>
      </c>
      <c r="E10">
        <f t="shared" si="2"/>
        <v>7.3432989336674259</v>
      </c>
    </row>
    <row r="11" spans="1:9">
      <c r="A11" s="1">
        <v>3</v>
      </c>
      <c r="B11" s="1">
        <v>38.7896</v>
      </c>
      <c r="C11">
        <f t="shared" si="0"/>
        <v>37.000447802246875</v>
      </c>
      <c r="D11">
        <f t="shared" si="1"/>
        <v>1.7891521977531255</v>
      </c>
      <c r="E11">
        <f t="shared" si="2"/>
        <v>3.2010655867248392</v>
      </c>
    </row>
    <row r="12" spans="1:9">
      <c r="A12" s="1">
        <v>3</v>
      </c>
      <c r="B12" s="1">
        <v>33.629600000000003</v>
      </c>
      <c r="C12">
        <f t="shared" si="0"/>
        <v>37.000447802246875</v>
      </c>
      <c r="D12">
        <f t="shared" si="1"/>
        <v>-3.3708478022468711</v>
      </c>
      <c r="E12">
        <f t="shared" si="2"/>
        <v>11.362614905912562</v>
      </c>
    </row>
    <row r="13" spans="1:9">
      <c r="A13" s="1">
        <v>3</v>
      </c>
      <c r="B13" s="1">
        <v>35.267800000000001</v>
      </c>
      <c r="C13">
        <f t="shared" si="0"/>
        <v>37.000447802246875</v>
      </c>
      <c r="D13">
        <f t="shared" si="1"/>
        <v>-1.7326478022468734</v>
      </c>
      <c r="E13">
        <f t="shared" si="2"/>
        <v>3.0020684066309204</v>
      </c>
    </row>
    <row r="14" spans="1:9">
      <c r="A14" s="1">
        <v>8</v>
      </c>
      <c r="B14" s="1">
        <v>17.8</v>
      </c>
      <c r="C14">
        <f t="shared" si="0"/>
        <v>14.395845318439484</v>
      </c>
      <c r="D14">
        <f t="shared" si="1"/>
        <v>3.4041546815605166</v>
      </c>
      <c r="E14">
        <f t="shared" si="2"/>
        <v>11.588269095990382</v>
      </c>
    </row>
    <row r="15" spans="1:9">
      <c r="A15" s="1">
        <v>6.2</v>
      </c>
      <c r="B15" s="1">
        <v>27.1</v>
      </c>
      <c r="C15">
        <f t="shared" si="0"/>
        <v>22.533502212610145</v>
      </c>
      <c r="D15">
        <f t="shared" si="1"/>
        <v>4.5664977873898565</v>
      </c>
      <c r="E15">
        <f t="shared" si="2"/>
        <v>20.852902042236455</v>
      </c>
    </row>
    <row r="16" spans="1:9">
      <c r="A16" s="1">
        <v>6.2</v>
      </c>
      <c r="B16" s="1">
        <v>34.349299999999999</v>
      </c>
      <c r="C16">
        <f t="shared" si="0"/>
        <v>22.533502212610145</v>
      </c>
      <c r="D16">
        <f t="shared" si="1"/>
        <v>11.815797787389855</v>
      </c>
      <c r="E16">
        <f t="shared" si="2"/>
        <v>139.61307735248698</v>
      </c>
    </row>
    <row r="17" spans="1:5">
      <c r="A17" s="1">
        <v>6.2</v>
      </c>
      <c r="B17" s="1">
        <v>35.799999999999997</v>
      </c>
      <c r="C17">
        <f t="shared" si="0"/>
        <v>22.533502212610145</v>
      </c>
      <c r="D17">
        <f t="shared" si="1"/>
        <v>13.266497787389852</v>
      </c>
      <c r="E17">
        <f t="shared" si="2"/>
        <v>175.99996354281984</v>
      </c>
    </row>
    <row r="18" spans="1:5">
      <c r="A18" s="1">
        <v>7</v>
      </c>
      <c r="B18" s="1">
        <v>33.700000000000003</v>
      </c>
      <c r="C18">
        <f t="shared" si="0"/>
        <v>18.916765815200961</v>
      </c>
      <c r="D18">
        <f t="shared" si="1"/>
        <v>14.783234184799042</v>
      </c>
      <c r="E18">
        <f t="shared" si="2"/>
        <v>218.54401296261099</v>
      </c>
    </row>
    <row r="19" spans="1:5">
      <c r="A19" s="1">
        <v>8.4</v>
      </c>
      <c r="B19" s="1">
        <v>30</v>
      </c>
      <c r="C19">
        <f t="shared" si="0"/>
        <v>12.587477119734892</v>
      </c>
      <c r="D19">
        <f t="shared" si="1"/>
        <v>17.412522880265108</v>
      </c>
      <c r="E19">
        <f t="shared" si="2"/>
        <v>303.19595305575587</v>
      </c>
    </row>
    <row r="20" spans="1:5">
      <c r="A20" s="1">
        <v>8.4</v>
      </c>
      <c r="B20" s="1">
        <v>30</v>
      </c>
      <c r="C20">
        <f t="shared" si="0"/>
        <v>12.587477119734892</v>
      </c>
      <c r="D20">
        <f t="shared" si="1"/>
        <v>17.412522880265108</v>
      </c>
      <c r="E20">
        <f t="shared" si="2"/>
        <v>303.19595305575587</v>
      </c>
    </row>
    <row r="21" spans="1:5">
      <c r="A21" s="1">
        <v>4.5</v>
      </c>
      <c r="B21" s="1">
        <v>24.349900000000002</v>
      </c>
      <c r="C21">
        <f t="shared" si="0"/>
        <v>30.21906705710466</v>
      </c>
      <c r="D21">
        <f t="shared" si="1"/>
        <v>-5.8691670571046579</v>
      </c>
      <c r="E21">
        <f t="shared" si="2"/>
        <v>34.44712194420255</v>
      </c>
    </row>
    <row r="22" spans="1:5">
      <c r="A22" s="1">
        <v>5.7</v>
      </c>
      <c r="B22" s="1">
        <v>20.99</v>
      </c>
      <c r="C22">
        <f t="shared" si="0"/>
        <v>24.793962460990883</v>
      </c>
      <c r="D22">
        <f t="shared" si="1"/>
        <v>-3.8039624609908849</v>
      </c>
      <c r="E22">
        <f t="shared" si="2"/>
        <v>14.470130404627829</v>
      </c>
    </row>
    <row r="23" spans="1:5">
      <c r="A23" s="1">
        <v>5.7</v>
      </c>
      <c r="B23" s="1">
        <v>21.1</v>
      </c>
      <c r="C23">
        <f t="shared" si="0"/>
        <v>24.793962460990883</v>
      </c>
      <c r="D23">
        <f t="shared" si="1"/>
        <v>-3.6939624609908819</v>
      </c>
      <c r="E23">
        <f t="shared" si="2"/>
        <v>13.645358663209812</v>
      </c>
    </row>
    <row r="24" spans="1:5">
      <c r="A24" s="1">
        <v>5.2</v>
      </c>
      <c r="B24" s="1">
        <v>25.4</v>
      </c>
      <c r="C24">
        <f t="shared" si="0"/>
        <v>27.054422709371622</v>
      </c>
      <c r="D24">
        <f t="shared" si="1"/>
        <v>-1.6544227093716231</v>
      </c>
      <c r="E24">
        <f t="shared" si="2"/>
        <v>2.7371145012845419</v>
      </c>
    </row>
    <row r="25" spans="1:5">
      <c r="A25" s="1">
        <v>5.2</v>
      </c>
      <c r="B25" s="1">
        <v>24</v>
      </c>
      <c r="C25">
        <f t="shared" si="0"/>
        <v>27.054422709371622</v>
      </c>
      <c r="D25">
        <f t="shared" si="1"/>
        <v>-3.0544227093716216</v>
      </c>
      <c r="E25">
        <f t="shared" si="2"/>
        <v>9.3294980875250779</v>
      </c>
    </row>
    <row r="26" spans="1:5">
      <c r="A26" s="1">
        <v>5.2</v>
      </c>
      <c r="B26" s="1">
        <v>25.4</v>
      </c>
      <c r="C26">
        <f t="shared" si="0"/>
        <v>27.054422709371622</v>
      </c>
      <c r="D26">
        <f t="shared" si="1"/>
        <v>-1.6544227093716231</v>
      </c>
      <c r="E26">
        <f t="shared" si="2"/>
        <v>2.7371145012845419</v>
      </c>
    </row>
    <row r="27" spans="1:5">
      <c r="A27" s="1">
        <v>5.2</v>
      </c>
      <c r="B27" s="1">
        <v>22.6</v>
      </c>
      <c r="C27">
        <f t="shared" si="0"/>
        <v>27.054422709371622</v>
      </c>
      <c r="D27">
        <f t="shared" si="1"/>
        <v>-4.4544227093716202</v>
      </c>
      <c r="E27">
        <f t="shared" si="2"/>
        <v>19.841881673765606</v>
      </c>
    </row>
    <row r="28" spans="1:5">
      <c r="A28" s="1">
        <v>6.5</v>
      </c>
      <c r="B28" s="1">
        <v>17.5</v>
      </c>
      <c r="C28">
        <f t="shared" si="0"/>
        <v>21.177226063581703</v>
      </c>
      <c r="D28">
        <f t="shared" si="1"/>
        <v>-3.6772260635817027</v>
      </c>
      <c r="E28">
        <f t="shared" si="2"/>
        <v>13.521991522684585</v>
      </c>
    </row>
    <row r="29" spans="1:5">
      <c r="A29" s="1">
        <v>6.5</v>
      </c>
      <c r="B29" s="1">
        <v>19.899999999999999</v>
      </c>
      <c r="C29">
        <f t="shared" si="0"/>
        <v>21.177226063581703</v>
      </c>
      <c r="D29">
        <f t="shared" si="1"/>
        <v>-1.2772260635817041</v>
      </c>
      <c r="E29">
        <f t="shared" si="2"/>
        <v>1.6313064174924152</v>
      </c>
    </row>
    <row r="30" spans="1:5">
      <c r="A30" s="1">
        <v>6.5</v>
      </c>
      <c r="B30" s="1">
        <v>19.899999999999999</v>
      </c>
      <c r="C30">
        <f t="shared" si="0"/>
        <v>21.177226063581703</v>
      </c>
      <c r="D30">
        <f t="shared" si="1"/>
        <v>-1.2772260635817041</v>
      </c>
      <c r="E30">
        <f t="shared" si="2"/>
        <v>1.6313064174924152</v>
      </c>
    </row>
    <row r="31" spans="1:5">
      <c r="A31" s="1">
        <v>6.5</v>
      </c>
      <c r="B31" s="1">
        <v>17.5</v>
      </c>
      <c r="C31">
        <f t="shared" si="0"/>
        <v>21.177226063581703</v>
      </c>
      <c r="D31">
        <f t="shared" si="1"/>
        <v>-3.6772260635817027</v>
      </c>
      <c r="E31">
        <f t="shared" si="2"/>
        <v>13.521991522684585</v>
      </c>
    </row>
    <row r="32" spans="1:5">
      <c r="A32" s="1">
        <v>6.5</v>
      </c>
      <c r="B32" s="1">
        <v>19.899999999999999</v>
      </c>
      <c r="C32">
        <f t="shared" si="0"/>
        <v>21.177226063581703</v>
      </c>
      <c r="D32">
        <f t="shared" si="1"/>
        <v>-1.2772260635817041</v>
      </c>
      <c r="E32">
        <f t="shared" si="2"/>
        <v>1.6313064174924152</v>
      </c>
    </row>
    <row r="33" spans="1:5">
      <c r="A33" s="1">
        <v>1.8</v>
      </c>
      <c r="B33" s="1">
        <v>37.619999999999997</v>
      </c>
      <c r="C33">
        <f t="shared" si="0"/>
        <v>42.425552398360651</v>
      </c>
      <c r="D33">
        <f t="shared" si="1"/>
        <v>-4.8055523983606534</v>
      </c>
      <c r="E33">
        <f t="shared" si="2"/>
        <v>23.093333853389829</v>
      </c>
    </row>
    <row r="34" spans="1:5">
      <c r="A34" s="1">
        <v>1.8</v>
      </c>
      <c r="B34" s="1">
        <v>37.002800000000001</v>
      </c>
      <c r="C34">
        <f t="shared" si="0"/>
        <v>42.425552398360651</v>
      </c>
      <c r="D34">
        <f t="shared" si="1"/>
        <v>-5.4227523983606503</v>
      </c>
      <c r="E34">
        <f t="shared" si="2"/>
        <v>29.406243573926183</v>
      </c>
    </row>
    <row r="35" spans="1:5">
      <c r="A35" s="1">
        <v>2</v>
      </c>
      <c r="B35" s="1">
        <v>38.995899999999999</v>
      </c>
      <c r="C35">
        <f t="shared" si="0"/>
        <v>41.521368299008358</v>
      </c>
      <c r="D35">
        <f t="shared" si="1"/>
        <v>-2.5254682990083595</v>
      </c>
      <c r="E35">
        <f t="shared" si="2"/>
        <v>6.377990129296176</v>
      </c>
    </row>
    <row r="36" spans="1:5">
      <c r="A36" s="1">
        <v>2</v>
      </c>
      <c r="B36" s="1">
        <v>39</v>
      </c>
      <c r="C36">
        <f t="shared" si="0"/>
        <v>41.521368299008358</v>
      </c>
      <c r="D36">
        <f t="shared" si="1"/>
        <v>-2.5213682990083583</v>
      </c>
      <c r="E36">
        <f t="shared" si="2"/>
        <v>6.3572980992443027</v>
      </c>
    </row>
    <row r="37" spans="1:5">
      <c r="A37" s="1">
        <v>2</v>
      </c>
      <c r="B37" s="1">
        <v>38.512</v>
      </c>
      <c r="C37">
        <f t="shared" si="0"/>
        <v>41.521368299008358</v>
      </c>
      <c r="D37">
        <f t="shared" si="1"/>
        <v>-3.0093682990083579</v>
      </c>
      <c r="E37">
        <f t="shared" si="2"/>
        <v>9.0562975590764569</v>
      </c>
    </row>
    <row r="38" spans="1:5">
      <c r="A38" s="1">
        <v>5.5</v>
      </c>
      <c r="B38" s="1">
        <v>29.3</v>
      </c>
      <c r="C38">
        <f t="shared" si="0"/>
        <v>25.698146560343179</v>
      </c>
      <c r="D38">
        <f t="shared" si="1"/>
        <v>3.6018534396568214</v>
      </c>
      <c r="E38">
        <f t="shared" si="2"/>
        <v>12.973348200767676</v>
      </c>
    </row>
    <row r="39" spans="1:5">
      <c r="A39" s="1">
        <v>3</v>
      </c>
      <c r="B39" s="1">
        <v>35.9</v>
      </c>
      <c r="C39">
        <f t="shared" si="0"/>
        <v>37.000447802246875</v>
      </c>
      <c r="D39">
        <f t="shared" si="1"/>
        <v>-1.100447802246876</v>
      </c>
      <c r="E39">
        <f t="shared" si="2"/>
        <v>1.2109853654699796</v>
      </c>
    </row>
    <row r="40" spans="1:5">
      <c r="A40" s="1">
        <v>3.5</v>
      </c>
      <c r="B40" s="1">
        <v>36.200000000000003</v>
      </c>
      <c r="C40">
        <f t="shared" si="0"/>
        <v>34.739987553866136</v>
      </c>
      <c r="D40">
        <f t="shared" si="1"/>
        <v>1.4600124461338666</v>
      </c>
      <c r="E40">
        <f t="shared" si="2"/>
        <v>2.131636342865797</v>
      </c>
    </row>
    <row r="41" spans="1:5">
      <c r="A41" s="1">
        <v>3.5</v>
      </c>
      <c r="B41" s="1">
        <v>34.5</v>
      </c>
      <c r="C41">
        <f t="shared" si="0"/>
        <v>34.739987553866136</v>
      </c>
      <c r="D41">
        <f t="shared" si="1"/>
        <v>-0.23998755386613624</v>
      </c>
      <c r="E41">
        <f t="shared" si="2"/>
        <v>5.7594026010651646E-2</v>
      </c>
    </row>
    <row r="42" spans="1:5">
      <c r="A42" s="1">
        <v>3.5</v>
      </c>
      <c r="B42" s="1">
        <v>34.792700000000004</v>
      </c>
      <c r="C42">
        <f t="shared" si="0"/>
        <v>34.739987553866136</v>
      </c>
      <c r="D42">
        <f t="shared" si="1"/>
        <v>5.2712446133867275E-2</v>
      </c>
      <c r="E42">
        <f t="shared" si="2"/>
        <v>2.7786019774158591E-3</v>
      </c>
    </row>
    <row r="43" spans="1:5">
      <c r="A43" s="1">
        <v>5.5</v>
      </c>
      <c r="B43" s="1">
        <v>30.8</v>
      </c>
      <c r="C43">
        <f t="shared" si="0"/>
        <v>25.698146560343179</v>
      </c>
      <c r="D43">
        <f t="shared" si="1"/>
        <v>5.1018534396568214</v>
      </c>
      <c r="E43">
        <f t="shared" si="2"/>
        <v>26.028908519738138</v>
      </c>
    </row>
    <row r="44" spans="1:5">
      <c r="A44" s="1">
        <v>1</v>
      </c>
      <c r="B44" s="1">
        <v>57.8</v>
      </c>
      <c r="C44">
        <f t="shared" si="0"/>
        <v>46.042288795769835</v>
      </c>
      <c r="D44">
        <f t="shared" si="1"/>
        <v>11.757711204230162</v>
      </c>
      <c r="E44">
        <f t="shared" si="2"/>
        <v>138.24377276207949</v>
      </c>
    </row>
    <row r="45" spans="1:5">
      <c r="A45" s="1">
        <v>1</v>
      </c>
      <c r="B45" s="1">
        <v>57.8</v>
      </c>
      <c r="C45">
        <f t="shared" si="0"/>
        <v>46.042288795769835</v>
      </c>
      <c r="D45">
        <f t="shared" si="1"/>
        <v>11.757711204230162</v>
      </c>
      <c r="E45">
        <f t="shared" si="2"/>
        <v>138.24377276207949</v>
      </c>
    </row>
    <row r="46" spans="1:5">
      <c r="A46" s="1">
        <v>3.7</v>
      </c>
      <c r="B46" s="1">
        <v>35.980200000000004</v>
      </c>
      <c r="C46">
        <f t="shared" si="0"/>
        <v>33.835803454513837</v>
      </c>
      <c r="D46">
        <f t="shared" si="1"/>
        <v>2.1443965454861669</v>
      </c>
      <c r="E46">
        <f t="shared" si="2"/>
        <v>4.5984365442930057</v>
      </c>
    </row>
    <row r="47" spans="1:5">
      <c r="A47" s="1">
        <v>3.7</v>
      </c>
      <c r="B47" s="1">
        <v>36.9</v>
      </c>
      <c r="C47">
        <f t="shared" si="0"/>
        <v>33.835803454513837</v>
      </c>
      <c r="D47">
        <f t="shared" si="1"/>
        <v>3.0641965454861619</v>
      </c>
      <c r="E47">
        <f t="shared" si="2"/>
        <v>9.3893004693693278</v>
      </c>
    </row>
    <row r="48" spans="1:5">
      <c r="A48" s="1">
        <v>3.7</v>
      </c>
      <c r="B48" s="1">
        <v>34.583199999999998</v>
      </c>
      <c r="C48">
        <f t="shared" si="0"/>
        <v>33.835803454513837</v>
      </c>
      <c r="D48">
        <f t="shared" si="1"/>
        <v>0.7473965454861613</v>
      </c>
      <c r="E48">
        <f t="shared" si="2"/>
        <v>0.55860159620464755</v>
      </c>
    </row>
    <row r="49" spans="1:5">
      <c r="A49" s="1">
        <v>3.7</v>
      </c>
      <c r="B49" s="1">
        <v>34.9</v>
      </c>
      <c r="C49">
        <f t="shared" si="0"/>
        <v>33.835803454513837</v>
      </c>
      <c r="D49">
        <f t="shared" si="1"/>
        <v>1.0641965454861619</v>
      </c>
      <c r="E49">
        <f t="shared" si="2"/>
        <v>1.1325142874246807</v>
      </c>
    </row>
    <row r="50" spans="1:5">
      <c r="A50" s="1">
        <v>2</v>
      </c>
      <c r="B50" s="1">
        <v>37.5</v>
      </c>
      <c r="C50">
        <f t="shared" si="0"/>
        <v>41.521368299008358</v>
      </c>
      <c r="D50">
        <f t="shared" si="1"/>
        <v>-4.0213682990083583</v>
      </c>
      <c r="E50">
        <f t="shared" si="2"/>
        <v>16.171402996269379</v>
      </c>
    </row>
    <row r="51" spans="1:5">
      <c r="A51" s="1">
        <v>2</v>
      </c>
      <c r="B51" s="1">
        <v>40</v>
      </c>
      <c r="C51">
        <f t="shared" si="0"/>
        <v>41.521368299008358</v>
      </c>
      <c r="D51">
        <f t="shared" si="1"/>
        <v>-1.5213682990083583</v>
      </c>
      <c r="E51">
        <f t="shared" si="2"/>
        <v>2.3145615012275855</v>
      </c>
    </row>
    <row r="52" spans="1:5">
      <c r="A52" s="1">
        <v>2.4</v>
      </c>
      <c r="B52" s="1">
        <v>33.6</v>
      </c>
      <c r="C52">
        <f t="shared" si="0"/>
        <v>39.713000100303766</v>
      </c>
      <c r="D52">
        <f t="shared" si="1"/>
        <v>-6.1130001003037648</v>
      </c>
      <c r="E52">
        <f t="shared" si="2"/>
        <v>37.368770226313842</v>
      </c>
    </row>
    <row r="53" spans="1:5">
      <c r="A53" s="1">
        <v>2.4</v>
      </c>
      <c r="B53" s="1">
        <v>36.4</v>
      </c>
      <c r="C53">
        <f t="shared" si="0"/>
        <v>39.713000100303766</v>
      </c>
      <c r="D53">
        <f t="shared" si="1"/>
        <v>-3.3130001003037677</v>
      </c>
      <c r="E53">
        <f t="shared" si="2"/>
        <v>10.975969664612775</v>
      </c>
    </row>
    <row r="54" spans="1:5">
      <c r="A54" s="1">
        <v>3.8</v>
      </c>
      <c r="B54" s="1">
        <v>28.5532</v>
      </c>
      <c r="C54">
        <f t="shared" si="0"/>
        <v>33.383711404837698</v>
      </c>
      <c r="D54">
        <f t="shared" si="1"/>
        <v>-4.8305114048376971</v>
      </c>
      <c r="E54">
        <f t="shared" si="2"/>
        <v>23.333840432267063</v>
      </c>
    </row>
    <row r="55" spans="1:5">
      <c r="A55" s="1">
        <v>3.8</v>
      </c>
      <c r="B55" s="1">
        <v>27.372</v>
      </c>
      <c r="C55">
        <f t="shared" si="0"/>
        <v>33.383711404837698</v>
      </c>
      <c r="D55">
        <f t="shared" si="1"/>
        <v>-6.0117114048376976</v>
      </c>
      <c r="E55">
        <f t="shared" si="2"/>
        <v>36.140674015055644</v>
      </c>
    </row>
    <row r="56" spans="1:5">
      <c r="A56" s="1">
        <v>2.9</v>
      </c>
      <c r="B56" s="1">
        <v>37.329599999999999</v>
      </c>
      <c r="C56">
        <f t="shared" si="0"/>
        <v>37.452539851923021</v>
      </c>
      <c r="D56">
        <f t="shared" si="1"/>
        <v>-0.12293985192302159</v>
      </c>
      <c r="E56">
        <f t="shared" si="2"/>
        <v>1.5114207190854476E-2</v>
      </c>
    </row>
    <row r="57" spans="1:5">
      <c r="A57" s="1">
        <v>2.9</v>
      </c>
      <c r="B57" s="1">
        <v>41.360799999999998</v>
      </c>
      <c r="C57">
        <f t="shared" si="0"/>
        <v>37.452539851923021</v>
      </c>
      <c r="D57">
        <f t="shared" si="1"/>
        <v>3.9082601480769767</v>
      </c>
      <c r="E57">
        <f t="shared" si="2"/>
        <v>15.274497385046672</v>
      </c>
    </row>
    <row r="58" spans="1:5">
      <c r="A58" s="1">
        <v>3.4</v>
      </c>
      <c r="B58" s="1">
        <v>36.729900000000001</v>
      </c>
      <c r="C58">
        <f t="shared" si="0"/>
        <v>35.192079603542282</v>
      </c>
      <c r="D58">
        <f t="shared" si="1"/>
        <v>1.5378203964577182</v>
      </c>
      <c r="E58">
        <f t="shared" si="2"/>
        <v>2.3648915717613734</v>
      </c>
    </row>
    <row r="59" spans="1:5">
      <c r="A59" s="1">
        <v>3.4</v>
      </c>
      <c r="B59" s="1">
        <v>40.997799999999998</v>
      </c>
      <c r="C59">
        <f t="shared" si="0"/>
        <v>35.192079603542282</v>
      </c>
      <c r="D59">
        <f t="shared" si="1"/>
        <v>5.8057203964577155</v>
      </c>
      <c r="E59">
        <f t="shared" si="2"/>
        <v>33.706389321845137</v>
      </c>
    </row>
    <row r="60" spans="1:5">
      <c r="A60" s="1">
        <v>2.9</v>
      </c>
      <c r="B60" s="1">
        <v>37.329599999999999</v>
      </c>
      <c r="C60">
        <f t="shared" si="0"/>
        <v>37.452539851923021</v>
      </c>
      <c r="D60">
        <f t="shared" si="1"/>
        <v>-0.12293985192302159</v>
      </c>
      <c r="E60">
        <f t="shared" si="2"/>
        <v>1.5114207190854476E-2</v>
      </c>
    </row>
    <row r="61" spans="1:5">
      <c r="A61" s="1">
        <v>2.9</v>
      </c>
      <c r="B61" s="1">
        <v>41.360799999999998</v>
      </c>
      <c r="C61">
        <f t="shared" si="0"/>
        <v>37.452539851923021</v>
      </c>
      <c r="D61">
        <f t="shared" si="1"/>
        <v>3.9082601480769767</v>
      </c>
      <c r="E61">
        <f t="shared" si="2"/>
        <v>15.274497385046672</v>
      </c>
    </row>
    <row r="62" spans="1:5">
      <c r="A62" s="1">
        <v>3.4</v>
      </c>
      <c r="B62" s="1">
        <v>36.729900000000001</v>
      </c>
      <c r="C62">
        <f t="shared" si="0"/>
        <v>35.192079603542282</v>
      </c>
      <c r="D62">
        <f t="shared" si="1"/>
        <v>1.5378203964577182</v>
      </c>
      <c r="E62">
        <f t="shared" si="2"/>
        <v>2.3648915717613734</v>
      </c>
    </row>
    <row r="63" spans="1:5">
      <c r="A63" s="1">
        <v>3.4</v>
      </c>
      <c r="B63" s="1">
        <v>40.997799999999998</v>
      </c>
      <c r="C63">
        <f t="shared" si="0"/>
        <v>35.192079603542282</v>
      </c>
      <c r="D63">
        <f t="shared" si="1"/>
        <v>5.8057203964577155</v>
      </c>
      <c r="E63">
        <f t="shared" si="2"/>
        <v>33.706389321845137</v>
      </c>
    </row>
    <row r="64" spans="1:5">
      <c r="A64" s="1">
        <v>2</v>
      </c>
      <c r="B64" s="1">
        <v>37.5</v>
      </c>
      <c r="C64">
        <f t="shared" si="0"/>
        <v>41.521368299008358</v>
      </c>
      <c r="D64">
        <f t="shared" si="1"/>
        <v>-4.0213682990083583</v>
      </c>
      <c r="E64">
        <f t="shared" si="2"/>
        <v>16.171402996269379</v>
      </c>
    </row>
    <row r="65" spans="1:5">
      <c r="A65" s="1">
        <v>2</v>
      </c>
      <c r="B65" s="1">
        <v>40</v>
      </c>
      <c r="C65">
        <f t="shared" si="0"/>
        <v>41.521368299008358</v>
      </c>
      <c r="D65">
        <f t="shared" si="1"/>
        <v>-1.5213682990083583</v>
      </c>
      <c r="E65">
        <f t="shared" si="2"/>
        <v>2.3145615012275855</v>
      </c>
    </row>
    <row r="66" spans="1:5">
      <c r="A66" s="1">
        <v>2.4</v>
      </c>
      <c r="B66" s="1">
        <v>36.4</v>
      </c>
      <c r="C66">
        <f t="shared" si="0"/>
        <v>39.713000100303766</v>
      </c>
      <c r="D66">
        <f t="shared" si="1"/>
        <v>-3.3130001003037677</v>
      </c>
      <c r="E66">
        <f t="shared" si="2"/>
        <v>10.975969664612775</v>
      </c>
    </row>
    <row r="67" spans="1:5">
      <c r="A67" s="1">
        <v>2.4</v>
      </c>
      <c r="B67" s="1">
        <v>33.6</v>
      </c>
      <c r="C67">
        <f t="shared" ref="C67:C130" si="3">$I$5+$I$6*A67</f>
        <v>39.713000100303766</v>
      </c>
      <c r="D67">
        <f t="shared" ref="D67:D130" si="4">B67-C67</f>
        <v>-6.1130001003037648</v>
      </c>
      <c r="E67">
        <f t="shared" ref="E67:E130" si="5">D67^2</f>
        <v>37.368770226313842</v>
      </c>
    </row>
    <row r="68" spans="1:5">
      <c r="A68" s="1">
        <v>4.2</v>
      </c>
      <c r="B68" s="1">
        <v>27.471</v>
      </c>
      <c r="C68">
        <f t="shared" si="3"/>
        <v>31.575343206133102</v>
      </c>
      <c r="D68">
        <f t="shared" si="4"/>
        <v>-4.1043432061331018</v>
      </c>
      <c r="E68">
        <f t="shared" si="5"/>
        <v>16.845633153730947</v>
      </c>
    </row>
    <row r="69" spans="1:5">
      <c r="A69" s="1">
        <v>5.9</v>
      </c>
      <c r="B69" s="1">
        <v>23.6523</v>
      </c>
      <c r="C69">
        <f t="shared" si="3"/>
        <v>23.889778361638587</v>
      </c>
      <c r="D69">
        <f t="shared" si="4"/>
        <v>-0.23747836163858693</v>
      </c>
      <c r="E69">
        <f t="shared" si="5"/>
        <v>5.6395972246547479E-2</v>
      </c>
    </row>
    <row r="70" spans="1:5">
      <c r="A70" s="1">
        <v>5.9</v>
      </c>
      <c r="B70" s="1">
        <v>27.2408</v>
      </c>
      <c r="C70">
        <f t="shared" si="3"/>
        <v>23.889778361638587</v>
      </c>
      <c r="D70">
        <f t="shared" si="4"/>
        <v>3.3510216383614129</v>
      </c>
      <c r="E70">
        <f t="shared" si="5"/>
        <v>11.229346020766407</v>
      </c>
    </row>
    <row r="71" spans="1:5">
      <c r="A71" s="1">
        <v>5.9</v>
      </c>
      <c r="B71" s="1">
        <v>22.925799999999999</v>
      </c>
      <c r="C71">
        <f t="shared" si="3"/>
        <v>23.889778361638587</v>
      </c>
      <c r="D71">
        <f t="shared" si="4"/>
        <v>-0.96397836163858841</v>
      </c>
      <c r="E71">
        <f t="shared" si="5"/>
        <v>0.92925428170741708</v>
      </c>
    </row>
    <row r="72" spans="1:5">
      <c r="A72" s="1">
        <v>5.9</v>
      </c>
      <c r="B72" s="1">
        <v>24.6983</v>
      </c>
      <c r="C72">
        <f t="shared" si="3"/>
        <v>23.889778361638587</v>
      </c>
      <c r="D72">
        <f t="shared" si="4"/>
        <v>0.80852163836141244</v>
      </c>
      <c r="E72">
        <f t="shared" si="5"/>
        <v>0.65370723969862266</v>
      </c>
    </row>
    <row r="73" spans="1:5">
      <c r="A73" s="1">
        <v>4.3</v>
      </c>
      <c r="B73" s="1">
        <v>26.1157</v>
      </c>
      <c r="C73">
        <f t="shared" si="3"/>
        <v>31.123251156456956</v>
      </c>
      <c r="D73">
        <f t="shared" si="4"/>
        <v>-5.0075511564569553</v>
      </c>
      <c r="E73">
        <f t="shared" si="5"/>
        <v>25.075568584533389</v>
      </c>
    </row>
    <row r="74" spans="1:5">
      <c r="A74" s="1">
        <v>5</v>
      </c>
      <c r="B74" s="1">
        <v>32.880800000000001</v>
      </c>
      <c r="C74">
        <f t="shared" si="3"/>
        <v>27.958606808723921</v>
      </c>
      <c r="D74">
        <f t="shared" si="4"/>
        <v>4.9221931912760795</v>
      </c>
      <c r="E74">
        <f t="shared" si="5"/>
        <v>24.227985812244594</v>
      </c>
    </row>
    <row r="75" spans="1:5">
      <c r="A75" s="1">
        <v>5</v>
      </c>
      <c r="B75" s="1">
        <v>30.337800000000001</v>
      </c>
      <c r="C75">
        <f t="shared" si="3"/>
        <v>27.958606808723921</v>
      </c>
      <c r="D75">
        <f t="shared" si="4"/>
        <v>2.3791931912760802</v>
      </c>
      <c r="E75">
        <f t="shared" si="5"/>
        <v>5.6605602414144585</v>
      </c>
    </row>
    <row r="76" spans="1:5">
      <c r="A76" s="1">
        <v>5</v>
      </c>
      <c r="B76" s="1">
        <v>30.802700000000002</v>
      </c>
      <c r="C76">
        <f t="shared" si="3"/>
        <v>27.958606808723921</v>
      </c>
      <c r="D76">
        <f t="shared" si="4"/>
        <v>2.8440931912760803</v>
      </c>
      <c r="E76">
        <f t="shared" si="5"/>
        <v>8.0888660806629584</v>
      </c>
    </row>
    <row r="77" spans="1:5">
      <c r="A77" s="1">
        <v>4.3</v>
      </c>
      <c r="B77" s="1">
        <v>31.6</v>
      </c>
      <c r="C77">
        <f t="shared" si="3"/>
        <v>31.123251156456956</v>
      </c>
      <c r="D77">
        <f t="shared" si="4"/>
        <v>0.47674884354304581</v>
      </c>
      <c r="E77">
        <f t="shared" si="5"/>
        <v>0.22728945981963158</v>
      </c>
    </row>
    <row r="78" spans="1:5">
      <c r="A78" s="1">
        <v>3.5</v>
      </c>
      <c r="B78" s="1">
        <v>35.5</v>
      </c>
      <c r="C78">
        <f t="shared" si="3"/>
        <v>34.739987553866136</v>
      </c>
      <c r="D78">
        <f t="shared" si="4"/>
        <v>0.76001244613386376</v>
      </c>
      <c r="E78">
        <f t="shared" si="5"/>
        <v>0.57761891827837919</v>
      </c>
    </row>
    <row r="79" spans="1:5">
      <c r="A79" s="1">
        <v>1.6</v>
      </c>
      <c r="B79" s="1">
        <v>51.655500000000004</v>
      </c>
      <c r="C79">
        <f t="shared" si="3"/>
        <v>43.329736497712943</v>
      </c>
      <c r="D79">
        <f t="shared" si="4"/>
        <v>8.3257635022870602</v>
      </c>
      <c r="E79">
        <f t="shared" si="5"/>
        <v>69.318337896015294</v>
      </c>
    </row>
    <row r="80" spans="1:5">
      <c r="A80" s="1">
        <v>1.6</v>
      </c>
      <c r="B80" s="1">
        <v>47.202500000000001</v>
      </c>
      <c r="C80">
        <f t="shared" si="3"/>
        <v>43.329736497712943</v>
      </c>
      <c r="D80">
        <f t="shared" si="4"/>
        <v>3.8727635022870572</v>
      </c>
      <c r="E80">
        <f t="shared" si="5"/>
        <v>14.998297144646713</v>
      </c>
    </row>
    <row r="81" spans="1:5">
      <c r="A81" s="1">
        <v>1.6</v>
      </c>
      <c r="B81" s="1">
        <v>52</v>
      </c>
      <c r="C81">
        <f t="shared" si="3"/>
        <v>43.329736497712943</v>
      </c>
      <c r="D81">
        <f t="shared" si="4"/>
        <v>8.6702635022870567</v>
      </c>
      <c r="E81">
        <f t="shared" si="5"/>
        <v>75.173469199091016</v>
      </c>
    </row>
    <row r="82" spans="1:5">
      <c r="A82" s="1">
        <v>1.6</v>
      </c>
      <c r="B82" s="1">
        <v>47.202500000000001</v>
      </c>
      <c r="C82">
        <f t="shared" si="3"/>
        <v>43.329736497712943</v>
      </c>
      <c r="D82">
        <f t="shared" si="4"/>
        <v>3.8727635022870572</v>
      </c>
      <c r="E82">
        <f t="shared" si="5"/>
        <v>14.998297144646713</v>
      </c>
    </row>
    <row r="83" spans="1:5">
      <c r="A83" s="1">
        <v>1.6</v>
      </c>
      <c r="B83" s="1">
        <v>44.571399999999997</v>
      </c>
      <c r="C83">
        <f t="shared" si="3"/>
        <v>43.329736497712943</v>
      </c>
      <c r="D83">
        <f t="shared" si="4"/>
        <v>1.2416635022870537</v>
      </c>
      <c r="E83">
        <f t="shared" si="5"/>
        <v>1.5417282529117522</v>
      </c>
    </row>
    <row r="84" spans="1:5">
      <c r="A84" s="1">
        <v>1.6</v>
      </c>
      <c r="B84" s="1">
        <v>47.7592</v>
      </c>
      <c r="C84">
        <f t="shared" si="3"/>
        <v>43.329736497712943</v>
      </c>
      <c r="D84">
        <f t="shared" si="4"/>
        <v>4.4294635022870565</v>
      </c>
      <c r="E84">
        <f t="shared" si="5"/>
        <v>19.620146918093116</v>
      </c>
    </row>
    <row r="85" spans="1:5">
      <c r="A85" s="1">
        <v>1.6</v>
      </c>
      <c r="B85" s="1">
        <v>44.571399999999997</v>
      </c>
      <c r="C85">
        <f t="shared" si="3"/>
        <v>43.329736497712943</v>
      </c>
      <c r="D85">
        <f t="shared" si="4"/>
        <v>1.2416635022870537</v>
      </c>
      <c r="E85">
        <f t="shared" si="5"/>
        <v>1.5417282529117522</v>
      </c>
    </row>
    <row r="86" spans="1:5">
      <c r="A86" s="1">
        <v>1.6</v>
      </c>
      <c r="B86" s="1">
        <v>47.7592</v>
      </c>
      <c r="C86">
        <f t="shared" si="3"/>
        <v>43.329736497712943</v>
      </c>
      <c r="D86">
        <f t="shared" si="4"/>
        <v>4.4294635022870565</v>
      </c>
      <c r="E86">
        <f t="shared" si="5"/>
        <v>19.620146918093116</v>
      </c>
    </row>
    <row r="87" spans="1:5">
      <c r="A87" s="1">
        <v>1.6</v>
      </c>
      <c r="B87" s="1">
        <v>46.5047</v>
      </c>
      <c r="C87">
        <f t="shared" si="3"/>
        <v>43.329736497712943</v>
      </c>
      <c r="D87">
        <f t="shared" si="4"/>
        <v>3.1749635022870564</v>
      </c>
      <c r="E87">
        <f t="shared" si="5"/>
        <v>10.080393240854891</v>
      </c>
    </row>
    <row r="88" spans="1:5">
      <c r="A88" s="1">
        <v>1.6</v>
      </c>
      <c r="B88" s="1">
        <v>46.5047</v>
      </c>
      <c r="C88">
        <f t="shared" si="3"/>
        <v>43.329736497712943</v>
      </c>
      <c r="D88">
        <f t="shared" si="4"/>
        <v>3.1749635022870564</v>
      </c>
      <c r="E88">
        <f t="shared" si="5"/>
        <v>10.080393240854891</v>
      </c>
    </row>
    <row r="89" spans="1:5">
      <c r="A89" s="1">
        <v>2.4</v>
      </c>
      <c r="B89" s="1">
        <v>36.262799999999999</v>
      </c>
      <c r="C89">
        <f t="shared" si="3"/>
        <v>39.713000100303766</v>
      </c>
      <c r="D89">
        <f t="shared" si="4"/>
        <v>-3.4502001003037677</v>
      </c>
      <c r="E89">
        <f t="shared" si="5"/>
        <v>11.903880732136129</v>
      </c>
    </row>
    <row r="90" spans="1:5">
      <c r="A90" s="1">
        <v>3.8</v>
      </c>
      <c r="B90" s="1">
        <v>33.200000000000003</v>
      </c>
      <c r="C90">
        <f t="shared" si="3"/>
        <v>33.383711404837698</v>
      </c>
      <c r="D90">
        <f t="shared" si="4"/>
        <v>-0.18371140483769466</v>
      </c>
      <c r="E90">
        <f t="shared" si="5"/>
        <v>3.3749880267439338E-2</v>
      </c>
    </row>
    <row r="91" spans="1:5">
      <c r="A91" s="1">
        <v>3.6</v>
      </c>
      <c r="B91" s="1">
        <v>35.242699999999999</v>
      </c>
      <c r="C91">
        <f t="shared" si="3"/>
        <v>34.28789550418999</v>
      </c>
      <c r="D91">
        <f t="shared" si="4"/>
        <v>0.95480449581000926</v>
      </c>
      <c r="E91">
        <f t="shared" si="5"/>
        <v>0.911651625219006</v>
      </c>
    </row>
    <row r="92" spans="1:5">
      <c r="A92" s="1">
        <v>3.6</v>
      </c>
      <c r="B92" s="1">
        <v>37.690800000000003</v>
      </c>
      <c r="C92">
        <f t="shared" si="3"/>
        <v>34.28789550418999</v>
      </c>
      <c r="D92">
        <f t="shared" si="4"/>
        <v>3.402904495810013</v>
      </c>
      <c r="E92">
        <f t="shared" si="5"/>
        <v>11.579759007603998</v>
      </c>
    </row>
    <row r="93" spans="1:5">
      <c r="A93" s="1">
        <v>3.6</v>
      </c>
      <c r="B93" s="1">
        <v>34.875399999999999</v>
      </c>
      <c r="C93">
        <f t="shared" si="3"/>
        <v>34.28789550418999</v>
      </c>
      <c r="D93">
        <f t="shared" si="4"/>
        <v>0.58750449581000908</v>
      </c>
      <c r="E93">
        <f t="shared" si="5"/>
        <v>0.34516153259697296</v>
      </c>
    </row>
    <row r="94" spans="1:5">
      <c r="A94" s="1">
        <v>3.6</v>
      </c>
      <c r="B94" s="1">
        <v>36.756300000000003</v>
      </c>
      <c r="C94">
        <f t="shared" si="3"/>
        <v>34.28789550418999</v>
      </c>
      <c r="D94">
        <f t="shared" si="4"/>
        <v>2.4684044958100131</v>
      </c>
      <c r="E94">
        <f t="shared" si="5"/>
        <v>6.0930207549350852</v>
      </c>
    </row>
    <row r="95" spans="1:5">
      <c r="A95" s="1">
        <v>3.6</v>
      </c>
      <c r="B95" s="1">
        <v>34.875399999999999</v>
      </c>
      <c r="C95">
        <f t="shared" si="3"/>
        <v>34.28789550418999</v>
      </c>
      <c r="D95">
        <f t="shared" si="4"/>
        <v>0.58750449581000908</v>
      </c>
      <c r="E95">
        <f t="shared" si="5"/>
        <v>0.34516153259697296</v>
      </c>
    </row>
    <row r="96" spans="1:5">
      <c r="A96" s="1">
        <v>3.6</v>
      </c>
      <c r="B96" s="1">
        <v>36.439500000000002</v>
      </c>
      <c r="C96">
        <f t="shared" si="3"/>
        <v>34.28789550418999</v>
      </c>
      <c r="D96">
        <f t="shared" si="4"/>
        <v>2.1516044958100125</v>
      </c>
      <c r="E96">
        <f t="shared" si="5"/>
        <v>4.6294019063898579</v>
      </c>
    </row>
    <row r="97" spans="1:5">
      <c r="A97" s="1">
        <v>3.6</v>
      </c>
      <c r="B97" s="1">
        <v>34.875399999999999</v>
      </c>
      <c r="C97">
        <f t="shared" si="3"/>
        <v>34.28789550418999</v>
      </c>
      <c r="D97">
        <f t="shared" si="4"/>
        <v>0.58750449581000908</v>
      </c>
      <c r="E97">
        <f t="shared" si="5"/>
        <v>0.34516153259697296</v>
      </c>
    </row>
    <row r="98" spans="1:5">
      <c r="A98" s="1">
        <v>3.6</v>
      </c>
      <c r="B98" s="1">
        <v>36.439500000000002</v>
      </c>
      <c r="C98">
        <f t="shared" si="3"/>
        <v>34.28789550418999</v>
      </c>
      <c r="D98">
        <f t="shared" si="4"/>
        <v>2.1516044958100125</v>
      </c>
      <c r="E98">
        <f t="shared" si="5"/>
        <v>4.6294019063898579</v>
      </c>
    </row>
    <row r="99" spans="1:5">
      <c r="A99" s="1">
        <v>3.8</v>
      </c>
      <c r="B99" s="1">
        <v>34.514800000000001</v>
      </c>
      <c r="C99">
        <f t="shared" si="3"/>
        <v>33.383711404837698</v>
      </c>
      <c r="D99">
        <f t="shared" si="4"/>
        <v>1.1310885951623035</v>
      </c>
      <c r="E99">
        <f t="shared" si="5"/>
        <v>1.2793614101062334</v>
      </c>
    </row>
    <row r="100" spans="1:5">
      <c r="A100" s="1">
        <v>3.8</v>
      </c>
      <c r="B100" s="1">
        <v>36.012999999999998</v>
      </c>
      <c r="C100">
        <f t="shared" si="3"/>
        <v>33.383711404837698</v>
      </c>
      <c r="D100">
        <f t="shared" si="4"/>
        <v>2.6292885951623006</v>
      </c>
      <c r="E100">
        <f t="shared" si="5"/>
        <v>6.9131585166505447</v>
      </c>
    </row>
    <row r="101" spans="1:5">
      <c r="A101" s="1">
        <v>3.8</v>
      </c>
      <c r="B101" s="1">
        <v>34.514800000000001</v>
      </c>
      <c r="C101">
        <f t="shared" si="3"/>
        <v>33.383711404837698</v>
      </c>
      <c r="D101">
        <f t="shared" si="4"/>
        <v>1.1310885951623035</v>
      </c>
      <c r="E101">
        <f t="shared" si="5"/>
        <v>1.2793614101062334</v>
      </c>
    </row>
    <row r="102" spans="1:5">
      <c r="A102" s="1">
        <v>3.8</v>
      </c>
      <c r="B102" s="1">
        <v>37.076900000000002</v>
      </c>
      <c r="C102">
        <f t="shared" si="3"/>
        <v>33.383711404837698</v>
      </c>
      <c r="D102">
        <f t="shared" si="4"/>
        <v>3.6931885951623045</v>
      </c>
      <c r="E102">
        <f t="shared" si="5"/>
        <v>13.639641999436916</v>
      </c>
    </row>
    <row r="103" spans="1:5">
      <c r="A103" s="1">
        <v>3.8</v>
      </c>
      <c r="B103" s="1">
        <v>34.514800000000001</v>
      </c>
      <c r="C103">
        <f t="shared" si="3"/>
        <v>33.383711404837698</v>
      </c>
      <c r="D103">
        <f t="shared" si="4"/>
        <v>1.1310885951623035</v>
      </c>
      <c r="E103">
        <f t="shared" si="5"/>
        <v>1.2793614101062334</v>
      </c>
    </row>
    <row r="104" spans="1:5">
      <c r="A104" s="1">
        <v>3.8</v>
      </c>
      <c r="B104" s="1">
        <v>37.076900000000002</v>
      </c>
      <c r="C104">
        <f t="shared" si="3"/>
        <v>33.383711404837698</v>
      </c>
      <c r="D104">
        <f t="shared" si="4"/>
        <v>3.6931885951623045</v>
      </c>
      <c r="E104">
        <f t="shared" si="5"/>
        <v>13.639641999436916</v>
      </c>
    </row>
    <row r="105" spans="1:5">
      <c r="A105" s="1">
        <v>3.6</v>
      </c>
      <c r="B105" s="1">
        <v>35.242699999999999</v>
      </c>
      <c r="C105">
        <f t="shared" si="3"/>
        <v>34.28789550418999</v>
      </c>
      <c r="D105">
        <f t="shared" si="4"/>
        <v>0.95480449581000926</v>
      </c>
      <c r="E105">
        <f t="shared" si="5"/>
        <v>0.911651625219006</v>
      </c>
    </row>
    <row r="106" spans="1:5">
      <c r="A106" s="1">
        <v>3.6</v>
      </c>
      <c r="B106" s="1">
        <v>37.690800000000003</v>
      </c>
      <c r="C106">
        <f t="shared" si="3"/>
        <v>34.28789550418999</v>
      </c>
      <c r="D106">
        <f t="shared" si="4"/>
        <v>3.402904495810013</v>
      </c>
      <c r="E106">
        <f t="shared" si="5"/>
        <v>11.579759007603998</v>
      </c>
    </row>
    <row r="107" spans="1:5">
      <c r="A107" s="1">
        <v>3.8</v>
      </c>
      <c r="B107" s="1">
        <v>35.359400000000001</v>
      </c>
      <c r="C107">
        <f t="shared" si="3"/>
        <v>33.383711404837698</v>
      </c>
      <c r="D107">
        <f t="shared" si="4"/>
        <v>1.9756885951623033</v>
      </c>
      <c r="E107">
        <f t="shared" si="5"/>
        <v>3.9033454250543955</v>
      </c>
    </row>
    <row r="108" spans="1:5">
      <c r="A108" s="1">
        <v>3.8</v>
      </c>
      <c r="B108" s="1">
        <v>36.934699999999999</v>
      </c>
      <c r="C108">
        <f t="shared" si="3"/>
        <v>33.383711404837698</v>
      </c>
      <c r="D108">
        <f t="shared" si="4"/>
        <v>3.5509885951623019</v>
      </c>
      <c r="E108">
        <f t="shared" si="5"/>
        <v>12.609520002972738</v>
      </c>
    </row>
    <row r="109" spans="1:5">
      <c r="A109" s="1">
        <v>3.8</v>
      </c>
      <c r="B109" s="1">
        <v>36.934699999999999</v>
      </c>
      <c r="C109">
        <f t="shared" si="3"/>
        <v>33.383711404837698</v>
      </c>
      <c r="D109">
        <f t="shared" si="4"/>
        <v>3.5509885951623019</v>
      </c>
      <c r="E109">
        <f t="shared" si="5"/>
        <v>12.609520002972738</v>
      </c>
    </row>
    <row r="110" spans="1:5">
      <c r="A110" s="1">
        <v>3.8</v>
      </c>
      <c r="B110" s="1">
        <v>35.359400000000001</v>
      </c>
      <c r="C110">
        <f t="shared" si="3"/>
        <v>33.383711404837698</v>
      </c>
      <c r="D110">
        <f t="shared" si="4"/>
        <v>1.9756885951623033</v>
      </c>
      <c r="E110">
        <f t="shared" si="5"/>
        <v>3.9033454250543955</v>
      </c>
    </row>
    <row r="111" spans="1:5">
      <c r="A111" s="1">
        <v>3.8</v>
      </c>
      <c r="B111" s="1">
        <v>33.848199999999999</v>
      </c>
      <c r="C111">
        <f t="shared" si="3"/>
        <v>33.383711404837698</v>
      </c>
      <c r="D111">
        <f t="shared" si="4"/>
        <v>0.46448859516230101</v>
      </c>
      <c r="E111">
        <f t="shared" si="5"/>
        <v>0.21574965503584795</v>
      </c>
    </row>
    <row r="112" spans="1:5">
      <c r="A112" s="1">
        <v>3.8</v>
      </c>
      <c r="B112" s="1">
        <v>33.164900000000003</v>
      </c>
      <c r="C112">
        <f t="shared" si="3"/>
        <v>33.383711404837698</v>
      </c>
      <c r="D112">
        <f t="shared" si="4"/>
        <v>-0.21881140483769457</v>
      </c>
      <c r="E112">
        <f t="shared" si="5"/>
        <v>4.7878430887045464E-2</v>
      </c>
    </row>
    <row r="113" spans="1:5">
      <c r="A113" s="1">
        <v>3.8</v>
      </c>
      <c r="B113" s="1">
        <v>34.255000000000003</v>
      </c>
      <c r="C113">
        <f t="shared" si="3"/>
        <v>33.383711404837698</v>
      </c>
      <c r="D113">
        <f t="shared" si="4"/>
        <v>0.87128859516230506</v>
      </c>
      <c r="E113">
        <f t="shared" si="5"/>
        <v>0.75914381605990311</v>
      </c>
    </row>
    <row r="114" spans="1:5">
      <c r="A114" s="1">
        <v>3.8</v>
      </c>
      <c r="B114" s="1">
        <v>33.235700000000001</v>
      </c>
      <c r="C114">
        <f t="shared" si="3"/>
        <v>33.383711404837698</v>
      </c>
      <c r="D114">
        <f t="shared" si="4"/>
        <v>-0.14801140483769615</v>
      </c>
      <c r="E114">
        <f t="shared" si="5"/>
        <v>2.1907375962028384E-2</v>
      </c>
    </row>
    <row r="115" spans="1:5">
      <c r="A115" s="1">
        <v>3.8</v>
      </c>
      <c r="B115" s="1">
        <v>33.848199999999999</v>
      </c>
      <c r="C115">
        <f t="shared" si="3"/>
        <v>33.383711404837698</v>
      </c>
      <c r="D115">
        <f t="shared" si="4"/>
        <v>0.46448859516230101</v>
      </c>
      <c r="E115">
        <f t="shared" si="5"/>
        <v>0.21574965503584795</v>
      </c>
    </row>
    <row r="116" spans="1:5">
      <c r="A116" s="1">
        <v>3.8</v>
      </c>
      <c r="B116" s="1">
        <v>34.255000000000003</v>
      </c>
      <c r="C116">
        <f t="shared" si="3"/>
        <v>33.383711404837698</v>
      </c>
      <c r="D116">
        <f t="shared" si="4"/>
        <v>0.87128859516230506</v>
      </c>
      <c r="E116">
        <f t="shared" si="5"/>
        <v>0.75914381605990311</v>
      </c>
    </row>
    <row r="117" spans="1:5">
      <c r="A117" s="1">
        <v>2.5</v>
      </c>
      <c r="B117" s="1">
        <v>39.726700000000001</v>
      </c>
      <c r="C117">
        <f t="shared" si="3"/>
        <v>39.26090805062762</v>
      </c>
      <c r="D117">
        <f t="shared" si="4"/>
        <v>0.465791949372381</v>
      </c>
      <c r="E117">
        <f t="shared" si="5"/>
        <v>0.21696214010012274</v>
      </c>
    </row>
    <row r="118" spans="1:5">
      <c r="A118" s="1">
        <v>5.9</v>
      </c>
      <c r="B118" s="1">
        <v>26.620799999999999</v>
      </c>
      <c r="C118">
        <f t="shared" si="3"/>
        <v>23.889778361638587</v>
      </c>
      <c r="D118">
        <f t="shared" si="4"/>
        <v>2.7310216383614119</v>
      </c>
      <c r="E118">
        <f t="shared" si="5"/>
        <v>7.4584791891982505</v>
      </c>
    </row>
    <row r="119" spans="1:5">
      <c r="A119" s="1">
        <v>2</v>
      </c>
      <c r="B119" s="1">
        <v>42.774299999999997</v>
      </c>
      <c r="C119">
        <f t="shared" si="3"/>
        <v>41.521368299008358</v>
      </c>
      <c r="D119">
        <f t="shared" si="4"/>
        <v>1.2529317009916383</v>
      </c>
      <c r="E119">
        <f t="shared" si="5"/>
        <v>1.5698378473498003</v>
      </c>
    </row>
    <row r="120" spans="1:5">
      <c r="A120" s="1">
        <v>2</v>
      </c>
      <c r="B120" s="1">
        <v>37</v>
      </c>
      <c r="C120">
        <f t="shared" si="3"/>
        <v>41.521368299008358</v>
      </c>
      <c r="D120">
        <f t="shared" si="4"/>
        <v>-4.5213682990083583</v>
      </c>
      <c r="E120">
        <f t="shared" si="5"/>
        <v>20.442771295277737</v>
      </c>
    </row>
    <row r="121" spans="1:5">
      <c r="A121" s="1">
        <v>2</v>
      </c>
      <c r="B121" s="1">
        <v>37.798900000000003</v>
      </c>
      <c r="C121">
        <f t="shared" si="3"/>
        <v>41.521368299008358</v>
      </c>
      <c r="D121">
        <f t="shared" si="4"/>
        <v>-3.7224682990083551</v>
      </c>
      <c r="E121">
        <f t="shared" si="5"/>
        <v>13.856770237122156</v>
      </c>
    </row>
    <row r="122" spans="1:5">
      <c r="A122" s="1">
        <v>2</v>
      </c>
      <c r="B122" s="1">
        <v>42.575000000000003</v>
      </c>
      <c r="C122">
        <f t="shared" si="3"/>
        <v>41.521368299008358</v>
      </c>
      <c r="D122">
        <f t="shared" si="4"/>
        <v>1.0536317009916445</v>
      </c>
      <c r="E122">
        <f t="shared" si="5"/>
        <v>1.1101397613345461</v>
      </c>
    </row>
    <row r="123" spans="1:5">
      <c r="A123" s="1">
        <v>3.2</v>
      </c>
      <c r="B123" s="1">
        <v>36.200000000000003</v>
      </c>
      <c r="C123">
        <f t="shared" si="3"/>
        <v>36.096263702894582</v>
      </c>
      <c r="D123">
        <f t="shared" si="4"/>
        <v>0.10373629710542076</v>
      </c>
      <c r="E123">
        <f t="shared" si="5"/>
        <v>1.0761219337144128E-2</v>
      </c>
    </row>
    <row r="124" spans="1:5">
      <c r="A124" s="1">
        <v>4.2</v>
      </c>
      <c r="B124" s="1">
        <v>31</v>
      </c>
      <c r="C124">
        <f t="shared" si="3"/>
        <v>31.575343206133102</v>
      </c>
      <c r="D124">
        <f t="shared" si="4"/>
        <v>-0.57534320613310186</v>
      </c>
      <c r="E124">
        <f t="shared" si="5"/>
        <v>0.33101980484351695</v>
      </c>
    </row>
    <row r="125" spans="1:5">
      <c r="A125" s="1">
        <v>4.2</v>
      </c>
      <c r="B125" s="1">
        <v>29.3</v>
      </c>
      <c r="C125">
        <f t="shared" si="3"/>
        <v>31.575343206133102</v>
      </c>
      <c r="D125">
        <f t="shared" si="4"/>
        <v>-2.2753432061331011</v>
      </c>
      <c r="E125">
        <f t="shared" si="5"/>
        <v>5.1771867056960597</v>
      </c>
    </row>
    <row r="126" spans="1:5">
      <c r="A126" s="1">
        <v>3</v>
      </c>
      <c r="B126" s="1">
        <v>34</v>
      </c>
      <c r="C126">
        <f t="shared" si="3"/>
        <v>37.000447802246875</v>
      </c>
      <c r="D126">
        <f t="shared" si="4"/>
        <v>-3.0004478022468746</v>
      </c>
      <c r="E126">
        <f t="shared" si="5"/>
        <v>9.0026870140080995</v>
      </c>
    </row>
    <row r="127" spans="1:5">
      <c r="A127" s="1">
        <v>2</v>
      </c>
      <c r="B127" s="1">
        <v>39.7256</v>
      </c>
      <c r="C127">
        <f t="shared" si="3"/>
        <v>41.521368299008358</v>
      </c>
      <c r="D127">
        <f t="shared" si="4"/>
        <v>-1.7957682990083583</v>
      </c>
      <c r="E127">
        <f t="shared" si="5"/>
        <v>3.2247837837233728</v>
      </c>
    </row>
    <row r="128" spans="1:5">
      <c r="A128" s="1">
        <v>6</v>
      </c>
      <c r="B128" s="1">
        <v>23.2715</v>
      </c>
      <c r="C128">
        <f t="shared" si="3"/>
        <v>23.437686311962441</v>
      </c>
      <c r="D128">
        <f t="shared" si="4"/>
        <v>-0.16618631196244138</v>
      </c>
      <c r="E128">
        <f t="shared" si="5"/>
        <v>2.7617890283677886E-2</v>
      </c>
    </row>
    <row r="129" spans="1:5">
      <c r="A129" s="1">
        <v>3</v>
      </c>
      <c r="B129" s="1">
        <v>38.169600000000003</v>
      </c>
      <c r="C129">
        <f t="shared" si="3"/>
        <v>37.000447802246875</v>
      </c>
      <c r="D129">
        <f t="shared" si="4"/>
        <v>1.1691521977531281</v>
      </c>
      <c r="E129">
        <f t="shared" si="5"/>
        <v>1.3669168615109695</v>
      </c>
    </row>
    <row r="130" spans="1:5">
      <c r="A130" s="1">
        <v>3</v>
      </c>
      <c r="B130" s="1">
        <v>38.7896</v>
      </c>
      <c r="C130">
        <f t="shared" si="3"/>
        <v>37.000447802246875</v>
      </c>
      <c r="D130">
        <f t="shared" si="4"/>
        <v>1.7891521977531255</v>
      </c>
      <c r="E130">
        <f t="shared" si="5"/>
        <v>3.2010655867248392</v>
      </c>
    </row>
    <row r="131" spans="1:5">
      <c r="A131" s="1">
        <v>3</v>
      </c>
      <c r="B131" s="1">
        <v>39.710299999999997</v>
      </c>
      <c r="C131">
        <f t="shared" ref="C131:C194" si="6">$I$5+$I$6*A131</f>
        <v>37.000447802246875</v>
      </c>
      <c r="D131">
        <f t="shared" ref="D131:D194" si="7">B131-C131</f>
        <v>2.709852197753122</v>
      </c>
      <c r="E131">
        <f t="shared" ref="E131:E194" si="8">D131^2</f>
        <v>7.3432989336674259</v>
      </c>
    </row>
    <row r="132" spans="1:5">
      <c r="A132" s="1">
        <v>3</v>
      </c>
      <c r="B132" s="1">
        <v>38.7896</v>
      </c>
      <c r="C132">
        <f t="shared" si="6"/>
        <v>37.000447802246875</v>
      </c>
      <c r="D132">
        <f t="shared" si="7"/>
        <v>1.7891521977531255</v>
      </c>
      <c r="E132">
        <f t="shared" si="8"/>
        <v>3.2010655867248392</v>
      </c>
    </row>
    <row r="133" spans="1:5">
      <c r="A133" s="1">
        <v>3</v>
      </c>
      <c r="B133" s="1">
        <v>35.5</v>
      </c>
      <c r="C133">
        <f t="shared" si="6"/>
        <v>37.000447802246875</v>
      </c>
      <c r="D133">
        <f t="shared" si="7"/>
        <v>-1.5004478022468746</v>
      </c>
      <c r="E133">
        <f t="shared" si="8"/>
        <v>2.2513436072674762</v>
      </c>
    </row>
    <row r="134" spans="1:5">
      <c r="A134" s="1">
        <v>3</v>
      </c>
      <c r="B134" s="1">
        <v>35.267800000000001</v>
      </c>
      <c r="C134">
        <f t="shared" si="6"/>
        <v>37.000447802246875</v>
      </c>
      <c r="D134">
        <f t="shared" si="7"/>
        <v>-1.7326478022468734</v>
      </c>
      <c r="E134">
        <f t="shared" si="8"/>
        <v>3.0020684066309204</v>
      </c>
    </row>
    <row r="135" spans="1:5">
      <c r="A135" s="1">
        <v>3</v>
      </c>
      <c r="B135" s="1">
        <v>36.154800000000002</v>
      </c>
      <c r="C135">
        <f t="shared" si="6"/>
        <v>37.000447802246875</v>
      </c>
      <c r="D135">
        <f t="shared" si="7"/>
        <v>-0.84564780224687297</v>
      </c>
      <c r="E135">
        <f t="shared" si="8"/>
        <v>0.71512020544496635</v>
      </c>
    </row>
    <row r="136" spans="1:5">
      <c r="A136" s="1">
        <v>3</v>
      </c>
      <c r="B136" s="1">
        <v>35.708100000000002</v>
      </c>
      <c r="C136">
        <f t="shared" si="6"/>
        <v>37.000447802246875</v>
      </c>
      <c r="D136">
        <f t="shared" si="7"/>
        <v>-1.2923478022468728</v>
      </c>
      <c r="E136">
        <f t="shared" si="8"/>
        <v>1.6701628419723225</v>
      </c>
    </row>
    <row r="137" spans="1:5">
      <c r="A137" s="1">
        <v>3</v>
      </c>
      <c r="B137" s="1">
        <v>39.710299999999997</v>
      </c>
      <c r="C137">
        <f t="shared" si="6"/>
        <v>37.000447802246875</v>
      </c>
      <c r="D137">
        <f t="shared" si="7"/>
        <v>2.709852197753122</v>
      </c>
      <c r="E137">
        <f t="shared" si="8"/>
        <v>7.3432989336674259</v>
      </c>
    </row>
    <row r="138" spans="1:5">
      <c r="A138" s="1">
        <v>3</v>
      </c>
      <c r="B138" s="1">
        <v>38.7896</v>
      </c>
      <c r="C138">
        <f t="shared" si="6"/>
        <v>37.000447802246875</v>
      </c>
      <c r="D138">
        <f t="shared" si="7"/>
        <v>1.7891521977531255</v>
      </c>
      <c r="E138">
        <f t="shared" si="8"/>
        <v>3.2010655867248392</v>
      </c>
    </row>
    <row r="139" spans="1:5">
      <c r="A139" s="1">
        <v>3</v>
      </c>
      <c r="B139" s="1">
        <v>38.169600000000003</v>
      </c>
      <c r="C139">
        <f t="shared" si="6"/>
        <v>37.000447802246875</v>
      </c>
      <c r="D139">
        <f t="shared" si="7"/>
        <v>1.1691521977531281</v>
      </c>
      <c r="E139">
        <f t="shared" si="8"/>
        <v>1.3669168615109695</v>
      </c>
    </row>
    <row r="140" spans="1:5">
      <c r="A140" s="1">
        <v>3</v>
      </c>
      <c r="B140" s="1">
        <v>36.798000000000002</v>
      </c>
      <c r="C140">
        <f t="shared" si="6"/>
        <v>37.000447802246875</v>
      </c>
      <c r="D140">
        <f t="shared" si="7"/>
        <v>-0.20244780224687275</v>
      </c>
      <c r="E140">
        <f t="shared" si="8"/>
        <v>4.0985112634588899E-2</v>
      </c>
    </row>
    <row r="141" spans="1:5">
      <c r="A141" s="1">
        <v>3</v>
      </c>
      <c r="B141" s="1">
        <v>35.540399999999998</v>
      </c>
      <c r="C141">
        <f t="shared" si="6"/>
        <v>37.000447802246875</v>
      </c>
      <c r="D141">
        <f t="shared" si="7"/>
        <v>-1.4600478022468764</v>
      </c>
      <c r="E141">
        <f t="shared" si="8"/>
        <v>2.131739584845934</v>
      </c>
    </row>
    <row r="142" spans="1:5">
      <c r="A142" s="1">
        <v>3</v>
      </c>
      <c r="B142" s="1">
        <v>35.460599999999999</v>
      </c>
      <c r="C142">
        <f t="shared" si="6"/>
        <v>37.000447802246875</v>
      </c>
      <c r="D142">
        <f t="shared" si="7"/>
        <v>-1.5398478022468751</v>
      </c>
      <c r="E142">
        <f t="shared" si="8"/>
        <v>2.3711312540845313</v>
      </c>
    </row>
    <row r="143" spans="1:5">
      <c r="A143" s="1">
        <v>3</v>
      </c>
      <c r="B143" s="1">
        <v>36.154800000000002</v>
      </c>
      <c r="C143">
        <f t="shared" si="6"/>
        <v>37.000447802246875</v>
      </c>
      <c r="D143">
        <f t="shared" si="7"/>
        <v>-0.84564780224687297</v>
      </c>
      <c r="E143">
        <f t="shared" si="8"/>
        <v>0.71512020544496635</v>
      </c>
    </row>
    <row r="144" spans="1:5">
      <c r="A144" s="1">
        <v>3</v>
      </c>
      <c r="B144" s="1">
        <v>35.708100000000002</v>
      </c>
      <c r="C144">
        <f t="shared" si="6"/>
        <v>37.000447802246875</v>
      </c>
      <c r="D144">
        <f t="shared" si="7"/>
        <v>-1.2923478022468728</v>
      </c>
      <c r="E144">
        <f t="shared" si="8"/>
        <v>1.6701628419723225</v>
      </c>
    </row>
    <row r="145" spans="1:5">
      <c r="A145" s="1">
        <v>3</v>
      </c>
      <c r="B145" s="1">
        <v>36.154800000000002</v>
      </c>
      <c r="C145">
        <f t="shared" si="6"/>
        <v>37.000447802246875</v>
      </c>
      <c r="D145">
        <f t="shared" si="7"/>
        <v>-0.84564780224687297</v>
      </c>
      <c r="E145">
        <f t="shared" si="8"/>
        <v>0.71512020544496635</v>
      </c>
    </row>
    <row r="146" spans="1:5">
      <c r="A146" s="1">
        <v>3</v>
      </c>
      <c r="B146" s="1">
        <v>35.708100000000002</v>
      </c>
      <c r="C146">
        <f t="shared" si="6"/>
        <v>37.000447802246875</v>
      </c>
      <c r="D146">
        <f t="shared" si="7"/>
        <v>-1.2923478022468728</v>
      </c>
      <c r="E146">
        <f t="shared" si="8"/>
        <v>1.6701628419723225</v>
      </c>
    </row>
    <row r="147" spans="1:5">
      <c r="A147" s="1">
        <v>3</v>
      </c>
      <c r="B147" s="1">
        <v>34.7288</v>
      </c>
      <c r="C147">
        <f t="shared" si="6"/>
        <v>37.000447802246875</v>
      </c>
      <c r="D147">
        <f t="shared" si="7"/>
        <v>-2.2716478022468749</v>
      </c>
      <c r="E147">
        <f t="shared" si="8"/>
        <v>5.1603837374530572</v>
      </c>
    </row>
    <row r="148" spans="1:5">
      <c r="A148" s="1">
        <v>3</v>
      </c>
      <c r="B148" s="1">
        <v>34.285299999999999</v>
      </c>
      <c r="C148">
        <f t="shared" si="6"/>
        <v>37.000447802246875</v>
      </c>
      <c r="D148">
        <f t="shared" si="7"/>
        <v>-2.7151478022468751</v>
      </c>
      <c r="E148">
        <f t="shared" si="8"/>
        <v>7.372027588046036</v>
      </c>
    </row>
    <row r="149" spans="1:5">
      <c r="A149" s="1">
        <v>4.8</v>
      </c>
      <c r="B149" s="1">
        <v>30.537500000000001</v>
      </c>
      <c r="C149">
        <f t="shared" si="6"/>
        <v>28.862790908076217</v>
      </c>
      <c r="D149">
        <f t="shared" si="7"/>
        <v>1.6747090919237841</v>
      </c>
      <c r="E149">
        <f t="shared" si="8"/>
        <v>2.8046505425721855</v>
      </c>
    </row>
    <row r="150" spans="1:5">
      <c r="A150" s="1">
        <v>4.8</v>
      </c>
      <c r="B150" s="1">
        <v>31.374700000000001</v>
      </c>
      <c r="C150">
        <f t="shared" si="6"/>
        <v>28.862790908076217</v>
      </c>
      <c r="D150">
        <f t="shared" si="7"/>
        <v>2.5119090919237834</v>
      </c>
      <c r="E150">
        <f t="shared" si="8"/>
        <v>6.3096872860893658</v>
      </c>
    </row>
    <row r="151" spans="1:5">
      <c r="A151" s="1">
        <v>4.8</v>
      </c>
      <c r="B151" s="1">
        <v>28.8</v>
      </c>
      <c r="C151">
        <f t="shared" si="6"/>
        <v>28.862790908076217</v>
      </c>
      <c r="D151">
        <f t="shared" si="7"/>
        <v>-6.2790908076216567E-2</v>
      </c>
      <c r="E151">
        <f t="shared" si="8"/>
        <v>3.9426981370358789E-3</v>
      </c>
    </row>
    <row r="152" spans="1:5">
      <c r="A152" s="1">
        <v>4.8</v>
      </c>
      <c r="B152" s="1">
        <v>31.8</v>
      </c>
      <c r="C152">
        <f t="shared" si="6"/>
        <v>28.862790908076217</v>
      </c>
      <c r="D152">
        <f t="shared" si="7"/>
        <v>2.9372090919237834</v>
      </c>
      <c r="E152">
        <f t="shared" si="8"/>
        <v>8.6271972496797371</v>
      </c>
    </row>
    <row r="153" spans="1:5">
      <c r="A153" s="1">
        <v>4</v>
      </c>
      <c r="B153" s="1">
        <v>27.3704</v>
      </c>
      <c r="C153">
        <f t="shared" si="6"/>
        <v>32.479527305485398</v>
      </c>
      <c r="D153">
        <f t="shared" si="7"/>
        <v>-5.1091273054853978</v>
      </c>
      <c r="E153">
        <f t="shared" si="8"/>
        <v>26.103181823656481</v>
      </c>
    </row>
    <row r="154" spans="1:5">
      <c r="A154" s="1">
        <v>4</v>
      </c>
      <c r="B154" s="1">
        <v>27.3</v>
      </c>
      <c r="C154">
        <f t="shared" si="6"/>
        <v>32.479527305485398</v>
      </c>
      <c r="D154">
        <f t="shared" si="7"/>
        <v>-5.1795273054853972</v>
      </c>
      <c r="E154">
        <f t="shared" si="8"/>
        <v>26.827503108268818</v>
      </c>
    </row>
    <row r="155" spans="1:5">
      <c r="A155" s="1">
        <v>4</v>
      </c>
      <c r="B155" s="1">
        <v>28.4</v>
      </c>
      <c r="C155">
        <f t="shared" si="6"/>
        <v>32.479527305485398</v>
      </c>
      <c r="D155">
        <f t="shared" si="7"/>
        <v>-4.0795273054853993</v>
      </c>
      <c r="E155">
        <f t="shared" si="8"/>
        <v>16.642543036200962</v>
      </c>
    </row>
    <row r="156" spans="1:5">
      <c r="A156" s="1">
        <v>4</v>
      </c>
      <c r="B156" s="1">
        <v>27.9711</v>
      </c>
      <c r="C156">
        <f t="shared" si="6"/>
        <v>32.479527305485398</v>
      </c>
      <c r="D156">
        <f t="shared" si="7"/>
        <v>-4.5084273054853981</v>
      </c>
      <c r="E156">
        <f t="shared" si="8"/>
        <v>20.325916768846326</v>
      </c>
    </row>
    <row r="157" spans="1:5">
      <c r="A157" s="1">
        <v>5</v>
      </c>
      <c r="B157" s="1">
        <v>23.227</v>
      </c>
      <c r="C157">
        <f t="shared" si="6"/>
        <v>27.958606808723921</v>
      </c>
      <c r="D157">
        <f t="shared" si="7"/>
        <v>-4.7316068087239209</v>
      </c>
      <c r="E157">
        <f t="shared" si="8"/>
        <v>22.388102992362565</v>
      </c>
    </row>
    <row r="158" spans="1:5">
      <c r="A158" s="1">
        <v>5</v>
      </c>
      <c r="B158" s="1">
        <v>23.618200000000002</v>
      </c>
      <c r="C158">
        <f t="shared" si="6"/>
        <v>27.958606808723921</v>
      </c>
      <c r="D158">
        <f t="shared" si="7"/>
        <v>-4.3404068087239196</v>
      </c>
      <c r="E158">
        <f t="shared" si="8"/>
        <v>18.83913126521696</v>
      </c>
    </row>
    <row r="159" spans="1:5">
      <c r="A159" s="1">
        <v>5</v>
      </c>
      <c r="B159" s="1">
        <v>23.7</v>
      </c>
      <c r="C159">
        <f t="shared" si="6"/>
        <v>27.958606808723921</v>
      </c>
      <c r="D159">
        <f t="shared" si="7"/>
        <v>-4.2586068087239219</v>
      </c>
      <c r="E159">
        <f t="shared" si="8"/>
        <v>18.135731951309747</v>
      </c>
    </row>
    <row r="160" spans="1:5">
      <c r="A160" s="1">
        <v>5</v>
      </c>
      <c r="B160" s="1">
        <v>24.0505</v>
      </c>
      <c r="C160">
        <f t="shared" si="6"/>
        <v>27.958606808723921</v>
      </c>
      <c r="D160">
        <f t="shared" si="7"/>
        <v>-3.9081068087239217</v>
      </c>
      <c r="E160">
        <f t="shared" si="8"/>
        <v>15.273298828394275</v>
      </c>
    </row>
    <row r="161" spans="1:5">
      <c r="A161" s="1">
        <v>1.6</v>
      </c>
      <c r="B161" s="1">
        <v>47.9</v>
      </c>
      <c r="C161">
        <f t="shared" si="6"/>
        <v>43.329736497712943</v>
      </c>
      <c r="D161">
        <f t="shared" si="7"/>
        <v>4.5702635022870552</v>
      </c>
      <c r="E161">
        <f t="shared" si="8"/>
        <v>20.88730848033714</v>
      </c>
    </row>
    <row r="162" spans="1:5">
      <c r="A162" s="1">
        <v>1.6</v>
      </c>
      <c r="B162" s="1">
        <v>48.9</v>
      </c>
      <c r="C162">
        <f t="shared" si="6"/>
        <v>43.329736497712943</v>
      </c>
      <c r="D162">
        <f t="shared" si="7"/>
        <v>5.5702635022870552</v>
      </c>
      <c r="E162">
        <f t="shared" si="8"/>
        <v>31.02783548491125</v>
      </c>
    </row>
    <row r="163" spans="1:5">
      <c r="A163" s="1">
        <v>2.2000000000000002</v>
      </c>
      <c r="B163" s="1">
        <v>51.9</v>
      </c>
      <c r="C163">
        <f t="shared" si="6"/>
        <v>40.617184199656059</v>
      </c>
      <c r="D163">
        <f t="shared" si="7"/>
        <v>11.28281580034394</v>
      </c>
      <c r="E163">
        <f t="shared" si="8"/>
        <v>127.30193238449085</v>
      </c>
    </row>
    <row r="164" spans="1:5">
      <c r="A164" s="1">
        <v>2.2000000000000002</v>
      </c>
      <c r="B164" s="1">
        <v>46.8</v>
      </c>
      <c r="C164">
        <f t="shared" si="6"/>
        <v>40.617184199656059</v>
      </c>
      <c r="D164">
        <f t="shared" si="7"/>
        <v>6.1828158003439384</v>
      </c>
      <c r="E164">
        <f t="shared" si="8"/>
        <v>38.227211220982653</v>
      </c>
    </row>
    <row r="165" spans="1:5">
      <c r="A165" s="1">
        <v>2</v>
      </c>
      <c r="B165" s="1">
        <v>41.9</v>
      </c>
      <c r="C165">
        <f t="shared" si="6"/>
        <v>41.521368299008358</v>
      </c>
      <c r="D165">
        <f t="shared" si="7"/>
        <v>0.37863170099164023</v>
      </c>
      <c r="E165">
        <f t="shared" si="8"/>
        <v>0.14336196499582285</v>
      </c>
    </row>
    <row r="166" spans="1:5">
      <c r="A166" s="1">
        <v>2.2000000000000002</v>
      </c>
      <c r="B166" s="1">
        <v>51.9</v>
      </c>
      <c r="C166">
        <f t="shared" si="6"/>
        <v>40.617184199656059</v>
      </c>
      <c r="D166">
        <f t="shared" si="7"/>
        <v>11.28281580034394</v>
      </c>
      <c r="E166">
        <f t="shared" si="8"/>
        <v>127.30193238449085</v>
      </c>
    </row>
    <row r="167" spans="1:5">
      <c r="A167" s="1">
        <v>4</v>
      </c>
      <c r="B167" s="1">
        <v>32.756799999999998</v>
      </c>
      <c r="C167">
        <f t="shared" si="6"/>
        <v>32.479527305485398</v>
      </c>
      <c r="D167">
        <f t="shared" si="7"/>
        <v>0.27727269451460046</v>
      </c>
      <c r="E167">
        <f t="shared" si="8"/>
        <v>7.6880147123386949E-2</v>
      </c>
    </row>
    <row r="168" spans="1:5">
      <c r="A168" s="1">
        <v>4</v>
      </c>
      <c r="B168" s="1">
        <v>36.392600000000002</v>
      </c>
      <c r="C168">
        <f t="shared" si="6"/>
        <v>32.479527305485398</v>
      </c>
      <c r="D168">
        <f t="shared" si="7"/>
        <v>3.9130726945146037</v>
      </c>
      <c r="E168">
        <f t="shared" si="8"/>
        <v>15.312137912555782</v>
      </c>
    </row>
    <row r="169" spans="1:5">
      <c r="A169" s="1">
        <v>4.5999999999999996</v>
      </c>
      <c r="B169" s="1">
        <v>32.110900000000001</v>
      </c>
      <c r="C169">
        <f t="shared" si="6"/>
        <v>29.766975007428513</v>
      </c>
      <c r="D169">
        <f t="shared" si="7"/>
        <v>2.3439249925714876</v>
      </c>
      <c r="E169">
        <f t="shared" si="8"/>
        <v>5.4939843708012477</v>
      </c>
    </row>
    <row r="170" spans="1:5">
      <c r="A170" s="1">
        <v>4.5999999999999996</v>
      </c>
      <c r="B170" s="1">
        <v>33.799999999999997</v>
      </c>
      <c r="C170">
        <f t="shared" si="6"/>
        <v>29.766975007428513</v>
      </c>
      <c r="D170">
        <f t="shared" si="7"/>
        <v>4.0330249925714838</v>
      </c>
      <c r="E170">
        <f t="shared" si="8"/>
        <v>16.265290590706218</v>
      </c>
    </row>
    <row r="171" spans="1:5">
      <c r="A171" s="1">
        <v>5.4</v>
      </c>
      <c r="B171" s="1">
        <v>30.4</v>
      </c>
      <c r="C171">
        <f t="shared" si="6"/>
        <v>26.150238610019326</v>
      </c>
      <c r="D171">
        <f t="shared" si="7"/>
        <v>4.249761389980673</v>
      </c>
      <c r="E171">
        <f t="shared" si="8"/>
        <v>18.06047187177046</v>
      </c>
    </row>
    <row r="172" spans="1:5">
      <c r="A172" s="1">
        <v>1.8</v>
      </c>
      <c r="B172" s="1">
        <v>50.5</v>
      </c>
      <c r="C172">
        <f t="shared" si="6"/>
        <v>42.425552398360651</v>
      </c>
      <c r="D172">
        <f t="shared" si="7"/>
        <v>8.0744476016393492</v>
      </c>
      <c r="E172">
        <f t="shared" si="8"/>
        <v>65.196704071619436</v>
      </c>
    </row>
    <row r="173" spans="1:5">
      <c r="A173" s="1">
        <v>1.8</v>
      </c>
      <c r="B173" s="1">
        <v>48.6</v>
      </c>
      <c r="C173">
        <f t="shared" si="6"/>
        <v>42.425552398360651</v>
      </c>
      <c r="D173">
        <f t="shared" si="7"/>
        <v>6.1744476016393506</v>
      </c>
      <c r="E173">
        <f t="shared" si="8"/>
        <v>38.123803185389932</v>
      </c>
    </row>
    <row r="174" spans="1:5">
      <c r="A174" s="1">
        <v>1.8</v>
      </c>
      <c r="B174" s="1">
        <v>51.191499999999998</v>
      </c>
      <c r="C174">
        <f t="shared" si="6"/>
        <v>42.425552398360651</v>
      </c>
      <c r="D174">
        <f t="shared" si="7"/>
        <v>8.7659476016393469</v>
      </c>
      <c r="E174">
        <f t="shared" si="8"/>
        <v>76.841837354686618</v>
      </c>
    </row>
    <row r="175" spans="1:5">
      <c r="A175" s="1">
        <v>2</v>
      </c>
      <c r="B175" s="1">
        <v>40.5</v>
      </c>
      <c r="C175">
        <f t="shared" si="6"/>
        <v>41.521368299008358</v>
      </c>
      <c r="D175">
        <f t="shared" si="7"/>
        <v>-1.0213682990083583</v>
      </c>
      <c r="E175">
        <f t="shared" si="8"/>
        <v>1.0431932022192274</v>
      </c>
    </row>
    <row r="176" spans="1:5">
      <c r="A176" s="1">
        <v>2</v>
      </c>
      <c r="B176" s="1">
        <v>41.799799999999998</v>
      </c>
      <c r="C176">
        <f t="shared" si="6"/>
        <v>41.521368299008358</v>
      </c>
      <c r="D176">
        <f t="shared" si="7"/>
        <v>0.27843170099163927</v>
      </c>
      <c r="E176">
        <f t="shared" si="8"/>
        <v>7.7524212117097618E-2</v>
      </c>
    </row>
    <row r="177" spans="1:5">
      <c r="A177" s="1">
        <v>2</v>
      </c>
      <c r="B177" s="1">
        <v>42</v>
      </c>
      <c r="C177">
        <f t="shared" si="6"/>
        <v>41.521368299008358</v>
      </c>
      <c r="D177">
        <f t="shared" si="7"/>
        <v>0.47863170099164165</v>
      </c>
      <c r="E177">
        <f t="shared" si="8"/>
        <v>0.22908830519415227</v>
      </c>
    </row>
    <row r="178" spans="1:5">
      <c r="A178" s="1">
        <v>3.8</v>
      </c>
      <c r="B178" s="1">
        <v>38.048400000000001</v>
      </c>
      <c r="C178">
        <f t="shared" si="6"/>
        <v>33.383711404837698</v>
      </c>
      <c r="D178">
        <f t="shared" si="7"/>
        <v>4.6646885951623034</v>
      </c>
      <c r="E178">
        <f t="shared" si="8"/>
        <v>21.759319689837263</v>
      </c>
    </row>
    <row r="179" spans="1:5">
      <c r="A179" s="1">
        <v>3.8</v>
      </c>
      <c r="B179" s="1">
        <v>36.4</v>
      </c>
      <c r="C179">
        <f t="shared" si="6"/>
        <v>33.383711404837698</v>
      </c>
      <c r="D179">
        <f t="shared" si="7"/>
        <v>3.0162885951623011</v>
      </c>
      <c r="E179">
        <f t="shared" si="8"/>
        <v>9.0979968893061685</v>
      </c>
    </row>
    <row r="180" spans="1:5">
      <c r="A180" s="1">
        <v>3.7</v>
      </c>
      <c r="B180" s="1">
        <v>32.974800000000002</v>
      </c>
      <c r="C180">
        <f t="shared" si="6"/>
        <v>33.835803454513837</v>
      </c>
      <c r="D180">
        <f t="shared" si="7"/>
        <v>-0.86100345451383475</v>
      </c>
      <c r="E180">
        <f t="shared" si="8"/>
        <v>0.74132694868475713</v>
      </c>
    </row>
    <row r="181" spans="1:5">
      <c r="A181" s="1">
        <v>3.7</v>
      </c>
      <c r="B181" s="1">
        <v>35.2288</v>
      </c>
      <c r="C181">
        <f t="shared" si="6"/>
        <v>33.835803454513837</v>
      </c>
      <c r="D181">
        <f t="shared" si="7"/>
        <v>1.392996545486163</v>
      </c>
      <c r="E181">
        <f t="shared" si="8"/>
        <v>1.9404393757363838</v>
      </c>
    </row>
    <row r="182" spans="1:5">
      <c r="A182" s="1">
        <v>3.7</v>
      </c>
      <c r="B182" s="1">
        <v>34.730499999999999</v>
      </c>
      <c r="C182">
        <f t="shared" si="6"/>
        <v>33.835803454513837</v>
      </c>
      <c r="D182">
        <f t="shared" si="7"/>
        <v>0.89469654548616262</v>
      </c>
      <c r="E182">
        <f t="shared" si="8"/>
        <v>0.80048190850487311</v>
      </c>
    </row>
    <row r="183" spans="1:5">
      <c r="A183" s="1">
        <v>3.7</v>
      </c>
      <c r="B183" s="1">
        <v>37.064999999999998</v>
      </c>
      <c r="C183">
        <f t="shared" si="6"/>
        <v>33.835803454513837</v>
      </c>
      <c r="D183">
        <f t="shared" si="7"/>
        <v>3.2291965454861611</v>
      </c>
      <c r="E183">
        <f t="shared" si="8"/>
        <v>10.427710329379757</v>
      </c>
    </row>
    <row r="184" spans="1:5">
      <c r="A184" s="1">
        <v>3.7</v>
      </c>
      <c r="B184" s="1">
        <v>35.161999999999999</v>
      </c>
      <c r="C184">
        <f t="shared" si="6"/>
        <v>33.835803454513837</v>
      </c>
      <c r="D184">
        <f t="shared" si="7"/>
        <v>1.3261965454861624</v>
      </c>
      <c r="E184">
        <f t="shared" si="8"/>
        <v>1.7587972772594307</v>
      </c>
    </row>
    <row r="185" spans="1:5">
      <c r="A185" s="1">
        <v>2.5</v>
      </c>
      <c r="B185" s="1">
        <v>36.290100000000002</v>
      </c>
      <c r="C185">
        <f t="shared" si="6"/>
        <v>39.26090805062762</v>
      </c>
      <c r="D185">
        <f t="shared" si="7"/>
        <v>-2.9708080506276175</v>
      </c>
      <c r="E185">
        <f t="shared" si="8"/>
        <v>8.8257004736738658</v>
      </c>
    </row>
    <row r="186" spans="1:5">
      <c r="A186" s="1">
        <v>2.5</v>
      </c>
      <c r="B186" s="1">
        <v>36.704700000000003</v>
      </c>
      <c r="C186">
        <f t="shared" si="6"/>
        <v>39.26090805062762</v>
      </c>
      <c r="D186">
        <f t="shared" si="7"/>
        <v>-2.5562080506276175</v>
      </c>
      <c r="E186">
        <f t="shared" si="8"/>
        <v>6.5341995980934442</v>
      </c>
    </row>
    <row r="187" spans="1:5">
      <c r="A187" s="1">
        <v>2.5</v>
      </c>
      <c r="B187" s="1">
        <v>40.8247</v>
      </c>
      <c r="C187">
        <f t="shared" si="6"/>
        <v>39.26090805062762</v>
      </c>
      <c r="D187">
        <f t="shared" si="7"/>
        <v>1.56379194937238</v>
      </c>
      <c r="E187">
        <f t="shared" si="8"/>
        <v>2.4454452609218684</v>
      </c>
    </row>
    <row r="188" spans="1:5">
      <c r="A188" s="1">
        <v>3.5</v>
      </c>
      <c r="B188" s="1">
        <v>36.556399999999996</v>
      </c>
      <c r="C188">
        <f t="shared" si="6"/>
        <v>34.739987553866136</v>
      </c>
      <c r="D188">
        <f t="shared" si="7"/>
        <v>1.8164124461338602</v>
      </c>
      <c r="E188">
        <f t="shared" si="8"/>
        <v>3.2993541744699937</v>
      </c>
    </row>
    <row r="189" spans="1:5">
      <c r="A189" s="1">
        <v>5</v>
      </c>
      <c r="B189" s="1">
        <v>32.088799999999999</v>
      </c>
      <c r="C189">
        <f t="shared" si="6"/>
        <v>27.958606808723921</v>
      </c>
      <c r="D189">
        <f t="shared" si="7"/>
        <v>4.1301931912760779</v>
      </c>
      <c r="E189">
        <f t="shared" si="8"/>
        <v>17.058495797263273</v>
      </c>
    </row>
    <row r="190" spans="1:5">
      <c r="A190" s="1">
        <v>4.2</v>
      </c>
      <c r="B190" s="1">
        <v>26.881699999999999</v>
      </c>
      <c r="C190">
        <f t="shared" si="6"/>
        <v>31.575343206133102</v>
      </c>
      <c r="D190">
        <f t="shared" si="7"/>
        <v>-4.6936432061331033</v>
      </c>
      <c r="E190">
        <f t="shared" si="8"/>
        <v>22.030286546479438</v>
      </c>
    </row>
    <row r="191" spans="1:5">
      <c r="A191" s="1">
        <v>4.7</v>
      </c>
      <c r="B191" s="1">
        <v>26.702200000000001</v>
      </c>
      <c r="C191">
        <f t="shared" si="6"/>
        <v>29.314882957752364</v>
      </c>
      <c r="D191">
        <f t="shared" si="7"/>
        <v>-2.6126829577523623</v>
      </c>
      <c r="E191">
        <f t="shared" si="8"/>
        <v>6.8261122377296317</v>
      </c>
    </row>
    <row r="192" spans="1:5">
      <c r="A192" s="1">
        <v>4.7</v>
      </c>
      <c r="B192" s="1">
        <v>26.560400000000001</v>
      </c>
      <c r="C192">
        <f t="shared" si="6"/>
        <v>29.314882957752364</v>
      </c>
      <c r="D192">
        <f t="shared" si="7"/>
        <v>-2.7544829577523622</v>
      </c>
      <c r="E192">
        <f t="shared" si="8"/>
        <v>7.5871763645482018</v>
      </c>
    </row>
    <row r="193" spans="1:5">
      <c r="A193" s="1">
        <v>1.3</v>
      </c>
      <c r="B193" s="1">
        <v>30.2</v>
      </c>
      <c r="C193">
        <f t="shared" si="6"/>
        <v>44.686012646741389</v>
      </c>
      <c r="D193">
        <f t="shared" si="7"/>
        <v>-14.48601264674139</v>
      </c>
      <c r="E193">
        <f t="shared" si="8"/>
        <v>209.84456240155149</v>
      </c>
    </row>
    <row r="194" spans="1:5">
      <c r="A194" s="1">
        <v>1.3</v>
      </c>
      <c r="B194" s="1">
        <v>32.1</v>
      </c>
      <c r="C194">
        <f t="shared" si="6"/>
        <v>44.686012646741389</v>
      </c>
      <c r="D194">
        <f t="shared" si="7"/>
        <v>-12.586012646741388</v>
      </c>
      <c r="E194">
        <f t="shared" si="8"/>
        <v>158.40771434393415</v>
      </c>
    </row>
    <row r="195" spans="1:5">
      <c r="A195" s="1">
        <v>3.5</v>
      </c>
      <c r="B195" s="1">
        <v>36.087600000000002</v>
      </c>
      <c r="C195">
        <f t="shared" ref="C195:C258" si="9">$I$5+$I$6*A195</f>
        <v>34.739987553866136</v>
      </c>
      <c r="D195">
        <f t="shared" ref="D195:D258" si="10">B195-C195</f>
        <v>1.3476124461338657</v>
      </c>
      <c r="E195">
        <f t="shared" ref="E195:E258" si="11">D195^2</f>
        <v>1.816059304974901</v>
      </c>
    </row>
    <row r="196" spans="1:5">
      <c r="A196" s="1">
        <v>5.5</v>
      </c>
      <c r="B196" s="1">
        <v>31.7</v>
      </c>
      <c r="C196">
        <f t="shared" si="9"/>
        <v>25.698146560343179</v>
      </c>
      <c r="D196">
        <f t="shared" si="10"/>
        <v>6.0018534396568199</v>
      </c>
      <c r="E196">
        <f t="shared" si="11"/>
        <v>36.0222447111204</v>
      </c>
    </row>
    <row r="197" spans="1:5">
      <c r="A197" s="1">
        <v>1.6</v>
      </c>
      <c r="B197" s="1">
        <v>51.655500000000004</v>
      </c>
      <c r="C197">
        <f t="shared" si="9"/>
        <v>43.329736497712943</v>
      </c>
      <c r="D197">
        <f t="shared" si="10"/>
        <v>8.3257635022870602</v>
      </c>
      <c r="E197">
        <f t="shared" si="11"/>
        <v>69.318337896015294</v>
      </c>
    </row>
    <row r="198" spans="1:5">
      <c r="A198" s="1">
        <v>1.6</v>
      </c>
      <c r="B198" s="1">
        <v>47.202500000000001</v>
      </c>
      <c r="C198">
        <f t="shared" si="9"/>
        <v>43.329736497712943</v>
      </c>
      <c r="D198">
        <f t="shared" si="10"/>
        <v>3.8727635022870572</v>
      </c>
      <c r="E198">
        <f t="shared" si="11"/>
        <v>14.998297144646713</v>
      </c>
    </row>
    <row r="199" spans="1:5">
      <c r="A199" s="1">
        <v>1.6</v>
      </c>
      <c r="B199" s="1">
        <v>44.571399999999997</v>
      </c>
      <c r="C199">
        <f t="shared" si="9"/>
        <v>43.329736497712943</v>
      </c>
      <c r="D199">
        <f t="shared" si="10"/>
        <v>1.2416635022870537</v>
      </c>
      <c r="E199">
        <f t="shared" si="11"/>
        <v>1.5417282529117522</v>
      </c>
    </row>
    <row r="200" spans="1:5">
      <c r="A200" s="1">
        <v>1.6</v>
      </c>
      <c r="B200" s="1">
        <v>47.7592</v>
      </c>
      <c r="C200">
        <f t="shared" si="9"/>
        <v>43.329736497712943</v>
      </c>
      <c r="D200">
        <f t="shared" si="10"/>
        <v>4.4294635022870565</v>
      </c>
      <c r="E200">
        <f t="shared" si="11"/>
        <v>19.620146918093116</v>
      </c>
    </row>
    <row r="201" spans="1:5">
      <c r="A201" s="1">
        <v>1.6</v>
      </c>
      <c r="B201" s="1">
        <v>46.5047</v>
      </c>
      <c r="C201">
        <f t="shared" si="9"/>
        <v>43.329736497712943</v>
      </c>
      <c r="D201">
        <f t="shared" si="10"/>
        <v>3.1749635022870564</v>
      </c>
      <c r="E201">
        <f t="shared" si="11"/>
        <v>10.080393240854891</v>
      </c>
    </row>
    <row r="202" spans="1:5">
      <c r="A202" s="1">
        <v>2.4</v>
      </c>
      <c r="B202" s="1">
        <v>38.599499999999999</v>
      </c>
      <c r="C202">
        <f t="shared" si="9"/>
        <v>39.713000100303766</v>
      </c>
      <c r="D202">
        <f t="shared" si="10"/>
        <v>-1.1135001003037672</v>
      </c>
      <c r="E202">
        <f t="shared" si="11"/>
        <v>1.2398824733764997</v>
      </c>
    </row>
    <row r="203" spans="1:5">
      <c r="A203" s="1">
        <v>2.4</v>
      </c>
      <c r="B203" s="1">
        <v>37.490200000000002</v>
      </c>
      <c r="C203">
        <f t="shared" si="9"/>
        <v>39.713000100303766</v>
      </c>
      <c r="D203">
        <f t="shared" si="10"/>
        <v>-2.2228001003037647</v>
      </c>
      <c r="E203">
        <f t="shared" si="11"/>
        <v>4.9408402859104266</v>
      </c>
    </row>
    <row r="204" spans="1:5">
      <c r="A204" s="1">
        <v>3.8</v>
      </c>
      <c r="B204" s="1">
        <v>34.6</v>
      </c>
      <c r="C204">
        <f t="shared" si="9"/>
        <v>33.383711404837698</v>
      </c>
      <c r="D204">
        <f t="shared" si="10"/>
        <v>1.2162885951623039</v>
      </c>
      <c r="E204">
        <f t="shared" si="11"/>
        <v>1.4793579467218909</v>
      </c>
    </row>
    <row r="205" spans="1:5">
      <c r="A205" s="1">
        <v>3.8</v>
      </c>
      <c r="B205" s="1">
        <v>33.200000000000003</v>
      </c>
      <c r="C205">
        <f t="shared" si="9"/>
        <v>33.383711404837698</v>
      </c>
      <c r="D205">
        <f t="shared" si="10"/>
        <v>-0.18371140483769466</v>
      </c>
      <c r="E205">
        <f t="shared" si="11"/>
        <v>3.3749880267439338E-2</v>
      </c>
    </row>
    <row r="206" spans="1:5">
      <c r="A206" s="1">
        <v>2.5</v>
      </c>
      <c r="B206" s="1">
        <v>44.736499999999999</v>
      </c>
      <c r="C206">
        <f t="shared" si="9"/>
        <v>39.26090805062762</v>
      </c>
      <c r="D206">
        <f t="shared" si="10"/>
        <v>5.4755919493723795</v>
      </c>
      <c r="E206">
        <f t="shared" si="11"/>
        <v>29.982107196031613</v>
      </c>
    </row>
    <row r="207" spans="1:5">
      <c r="A207" s="1">
        <v>2.5</v>
      </c>
      <c r="B207" s="1">
        <v>43.8</v>
      </c>
      <c r="C207">
        <f t="shared" si="9"/>
        <v>39.26090805062762</v>
      </c>
      <c r="D207">
        <f t="shared" si="10"/>
        <v>4.5390919493723771</v>
      </c>
      <c r="E207">
        <f t="shared" si="11"/>
        <v>20.603355724857128</v>
      </c>
    </row>
    <row r="208" spans="1:5">
      <c r="A208" s="1">
        <v>3.5</v>
      </c>
      <c r="B208" s="1">
        <v>37.962800000000001</v>
      </c>
      <c r="C208">
        <f t="shared" si="9"/>
        <v>34.739987553866136</v>
      </c>
      <c r="D208">
        <f t="shared" si="10"/>
        <v>3.2228124461338652</v>
      </c>
      <c r="E208">
        <f t="shared" si="11"/>
        <v>10.386520062955348</v>
      </c>
    </row>
    <row r="209" spans="1:5">
      <c r="A209" s="1">
        <v>3.5</v>
      </c>
      <c r="B209" s="1">
        <v>38.0169</v>
      </c>
      <c r="C209">
        <f t="shared" si="9"/>
        <v>34.739987553866136</v>
      </c>
      <c r="D209">
        <f t="shared" si="10"/>
        <v>3.2769124461338635</v>
      </c>
      <c r="E209">
        <f t="shared" si="11"/>
        <v>10.73815517962702</v>
      </c>
    </row>
    <row r="210" spans="1:5">
      <c r="A210" s="1">
        <v>3.8</v>
      </c>
      <c r="B210" s="1">
        <v>29.0307</v>
      </c>
      <c r="C210">
        <f t="shared" si="9"/>
        <v>33.383711404837698</v>
      </c>
      <c r="D210">
        <f t="shared" si="10"/>
        <v>-4.353011404837698</v>
      </c>
      <c r="E210">
        <f t="shared" si="11"/>
        <v>18.948708290647069</v>
      </c>
    </row>
    <row r="211" spans="1:5">
      <c r="A211" s="1">
        <v>2.2000000000000002</v>
      </c>
      <c r="B211" s="1">
        <v>51.9</v>
      </c>
      <c r="C211">
        <f t="shared" si="9"/>
        <v>40.617184199656059</v>
      </c>
      <c r="D211">
        <f t="shared" si="10"/>
        <v>11.28281580034394</v>
      </c>
      <c r="E211">
        <f t="shared" si="11"/>
        <v>127.30193238449085</v>
      </c>
    </row>
    <row r="212" spans="1:5">
      <c r="A212" s="1">
        <v>2.2000000000000002</v>
      </c>
      <c r="B212" s="1">
        <v>46.8</v>
      </c>
      <c r="C212">
        <f t="shared" si="9"/>
        <v>40.617184199656059</v>
      </c>
      <c r="D212">
        <f t="shared" si="10"/>
        <v>6.1828158003439384</v>
      </c>
      <c r="E212">
        <f t="shared" si="11"/>
        <v>38.227211220982653</v>
      </c>
    </row>
    <row r="213" spans="1:5">
      <c r="A213" s="1">
        <v>2.2000000000000002</v>
      </c>
      <c r="B213" s="1">
        <v>46.8</v>
      </c>
      <c r="C213">
        <f t="shared" si="9"/>
        <v>40.617184199656059</v>
      </c>
      <c r="D213">
        <f t="shared" si="10"/>
        <v>6.1828158003439384</v>
      </c>
      <c r="E213">
        <f t="shared" si="11"/>
        <v>38.227211220982653</v>
      </c>
    </row>
    <row r="214" spans="1:5">
      <c r="A214" s="1">
        <v>2.2000000000000002</v>
      </c>
      <c r="B214" s="1">
        <v>51.9</v>
      </c>
      <c r="C214">
        <f t="shared" si="9"/>
        <v>40.617184199656059</v>
      </c>
      <c r="D214">
        <f t="shared" si="10"/>
        <v>11.28281580034394</v>
      </c>
      <c r="E214">
        <f t="shared" si="11"/>
        <v>127.30193238449085</v>
      </c>
    </row>
    <row r="215" spans="1:5">
      <c r="A215" s="1">
        <v>2.2000000000000002</v>
      </c>
      <c r="B215" s="1">
        <v>51.9</v>
      </c>
      <c r="C215">
        <f t="shared" si="9"/>
        <v>40.617184199656059</v>
      </c>
      <c r="D215">
        <f t="shared" si="10"/>
        <v>11.28281580034394</v>
      </c>
      <c r="E215">
        <f t="shared" si="11"/>
        <v>127.30193238449085</v>
      </c>
    </row>
    <row r="216" spans="1:5">
      <c r="A216" s="1">
        <v>4.5999999999999996</v>
      </c>
      <c r="B216" s="1">
        <v>29.14</v>
      </c>
      <c r="C216">
        <f t="shared" si="9"/>
        <v>29.766975007428513</v>
      </c>
      <c r="D216">
        <f t="shared" si="10"/>
        <v>-0.62697500742851275</v>
      </c>
      <c r="E216">
        <f t="shared" si="11"/>
        <v>0.39309765993998363</v>
      </c>
    </row>
    <row r="217" spans="1:5">
      <c r="A217" s="1">
        <v>4.5999999999999996</v>
      </c>
      <c r="B217" s="1">
        <v>31.61</v>
      </c>
      <c r="C217">
        <f t="shared" si="9"/>
        <v>29.766975007428513</v>
      </c>
      <c r="D217">
        <f t="shared" si="10"/>
        <v>1.8430249925714861</v>
      </c>
      <c r="E217">
        <f t="shared" si="11"/>
        <v>3.3967411232431264</v>
      </c>
    </row>
    <row r="218" spans="1:5">
      <c r="A218" s="1">
        <v>2</v>
      </c>
      <c r="B218" s="1">
        <v>41.2</v>
      </c>
      <c r="C218">
        <f t="shared" si="9"/>
        <v>41.521368299008358</v>
      </c>
      <c r="D218">
        <f t="shared" si="10"/>
        <v>-0.32136829900835551</v>
      </c>
      <c r="E218">
        <f t="shared" si="11"/>
        <v>0.10327758360752379</v>
      </c>
    </row>
    <row r="219" spans="1:5">
      <c r="A219" s="1">
        <v>2</v>
      </c>
      <c r="B219" s="1">
        <v>37.5</v>
      </c>
      <c r="C219">
        <f t="shared" si="9"/>
        <v>41.521368299008358</v>
      </c>
      <c r="D219">
        <f t="shared" si="10"/>
        <v>-4.0213682990083583</v>
      </c>
      <c r="E219">
        <f t="shared" si="11"/>
        <v>16.171402996269379</v>
      </c>
    </row>
    <row r="220" spans="1:5">
      <c r="A220" s="1">
        <v>1.6</v>
      </c>
      <c r="B220" s="1">
        <v>48.9</v>
      </c>
      <c r="C220">
        <f t="shared" si="9"/>
        <v>43.329736497712943</v>
      </c>
      <c r="D220">
        <f t="shared" si="10"/>
        <v>5.5702635022870552</v>
      </c>
      <c r="E220">
        <f t="shared" si="11"/>
        <v>31.02783548491125</v>
      </c>
    </row>
    <row r="221" spans="1:5">
      <c r="A221" s="1">
        <v>1.6</v>
      </c>
      <c r="B221" s="1">
        <v>42.1</v>
      </c>
      <c r="C221">
        <f t="shared" si="9"/>
        <v>43.329736497712943</v>
      </c>
      <c r="D221">
        <f t="shared" si="10"/>
        <v>-1.2297364977129419</v>
      </c>
      <c r="E221">
        <f t="shared" si="11"/>
        <v>1.5122518538072924</v>
      </c>
    </row>
    <row r="222" spans="1:5">
      <c r="A222" s="1">
        <v>2.4</v>
      </c>
      <c r="B222" s="1">
        <v>40.200000000000003</v>
      </c>
      <c r="C222">
        <f t="shared" si="9"/>
        <v>39.713000100303766</v>
      </c>
      <c r="D222">
        <f t="shared" si="10"/>
        <v>0.48699989969623658</v>
      </c>
      <c r="E222">
        <f t="shared" si="11"/>
        <v>0.2371689023041445</v>
      </c>
    </row>
    <row r="223" spans="1:5">
      <c r="A223" s="1">
        <v>2.4</v>
      </c>
      <c r="B223" s="1">
        <v>38.200000000000003</v>
      </c>
      <c r="C223">
        <f t="shared" si="9"/>
        <v>39.713000100303766</v>
      </c>
      <c r="D223">
        <f t="shared" si="10"/>
        <v>-1.5130001003037634</v>
      </c>
      <c r="E223">
        <f t="shared" si="11"/>
        <v>2.289169303519198</v>
      </c>
    </row>
    <row r="224" spans="1:5">
      <c r="A224" s="1">
        <v>1.8</v>
      </c>
      <c r="B224" s="1">
        <v>47.2</v>
      </c>
      <c r="C224">
        <f t="shared" si="9"/>
        <v>42.425552398360651</v>
      </c>
      <c r="D224">
        <f t="shared" si="10"/>
        <v>4.774447601639352</v>
      </c>
      <c r="E224">
        <f t="shared" si="11"/>
        <v>22.79534990079976</v>
      </c>
    </row>
    <row r="225" spans="1:5">
      <c r="A225" s="1">
        <v>1.8</v>
      </c>
      <c r="B225" s="1">
        <v>46.9</v>
      </c>
      <c r="C225">
        <f t="shared" si="9"/>
        <v>42.425552398360651</v>
      </c>
      <c r="D225">
        <f t="shared" si="10"/>
        <v>4.4744476016393477</v>
      </c>
      <c r="E225">
        <f t="shared" si="11"/>
        <v>20.020681339816111</v>
      </c>
    </row>
    <row r="226" spans="1:5">
      <c r="A226" s="1">
        <v>1.5</v>
      </c>
      <c r="B226" s="1">
        <v>48.862200000000001</v>
      </c>
      <c r="C226">
        <f t="shared" si="9"/>
        <v>43.781828547389097</v>
      </c>
      <c r="D226">
        <f t="shared" si="10"/>
        <v>5.0803714526109047</v>
      </c>
      <c r="E226">
        <f t="shared" si="11"/>
        <v>25.810174096503832</v>
      </c>
    </row>
    <row r="227" spans="1:5">
      <c r="A227" s="1">
        <v>1.5</v>
      </c>
      <c r="B227" s="1">
        <v>50.672499999999999</v>
      </c>
      <c r="C227">
        <f t="shared" si="9"/>
        <v>43.781828547389097</v>
      </c>
      <c r="D227">
        <f t="shared" si="10"/>
        <v>6.8906714526109027</v>
      </c>
      <c r="E227">
        <f t="shared" si="11"/>
        <v>47.481353067826852</v>
      </c>
    </row>
    <row r="228" spans="1:5">
      <c r="A228" s="1">
        <v>2</v>
      </c>
      <c r="B228" s="1">
        <v>41.521000000000001</v>
      </c>
      <c r="C228">
        <f t="shared" si="9"/>
        <v>41.521368299008358</v>
      </c>
      <c r="D228">
        <f t="shared" si="10"/>
        <v>-3.6829900835755325E-4</v>
      </c>
      <c r="E228">
        <f t="shared" si="11"/>
        <v>1.3564415955715708E-7</v>
      </c>
    </row>
    <row r="229" spans="1:5">
      <c r="A229" s="1">
        <v>2</v>
      </c>
      <c r="B229" s="1">
        <v>41.315600000000003</v>
      </c>
      <c r="C229">
        <f t="shared" si="9"/>
        <v>41.521368299008358</v>
      </c>
      <c r="D229">
        <f t="shared" si="10"/>
        <v>-0.20576829900835492</v>
      </c>
      <c r="E229">
        <f t="shared" si="11"/>
        <v>4.2340592876791754E-2</v>
      </c>
    </row>
    <row r="230" spans="1:5">
      <c r="A230" s="1">
        <v>2.5</v>
      </c>
      <c r="B230" s="1">
        <v>40.799999999999997</v>
      </c>
      <c r="C230">
        <f t="shared" si="9"/>
        <v>39.26090805062762</v>
      </c>
      <c r="D230">
        <f t="shared" si="10"/>
        <v>1.5390919493723771</v>
      </c>
      <c r="E230">
        <f t="shared" si="11"/>
        <v>2.368804028622864</v>
      </c>
    </row>
    <row r="231" spans="1:5">
      <c r="A231" s="1">
        <v>2.5</v>
      </c>
      <c r="B231" s="1">
        <v>39.375300000000003</v>
      </c>
      <c r="C231">
        <f t="shared" si="9"/>
        <v>39.26090805062762</v>
      </c>
      <c r="D231">
        <f t="shared" si="10"/>
        <v>0.11439194937238284</v>
      </c>
      <c r="E231">
        <f t="shared" si="11"/>
        <v>1.3085518081213799E-2</v>
      </c>
    </row>
    <row r="232" spans="1:5">
      <c r="A232" s="1">
        <v>2.5</v>
      </c>
      <c r="B232" s="1">
        <v>38.4</v>
      </c>
      <c r="C232">
        <f t="shared" si="9"/>
        <v>39.26090805062762</v>
      </c>
      <c r="D232">
        <f t="shared" si="10"/>
        <v>-0.86090805062762144</v>
      </c>
      <c r="E232">
        <f t="shared" si="11"/>
        <v>0.74116267163545124</v>
      </c>
    </row>
    <row r="233" spans="1:5">
      <c r="A233" s="1">
        <v>2.5</v>
      </c>
      <c r="B233" s="1">
        <v>38.6</v>
      </c>
      <c r="C233">
        <f t="shared" si="9"/>
        <v>39.26090805062762</v>
      </c>
      <c r="D233">
        <f t="shared" si="10"/>
        <v>-0.66090805062761859</v>
      </c>
      <c r="E233">
        <f t="shared" si="11"/>
        <v>0.43679945138439885</v>
      </c>
    </row>
    <row r="234" spans="1:5">
      <c r="A234" s="1">
        <v>2.4</v>
      </c>
      <c r="B234" s="1">
        <v>39.299999999999997</v>
      </c>
      <c r="C234">
        <f t="shared" si="9"/>
        <v>39.713000100303766</v>
      </c>
      <c r="D234">
        <f t="shared" si="10"/>
        <v>-0.4130001003037691</v>
      </c>
      <c r="E234">
        <f t="shared" si="11"/>
        <v>0.17056908285092334</v>
      </c>
    </row>
    <row r="235" spans="1:5">
      <c r="A235" s="1">
        <v>2.4</v>
      </c>
      <c r="B235" s="1">
        <v>42.3</v>
      </c>
      <c r="C235">
        <f t="shared" si="9"/>
        <v>39.713000100303766</v>
      </c>
      <c r="D235">
        <f t="shared" si="10"/>
        <v>2.5869998996962309</v>
      </c>
      <c r="E235">
        <f t="shared" si="11"/>
        <v>6.6925684810283084</v>
      </c>
    </row>
    <row r="236" spans="1:5">
      <c r="A236" s="1">
        <v>3.5</v>
      </c>
      <c r="B236" s="1">
        <v>37.6</v>
      </c>
      <c r="C236">
        <f t="shared" si="9"/>
        <v>34.739987553866136</v>
      </c>
      <c r="D236">
        <f t="shared" si="10"/>
        <v>2.8600124461338652</v>
      </c>
      <c r="E236">
        <f t="shared" si="11"/>
        <v>8.1796711920406153</v>
      </c>
    </row>
    <row r="237" spans="1:5">
      <c r="A237" s="1">
        <v>2</v>
      </c>
      <c r="B237" s="1">
        <v>42.774299999999997</v>
      </c>
      <c r="C237">
        <f t="shared" si="9"/>
        <v>41.521368299008358</v>
      </c>
      <c r="D237">
        <f t="shared" si="10"/>
        <v>1.2529317009916383</v>
      </c>
      <c r="E237">
        <f t="shared" si="11"/>
        <v>1.5698378473498003</v>
      </c>
    </row>
    <row r="238" spans="1:5">
      <c r="A238" s="1">
        <v>2</v>
      </c>
      <c r="B238" s="1">
        <v>37.798900000000003</v>
      </c>
      <c r="C238">
        <f t="shared" si="9"/>
        <v>41.521368299008358</v>
      </c>
      <c r="D238">
        <f t="shared" si="10"/>
        <v>-3.7224682990083551</v>
      </c>
      <c r="E238">
        <f t="shared" si="11"/>
        <v>13.856770237122156</v>
      </c>
    </row>
    <row r="239" spans="1:5">
      <c r="A239" s="1">
        <v>2</v>
      </c>
      <c r="B239" s="1">
        <v>42.575000000000003</v>
      </c>
      <c r="C239">
        <f t="shared" si="9"/>
        <v>41.521368299008358</v>
      </c>
      <c r="D239">
        <f t="shared" si="10"/>
        <v>1.0536317009916445</v>
      </c>
      <c r="E239">
        <f t="shared" si="11"/>
        <v>1.1101397613345461</v>
      </c>
    </row>
    <row r="240" spans="1:5">
      <c r="A240" s="1">
        <v>3</v>
      </c>
      <c r="B240" s="1">
        <v>34.1</v>
      </c>
      <c r="C240">
        <f t="shared" si="9"/>
        <v>37.000447802246875</v>
      </c>
      <c r="D240">
        <f t="shared" si="10"/>
        <v>-2.9004478022468732</v>
      </c>
      <c r="E240">
        <f t="shared" si="11"/>
        <v>8.4125974535587158</v>
      </c>
    </row>
    <row r="241" spans="1:5">
      <c r="A241" s="1">
        <v>3</v>
      </c>
      <c r="B241" s="1">
        <v>35</v>
      </c>
      <c r="C241">
        <f t="shared" si="9"/>
        <v>37.000447802246875</v>
      </c>
      <c r="D241">
        <f t="shared" si="10"/>
        <v>-2.0004478022468746</v>
      </c>
      <c r="E241">
        <f t="shared" si="11"/>
        <v>4.0017914095143503</v>
      </c>
    </row>
    <row r="242" spans="1:5">
      <c r="A242" s="1">
        <v>6.8</v>
      </c>
      <c r="B242" s="1">
        <v>21.006</v>
      </c>
      <c r="C242">
        <f t="shared" si="9"/>
        <v>19.82094991455326</v>
      </c>
      <c r="D242">
        <f t="shared" si="10"/>
        <v>1.1850500854467398</v>
      </c>
      <c r="E242">
        <f t="shared" si="11"/>
        <v>1.4043437050173253</v>
      </c>
    </row>
    <row r="243" spans="1:5">
      <c r="A243" s="1">
        <v>6.8</v>
      </c>
      <c r="B243" s="1">
        <v>21.006</v>
      </c>
      <c r="C243">
        <f t="shared" si="9"/>
        <v>19.82094991455326</v>
      </c>
      <c r="D243">
        <f t="shared" si="10"/>
        <v>1.1850500854467398</v>
      </c>
      <c r="E243">
        <f t="shared" si="11"/>
        <v>1.4043437050173253</v>
      </c>
    </row>
    <row r="244" spans="1:5">
      <c r="A244" s="1">
        <v>6</v>
      </c>
      <c r="B244" s="1">
        <v>23.8</v>
      </c>
      <c r="C244">
        <f t="shared" si="9"/>
        <v>23.437686311962441</v>
      </c>
      <c r="D244">
        <f t="shared" si="10"/>
        <v>0.3623136880375597</v>
      </c>
      <c r="E244">
        <f t="shared" si="11"/>
        <v>0.13127120853937813</v>
      </c>
    </row>
    <row r="245" spans="1:5">
      <c r="A245" s="1">
        <v>3</v>
      </c>
      <c r="B245" s="1">
        <v>39.710299999999997</v>
      </c>
      <c r="C245">
        <f t="shared" si="9"/>
        <v>37.000447802246875</v>
      </c>
      <c r="D245">
        <f t="shared" si="10"/>
        <v>2.709852197753122</v>
      </c>
      <c r="E245">
        <f t="shared" si="11"/>
        <v>7.3432989336674259</v>
      </c>
    </row>
    <row r="246" spans="1:5">
      <c r="A246" s="1">
        <v>3</v>
      </c>
      <c r="B246" s="1">
        <v>38.7896</v>
      </c>
      <c r="C246">
        <f t="shared" si="9"/>
        <v>37.000447802246875</v>
      </c>
      <c r="D246">
        <f t="shared" si="10"/>
        <v>1.7891521977531255</v>
      </c>
      <c r="E246">
        <f t="shared" si="11"/>
        <v>3.2010655867248392</v>
      </c>
    </row>
    <row r="247" spans="1:5">
      <c r="A247" s="1">
        <v>3</v>
      </c>
      <c r="B247" s="1">
        <v>35.540399999999998</v>
      </c>
      <c r="C247">
        <f t="shared" si="9"/>
        <v>37.000447802246875</v>
      </c>
      <c r="D247">
        <f t="shared" si="10"/>
        <v>-1.4600478022468764</v>
      </c>
      <c r="E247">
        <f t="shared" si="11"/>
        <v>2.131739584845934</v>
      </c>
    </row>
    <row r="248" spans="1:5">
      <c r="A248" s="1">
        <v>3</v>
      </c>
      <c r="B248" s="1">
        <v>35.460599999999999</v>
      </c>
      <c r="C248">
        <f t="shared" si="9"/>
        <v>37.000447802246875</v>
      </c>
      <c r="D248">
        <f t="shared" si="10"/>
        <v>-1.5398478022468751</v>
      </c>
      <c r="E248">
        <f t="shared" si="11"/>
        <v>2.3711312540845313</v>
      </c>
    </row>
    <row r="249" spans="1:5">
      <c r="A249" s="1">
        <v>3</v>
      </c>
      <c r="B249" s="1">
        <v>51.1</v>
      </c>
      <c r="C249">
        <f t="shared" si="9"/>
        <v>37.000447802246875</v>
      </c>
      <c r="D249">
        <f t="shared" si="10"/>
        <v>14.099552197753127</v>
      </c>
      <c r="E249">
        <f t="shared" si="11"/>
        <v>198.79737217716502</v>
      </c>
    </row>
    <row r="250" spans="1:5">
      <c r="A250" s="1">
        <v>3</v>
      </c>
      <c r="B250" s="1">
        <v>36.154800000000002</v>
      </c>
      <c r="C250">
        <f t="shared" si="9"/>
        <v>37.000447802246875</v>
      </c>
      <c r="D250">
        <f t="shared" si="10"/>
        <v>-0.84564780224687297</v>
      </c>
      <c r="E250">
        <f t="shared" si="11"/>
        <v>0.71512020544496635</v>
      </c>
    </row>
    <row r="251" spans="1:5">
      <c r="A251" s="1">
        <v>3</v>
      </c>
      <c r="B251" s="1">
        <v>35.708100000000002</v>
      </c>
      <c r="C251">
        <f t="shared" si="9"/>
        <v>37.000447802246875</v>
      </c>
      <c r="D251">
        <f t="shared" si="10"/>
        <v>-1.2923478022468728</v>
      </c>
      <c r="E251">
        <f t="shared" si="11"/>
        <v>1.6701628419723225</v>
      </c>
    </row>
    <row r="252" spans="1:5">
      <c r="A252" s="1">
        <v>3</v>
      </c>
      <c r="B252" s="1">
        <v>34.7288</v>
      </c>
      <c r="C252">
        <f t="shared" si="9"/>
        <v>37.000447802246875</v>
      </c>
      <c r="D252">
        <f t="shared" si="10"/>
        <v>-2.2716478022468749</v>
      </c>
      <c r="E252">
        <f t="shared" si="11"/>
        <v>5.1603837374530572</v>
      </c>
    </row>
    <row r="253" spans="1:5">
      <c r="A253" s="1">
        <v>3</v>
      </c>
      <c r="B253" s="1">
        <v>34.285299999999999</v>
      </c>
      <c r="C253">
        <f t="shared" si="9"/>
        <v>37.000447802246875</v>
      </c>
      <c r="D253">
        <f t="shared" si="10"/>
        <v>-2.7151478022468751</v>
      </c>
      <c r="E253">
        <f t="shared" si="11"/>
        <v>7.372027588046036</v>
      </c>
    </row>
    <row r="254" spans="1:5">
      <c r="A254" s="1">
        <v>4</v>
      </c>
      <c r="B254" s="1">
        <v>28.4</v>
      </c>
      <c r="C254">
        <f t="shared" si="9"/>
        <v>32.479527305485398</v>
      </c>
      <c r="D254">
        <f t="shared" si="10"/>
        <v>-4.0795273054853993</v>
      </c>
      <c r="E254">
        <f t="shared" si="11"/>
        <v>16.642543036200962</v>
      </c>
    </row>
    <row r="255" spans="1:5">
      <c r="A255" s="1">
        <v>4</v>
      </c>
      <c r="B255" s="1">
        <v>27.9711</v>
      </c>
      <c r="C255">
        <f t="shared" si="9"/>
        <v>32.479527305485398</v>
      </c>
      <c r="D255">
        <f t="shared" si="10"/>
        <v>-4.5084273054853981</v>
      </c>
      <c r="E255">
        <f t="shared" si="11"/>
        <v>20.325916768846326</v>
      </c>
    </row>
    <row r="256" spans="1:5">
      <c r="A256" s="1">
        <v>1.6</v>
      </c>
      <c r="B256" s="1">
        <v>47.9</v>
      </c>
      <c r="C256">
        <f t="shared" si="9"/>
        <v>43.329736497712943</v>
      </c>
      <c r="D256">
        <f t="shared" si="10"/>
        <v>4.5702635022870552</v>
      </c>
      <c r="E256">
        <f t="shared" si="11"/>
        <v>20.88730848033714</v>
      </c>
    </row>
    <row r="257" spans="1:5">
      <c r="A257" s="1">
        <v>1.6</v>
      </c>
      <c r="B257" s="1">
        <v>48.9</v>
      </c>
      <c r="C257">
        <f t="shared" si="9"/>
        <v>43.329736497712943</v>
      </c>
      <c r="D257">
        <f t="shared" si="10"/>
        <v>5.5702635022870552</v>
      </c>
      <c r="E257">
        <f t="shared" si="11"/>
        <v>31.02783548491125</v>
      </c>
    </row>
    <row r="258" spans="1:5">
      <c r="A258" s="1">
        <v>3.6</v>
      </c>
      <c r="B258" s="1">
        <v>40.4</v>
      </c>
      <c r="C258">
        <f t="shared" si="9"/>
        <v>34.28789550418999</v>
      </c>
      <c r="D258">
        <f t="shared" si="10"/>
        <v>6.1121044958100086</v>
      </c>
      <c r="E258">
        <f t="shared" si="11"/>
        <v>37.357821367700922</v>
      </c>
    </row>
    <row r="259" spans="1:5">
      <c r="A259" s="1">
        <v>3.6</v>
      </c>
      <c r="B259" s="1">
        <v>40</v>
      </c>
      <c r="C259">
        <f t="shared" ref="C259:C322" si="12">$I$5+$I$6*A259</f>
        <v>34.28789550418999</v>
      </c>
      <c r="D259">
        <f t="shared" ref="D259:D322" si="13">B259-C259</f>
        <v>5.71210449581001</v>
      </c>
      <c r="E259">
        <f t="shared" ref="E259:E322" si="14">D259^2</f>
        <v>32.628137771052927</v>
      </c>
    </row>
    <row r="260" spans="1:5">
      <c r="A260" s="1">
        <v>6.2</v>
      </c>
      <c r="B260" s="1">
        <v>33.799999999999997</v>
      </c>
      <c r="C260">
        <f t="shared" si="12"/>
        <v>22.533502212610145</v>
      </c>
      <c r="D260">
        <f t="shared" si="13"/>
        <v>11.266497787389852</v>
      </c>
      <c r="E260">
        <f t="shared" si="14"/>
        <v>126.93397239326043</v>
      </c>
    </row>
    <row r="261" spans="1:5">
      <c r="A261" s="1">
        <v>6.2</v>
      </c>
      <c r="B261" s="1">
        <v>35.200000000000003</v>
      </c>
      <c r="C261">
        <f t="shared" si="12"/>
        <v>22.533502212610145</v>
      </c>
      <c r="D261">
        <f t="shared" si="13"/>
        <v>12.666497787389858</v>
      </c>
      <c r="E261">
        <f t="shared" si="14"/>
        <v>160.44016619795215</v>
      </c>
    </row>
    <row r="262" spans="1:5">
      <c r="A262" s="1">
        <v>2.2000000000000002</v>
      </c>
      <c r="B262" s="1">
        <v>51.9</v>
      </c>
      <c r="C262">
        <f t="shared" si="12"/>
        <v>40.617184199656059</v>
      </c>
      <c r="D262">
        <f t="shared" si="13"/>
        <v>11.28281580034394</v>
      </c>
      <c r="E262">
        <f t="shared" si="14"/>
        <v>127.30193238449085</v>
      </c>
    </row>
    <row r="263" spans="1:5">
      <c r="A263" s="1">
        <v>2.2000000000000002</v>
      </c>
      <c r="B263" s="1">
        <v>46.8</v>
      </c>
      <c r="C263">
        <f t="shared" si="12"/>
        <v>40.617184199656059</v>
      </c>
      <c r="D263">
        <f t="shared" si="13"/>
        <v>6.1828158003439384</v>
      </c>
      <c r="E263">
        <f t="shared" si="14"/>
        <v>38.227211220982653</v>
      </c>
    </row>
    <row r="264" spans="1:5">
      <c r="A264" s="1">
        <v>2.2000000000000002</v>
      </c>
      <c r="B264" s="1">
        <v>51.9</v>
      </c>
      <c r="C264">
        <f t="shared" si="12"/>
        <v>40.617184199656059</v>
      </c>
      <c r="D264">
        <f t="shared" si="13"/>
        <v>11.28281580034394</v>
      </c>
      <c r="E264">
        <f t="shared" si="14"/>
        <v>127.30193238449085</v>
      </c>
    </row>
    <row r="265" spans="1:5">
      <c r="A265" s="1">
        <v>2.4</v>
      </c>
      <c r="B265" s="1">
        <v>40.1</v>
      </c>
      <c r="C265">
        <f t="shared" si="12"/>
        <v>39.713000100303766</v>
      </c>
      <c r="D265">
        <f t="shared" si="13"/>
        <v>0.38699989969623516</v>
      </c>
      <c r="E265">
        <f t="shared" si="14"/>
        <v>0.14976892236489608</v>
      </c>
    </row>
    <row r="266" spans="1:5">
      <c r="A266" s="1">
        <v>2.7</v>
      </c>
      <c r="B266" s="1">
        <v>36.5</v>
      </c>
      <c r="C266">
        <f t="shared" si="12"/>
        <v>38.35672395127532</v>
      </c>
      <c r="D266">
        <f t="shared" si="13"/>
        <v>-1.8567239512753204</v>
      </c>
      <c r="E266">
        <f t="shared" si="14"/>
        <v>3.4474238312394383</v>
      </c>
    </row>
    <row r="267" spans="1:5">
      <c r="A267" s="1">
        <v>3.5</v>
      </c>
      <c r="B267" s="1">
        <v>37.6</v>
      </c>
      <c r="C267">
        <f t="shared" si="12"/>
        <v>34.739987553866136</v>
      </c>
      <c r="D267">
        <f t="shared" si="13"/>
        <v>2.8600124461338652</v>
      </c>
      <c r="E267">
        <f t="shared" si="14"/>
        <v>8.1796711920406153</v>
      </c>
    </row>
    <row r="268" spans="1:5">
      <c r="A268" s="1">
        <v>3.5</v>
      </c>
      <c r="B268" s="1">
        <v>34.700000000000003</v>
      </c>
      <c r="C268">
        <f t="shared" si="12"/>
        <v>34.739987553866136</v>
      </c>
      <c r="D268">
        <f t="shared" si="13"/>
        <v>-3.9987553866133396E-2</v>
      </c>
      <c r="E268">
        <f t="shared" si="14"/>
        <v>1.5990044641969198E-3</v>
      </c>
    </row>
    <row r="269" spans="1:5">
      <c r="A269" s="1">
        <v>5.7</v>
      </c>
      <c r="B269" s="1">
        <v>34.5</v>
      </c>
      <c r="C269">
        <f t="shared" si="12"/>
        <v>24.793962460990883</v>
      </c>
      <c r="D269">
        <f t="shared" si="13"/>
        <v>9.7060375390091167</v>
      </c>
      <c r="E269">
        <f t="shared" si="14"/>
        <v>94.207164708654147</v>
      </c>
    </row>
    <row r="270" spans="1:5">
      <c r="A270" s="1">
        <v>5.7</v>
      </c>
      <c r="B270" s="1">
        <v>33.6</v>
      </c>
      <c r="C270">
        <f t="shared" si="12"/>
        <v>24.793962460990883</v>
      </c>
      <c r="D270">
        <f t="shared" si="13"/>
        <v>8.8060375390091181</v>
      </c>
      <c r="E270">
        <f t="shared" si="14"/>
        <v>77.546297138437765</v>
      </c>
    </row>
    <row r="271" spans="1:5">
      <c r="A271" s="1">
        <v>6.1</v>
      </c>
      <c r="B271" s="1">
        <v>30.1</v>
      </c>
      <c r="C271">
        <f t="shared" si="12"/>
        <v>22.985594262286295</v>
      </c>
      <c r="D271">
        <f t="shared" si="13"/>
        <v>7.1144057377137067</v>
      </c>
      <c r="E271">
        <f t="shared" si="14"/>
        <v>50.614769000813709</v>
      </c>
    </row>
    <row r="272" spans="1:5">
      <c r="A272" s="1">
        <v>6.1</v>
      </c>
      <c r="B272" s="1">
        <v>26</v>
      </c>
      <c r="C272">
        <f t="shared" si="12"/>
        <v>22.985594262286295</v>
      </c>
      <c r="D272">
        <f t="shared" si="13"/>
        <v>3.0144057377137052</v>
      </c>
      <c r="E272">
        <f t="shared" si="14"/>
        <v>9.0866419515613082</v>
      </c>
    </row>
    <row r="273" spans="1:5">
      <c r="A273" s="1">
        <v>2</v>
      </c>
      <c r="B273" s="1">
        <v>47.327800000000003</v>
      </c>
      <c r="C273">
        <f t="shared" si="12"/>
        <v>41.521368299008358</v>
      </c>
      <c r="D273">
        <f t="shared" si="13"/>
        <v>5.8064317009916451</v>
      </c>
      <c r="E273">
        <f t="shared" si="14"/>
        <v>33.714649098280731</v>
      </c>
    </row>
    <row r="274" spans="1:5">
      <c r="A274" s="1">
        <v>2</v>
      </c>
      <c r="B274" s="1">
        <v>49.3</v>
      </c>
      <c r="C274">
        <f t="shared" si="12"/>
        <v>41.521368299008358</v>
      </c>
      <c r="D274">
        <f t="shared" si="13"/>
        <v>7.7786317009916388</v>
      </c>
      <c r="E274">
        <f t="shared" si="14"/>
        <v>60.507111139672077</v>
      </c>
    </row>
    <row r="275" spans="1:5">
      <c r="A275" s="1">
        <v>2.4</v>
      </c>
      <c r="B275" s="1">
        <v>43.5</v>
      </c>
      <c r="C275">
        <f t="shared" si="12"/>
        <v>39.713000100303766</v>
      </c>
      <c r="D275">
        <f t="shared" si="13"/>
        <v>3.7869998996962337</v>
      </c>
      <c r="E275">
        <f t="shared" si="14"/>
        <v>14.341368240299284</v>
      </c>
    </row>
    <row r="276" spans="1:5">
      <c r="A276" s="1">
        <v>2.4</v>
      </c>
      <c r="B276" s="1">
        <v>43.3</v>
      </c>
      <c r="C276">
        <f t="shared" si="12"/>
        <v>39.713000100303766</v>
      </c>
      <c r="D276">
        <f t="shared" si="13"/>
        <v>3.5869998996962309</v>
      </c>
      <c r="E276">
        <f t="shared" si="14"/>
        <v>12.86656828042077</v>
      </c>
    </row>
    <row r="277" spans="1:5">
      <c r="A277" s="1">
        <v>3.5</v>
      </c>
      <c r="B277" s="1">
        <v>35.5</v>
      </c>
      <c r="C277">
        <f t="shared" si="12"/>
        <v>34.739987553866136</v>
      </c>
      <c r="D277">
        <f t="shared" si="13"/>
        <v>0.76001244613386376</v>
      </c>
      <c r="E277">
        <f t="shared" si="14"/>
        <v>0.57761891827837919</v>
      </c>
    </row>
    <row r="278" spans="1:5">
      <c r="A278" s="1">
        <v>3.5</v>
      </c>
      <c r="B278" s="1">
        <v>39.9</v>
      </c>
      <c r="C278">
        <f t="shared" si="12"/>
        <v>34.739987553866136</v>
      </c>
      <c r="D278">
        <f t="shared" si="13"/>
        <v>5.1600124461338623</v>
      </c>
      <c r="E278">
        <f t="shared" si="14"/>
        <v>26.625728444256367</v>
      </c>
    </row>
    <row r="279" spans="1:5">
      <c r="A279" s="1">
        <v>1.3</v>
      </c>
      <c r="B279" s="1">
        <v>65</v>
      </c>
      <c r="C279">
        <f t="shared" si="12"/>
        <v>44.686012646741389</v>
      </c>
      <c r="D279">
        <f t="shared" si="13"/>
        <v>20.313987353258611</v>
      </c>
      <c r="E279">
        <f t="shared" si="14"/>
        <v>412.65808218835076</v>
      </c>
    </row>
    <row r="280" spans="1:5">
      <c r="A280" s="1">
        <v>1.3</v>
      </c>
      <c r="B280" s="1">
        <v>62.267400000000002</v>
      </c>
      <c r="C280">
        <f t="shared" si="12"/>
        <v>44.686012646741389</v>
      </c>
      <c r="D280">
        <f t="shared" si="13"/>
        <v>17.581387353258613</v>
      </c>
      <c r="E280">
        <f t="shared" si="14"/>
        <v>309.1051812653219</v>
      </c>
    </row>
    <row r="281" spans="1:5">
      <c r="A281" s="1">
        <v>1.3</v>
      </c>
      <c r="B281" s="1">
        <v>61.2</v>
      </c>
      <c r="C281">
        <f t="shared" si="12"/>
        <v>44.686012646741389</v>
      </c>
      <c r="D281">
        <f t="shared" si="13"/>
        <v>16.513987353258614</v>
      </c>
      <c r="E281">
        <f t="shared" si="14"/>
        <v>272.71177830358545</v>
      </c>
    </row>
    <row r="282" spans="1:5">
      <c r="A282" s="1">
        <v>1.6</v>
      </c>
      <c r="B282" s="1">
        <v>50.4</v>
      </c>
      <c r="C282">
        <f t="shared" si="12"/>
        <v>43.329736497712943</v>
      </c>
      <c r="D282">
        <f t="shared" si="13"/>
        <v>7.0702635022870552</v>
      </c>
      <c r="E282">
        <f t="shared" si="14"/>
        <v>49.988625991772416</v>
      </c>
    </row>
    <row r="283" spans="1:5">
      <c r="A283" s="1">
        <v>1.6</v>
      </c>
      <c r="B283" s="1">
        <v>48.2</v>
      </c>
      <c r="C283">
        <f t="shared" si="12"/>
        <v>43.329736497712943</v>
      </c>
      <c r="D283">
        <f t="shared" si="13"/>
        <v>4.8702635022870595</v>
      </c>
      <c r="E283">
        <f t="shared" si="14"/>
        <v>23.719466581709415</v>
      </c>
    </row>
    <row r="284" spans="1:5">
      <c r="A284" s="1">
        <v>1.6</v>
      </c>
      <c r="B284" s="1">
        <v>50.820500000000003</v>
      </c>
      <c r="C284">
        <f t="shared" si="12"/>
        <v>43.329736497712943</v>
      </c>
      <c r="D284">
        <f t="shared" si="13"/>
        <v>7.4907635022870593</v>
      </c>
      <c r="E284">
        <f t="shared" si="14"/>
        <v>56.111537847195891</v>
      </c>
    </row>
    <row r="285" spans="1:5">
      <c r="A285" s="1">
        <v>2</v>
      </c>
      <c r="B285" s="1">
        <v>47.296399999999998</v>
      </c>
      <c r="C285">
        <f t="shared" si="12"/>
        <v>41.521368299008358</v>
      </c>
      <c r="D285">
        <f t="shared" si="13"/>
        <v>5.7750317009916401</v>
      </c>
      <c r="E285">
        <f t="shared" si="14"/>
        <v>33.350991147458394</v>
      </c>
    </row>
    <row r="286" spans="1:5">
      <c r="A286" s="1">
        <v>2</v>
      </c>
      <c r="B286" s="1">
        <v>50.9</v>
      </c>
      <c r="C286">
        <f t="shared" si="12"/>
        <v>41.521368299008358</v>
      </c>
      <c r="D286">
        <f t="shared" si="13"/>
        <v>9.3786317009916402</v>
      </c>
      <c r="E286">
        <f t="shared" si="14"/>
        <v>87.958732582845343</v>
      </c>
    </row>
    <row r="287" spans="1:5">
      <c r="A287" s="1">
        <v>2</v>
      </c>
      <c r="B287" s="1">
        <v>47.4</v>
      </c>
      <c r="C287">
        <f t="shared" si="12"/>
        <v>41.521368299008358</v>
      </c>
      <c r="D287">
        <f t="shared" si="13"/>
        <v>5.8786317009916402</v>
      </c>
      <c r="E287">
        <f t="shared" si="14"/>
        <v>34.558310675903869</v>
      </c>
    </row>
    <row r="288" spans="1:5">
      <c r="A288" s="1">
        <v>2.4</v>
      </c>
      <c r="B288" s="1">
        <v>44.344000000000001</v>
      </c>
      <c r="C288">
        <f t="shared" si="12"/>
        <v>39.713000100303766</v>
      </c>
      <c r="D288">
        <f t="shared" si="13"/>
        <v>4.6309998996962349</v>
      </c>
      <c r="E288">
        <f t="shared" si="14"/>
        <v>21.446160070986537</v>
      </c>
    </row>
    <row r="289" spans="1:5">
      <c r="A289" s="1">
        <v>2.4</v>
      </c>
      <c r="B289" s="1">
        <v>44.6</v>
      </c>
      <c r="C289">
        <f t="shared" si="12"/>
        <v>39.713000100303766</v>
      </c>
      <c r="D289">
        <f t="shared" si="13"/>
        <v>4.8869998996962352</v>
      </c>
      <c r="E289">
        <f t="shared" si="14"/>
        <v>23.882768019631012</v>
      </c>
    </row>
    <row r="290" spans="1:5">
      <c r="A290" s="1">
        <v>1.6</v>
      </c>
      <c r="B290" s="1">
        <v>50.2669</v>
      </c>
      <c r="C290">
        <f t="shared" si="12"/>
        <v>43.329736497712943</v>
      </c>
      <c r="D290">
        <f t="shared" si="13"/>
        <v>6.9371635022870564</v>
      </c>
      <c r="E290">
        <f t="shared" si="14"/>
        <v>48.124237457463614</v>
      </c>
    </row>
    <row r="291" spans="1:5">
      <c r="A291" s="1">
        <v>1.6</v>
      </c>
      <c r="B291" s="1">
        <v>48.318800000000003</v>
      </c>
      <c r="C291">
        <f t="shared" si="12"/>
        <v>43.329736497712943</v>
      </c>
      <c r="D291">
        <f t="shared" si="13"/>
        <v>4.9890635022870597</v>
      </c>
      <c r="E291">
        <f t="shared" si="14"/>
        <v>24.890754629852822</v>
      </c>
    </row>
    <row r="292" spans="1:5">
      <c r="A292" s="1">
        <v>3.5</v>
      </c>
      <c r="B292" s="1">
        <v>35.349400000000003</v>
      </c>
      <c r="C292">
        <f t="shared" si="12"/>
        <v>34.739987553866136</v>
      </c>
      <c r="D292">
        <f t="shared" si="13"/>
        <v>0.60941244613386658</v>
      </c>
      <c r="E292">
        <f t="shared" si="14"/>
        <v>0.37138352950286285</v>
      </c>
    </row>
    <row r="293" spans="1:5">
      <c r="A293" s="1">
        <v>2.4</v>
      </c>
      <c r="B293" s="1">
        <v>47.408099999999997</v>
      </c>
      <c r="C293">
        <f t="shared" si="12"/>
        <v>39.713000100303766</v>
      </c>
      <c r="D293">
        <f t="shared" si="13"/>
        <v>7.6950998996962312</v>
      </c>
      <c r="E293">
        <f t="shared" si="14"/>
        <v>59.214562466304947</v>
      </c>
    </row>
    <row r="294" spans="1:5">
      <c r="A294" s="1">
        <v>2</v>
      </c>
      <c r="B294" s="1">
        <v>46.624000000000002</v>
      </c>
      <c r="C294">
        <f t="shared" si="12"/>
        <v>41.521368299008358</v>
      </c>
      <c r="D294">
        <f t="shared" si="13"/>
        <v>5.102631700991644</v>
      </c>
      <c r="E294">
        <f t="shared" si="14"/>
        <v>26.036850275964877</v>
      </c>
    </row>
    <row r="295" spans="1:5">
      <c r="A295" s="1">
        <v>2</v>
      </c>
      <c r="B295" s="1">
        <v>46.438699999999997</v>
      </c>
      <c r="C295">
        <f t="shared" si="12"/>
        <v>41.521368299008358</v>
      </c>
      <c r="D295">
        <f t="shared" si="13"/>
        <v>4.9173317009916389</v>
      </c>
      <c r="E295">
        <f t="shared" si="14"/>
        <v>24.180151057577323</v>
      </c>
    </row>
    <row r="296" spans="1:5">
      <c r="A296" s="1">
        <v>2.5</v>
      </c>
      <c r="B296" s="1">
        <v>40.187600000000003</v>
      </c>
      <c r="C296">
        <f t="shared" si="12"/>
        <v>39.26090805062762</v>
      </c>
      <c r="D296">
        <f t="shared" si="13"/>
        <v>0.92669194937238331</v>
      </c>
      <c r="E296">
        <f t="shared" si="14"/>
        <v>0.85875796903158785</v>
      </c>
    </row>
    <row r="297" spans="1:5">
      <c r="A297" s="1">
        <v>2.5</v>
      </c>
      <c r="B297" s="1">
        <v>40.887300000000003</v>
      </c>
      <c r="C297">
        <f t="shared" si="12"/>
        <v>39.26090805062762</v>
      </c>
      <c r="D297">
        <f t="shared" si="13"/>
        <v>1.6263919493723833</v>
      </c>
      <c r="E297">
        <f t="shared" si="14"/>
        <v>2.645150772983301</v>
      </c>
    </row>
    <row r="298" spans="1:5">
      <c r="A298" s="1">
        <v>3</v>
      </c>
      <c r="B298" s="1">
        <v>35.799999999999997</v>
      </c>
      <c r="C298">
        <f t="shared" si="12"/>
        <v>37.000447802246875</v>
      </c>
      <c r="D298">
        <f t="shared" si="13"/>
        <v>-1.2004478022468774</v>
      </c>
      <c r="E298">
        <f t="shared" si="14"/>
        <v>1.441074925919358</v>
      </c>
    </row>
    <row r="299" spans="1:5">
      <c r="A299" s="1">
        <v>3</v>
      </c>
      <c r="B299" s="1">
        <v>35.731099999999998</v>
      </c>
      <c r="C299">
        <f t="shared" si="12"/>
        <v>37.000447802246875</v>
      </c>
      <c r="D299">
        <f t="shared" si="13"/>
        <v>-1.2693478022468767</v>
      </c>
      <c r="E299">
        <f t="shared" si="14"/>
        <v>1.6112438430689759</v>
      </c>
    </row>
    <row r="300" spans="1:5">
      <c r="A300" s="1">
        <v>3.5</v>
      </c>
      <c r="B300" s="1">
        <v>35.9</v>
      </c>
      <c r="C300">
        <f t="shared" si="12"/>
        <v>34.739987553866136</v>
      </c>
      <c r="D300">
        <f t="shared" si="13"/>
        <v>1.1600124461338623</v>
      </c>
      <c r="E300">
        <f t="shared" si="14"/>
        <v>1.3456288751854668</v>
      </c>
    </row>
    <row r="301" spans="1:5">
      <c r="A301" s="1">
        <v>3</v>
      </c>
      <c r="B301" s="1">
        <v>34.9</v>
      </c>
      <c r="C301">
        <f t="shared" si="12"/>
        <v>37.000447802246875</v>
      </c>
      <c r="D301">
        <f t="shared" si="13"/>
        <v>-2.100447802246876</v>
      </c>
      <c r="E301">
        <f t="shared" si="14"/>
        <v>4.4118809699637316</v>
      </c>
    </row>
    <row r="302" spans="1:5">
      <c r="A302" s="1">
        <v>3.5</v>
      </c>
      <c r="B302" s="1">
        <v>33.9</v>
      </c>
      <c r="C302">
        <f t="shared" si="12"/>
        <v>34.739987553866136</v>
      </c>
      <c r="D302">
        <f t="shared" si="13"/>
        <v>-0.83998755386613766</v>
      </c>
      <c r="E302">
        <f t="shared" si="14"/>
        <v>0.70557909065001756</v>
      </c>
    </row>
    <row r="303" spans="1:5">
      <c r="A303" s="1">
        <v>3.5</v>
      </c>
      <c r="B303" s="1">
        <v>34.6</v>
      </c>
      <c r="C303">
        <f t="shared" si="12"/>
        <v>34.739987553866136</v>
      </c>
      <c r="D303">
        <f t="shared" si="13"/>
        <v>-0.13998755386613482</v>
      </c>
      <c r="E303">
        <f t="shared" si="14"/>
        <v>1.9596515237423996E-2</v>
      </c>
    </row>
    <row r="304" spans="1:5">
      <c r="A304" s="1">
        <v>6.3</v>
      </c>
      <c r="B304" s="1">
        <v>26.6722</v>
      </c>
      <c r="C304">
        <f t="shared" si="12"/>
        <v>22.081410162933999</v>
      </c>
      <c r="D304">
        <f t="shared" si="13"/>
        <v>4.5907898370660014</v>
      </c>
      <c r="E304">
        <f t="shared" si="14"/>
        <v>21.075351328108482</v>
      </c>
    </row>
    <row r="305" spans="1:5">
      <c r="A305" s="1">
        <v>5.5</v>
      </c>
      <c r="B305" s="1">
        <v>29.2</v>
      </c>
      <c r="C305">
        <f t="shared" si="12"/>
        <v>25.698146560343179</v>
      </c>
      <c r="D305">
        <f t="shared" si="13"/>
        <v>3.5018534396568199</v>
      </c>
      <c r="E305">
        <f t="shared" si="14"/>
        <v>12.262977512836301</v>
      </c>
    </row>
    <row r="306" spans="1:5">
      <c r="A306" s="1">
        <v>5.5</v>
      </c>
      <c r="B306" s="1">
        <v>23.9</v>
      </c>
      <c r="C306">
        <f t="shared" si="12"/>
        <v>25.698146560343179</v>
      </c>
      <c r="D306">
        <f t="shared" si="13"/>
        <v>-1.7981465603431808</v>
      </c>
      <c r="E306">
        <f t="shared" si="14"/>
        <v>3.2333310524740124</v>
      </c>
    </row>
    <row r="307" spans="1:5">
      <c r="A307" s="1">
        <v>6.3</v>
      </c>
      <c r="B307" s="1">
        <v>24.7</v>
      </c>
      <c r="C307">
        <f t="shared" si="12"/>
        <v>22.081410162933999</v>
      </c>
      <c r="D307">
        <f t="shared" si="13"/>
        <v>2.6185898370660006</v>
      </c>
      <c r="E307">
        <f t="shared" si="14"/>
        <v>6.8570127347853438</v>
      </c>
    </row>
    <row r="308" spans="1:5">
      <c r="A308" s="1">
        <v>6</v>
      </c>
      <c r="B308" s="1">
        <v>23.4</v>
      </c>
      <c r="C308">
        <f t="shared" si="12"/>
        <v>23.437686311962441</v>
      </c>
      <c r="D308">
        <f t="shared" si="13"/>
        <v>-3.7686311962442431E-2</v>
      </c>
      <c r="E308">
        <f t="shared" si="14"/>
        <v>1.4202581093305316E-3</v>
      </c>
    </row>
    <row r="309" spans="1:5">
      <c r="A309" s="1">
        <v>5.5</v>
      </c>
      <c r="B309" s="1">
        <v>29</v>
      </c>
      <c r="C309">
        <f t="shared" si="12"/>
        <v>25.698146560343179</v>
      </c>
      <c r="D309">
        <f t="shared" si="13"/>
        <v>3.3018534396568207</v>
      </c>
      <c r="E309">
        <f t="shared" si="14"/>
        <v>10.902236136973578</v>
      </c>
    </row>
    <row r="310" spans="1:5">
      <c r="A310" s="1">
        <v>6.3</v>
      </c>
      <c r="B310" s="1">
        <v>24.8202</v>
      </c>
      <c r="C310">
        <f t="shared" si="12"/>
        <v>22.081410162933999</v>
      </c>
      <c r="D310">
        <f t="shared" si="13"/>
        <v>2.7387898370660011</v>
      </c>
      <c r="E310">
        <f t="shared" si="14"/>
        <v>7.5009697716160124</v>
      </c>
    </row>
    <row r="311" spans="1:5">
      <c r="A311" s="1">
        <v>2</v>
      </c>
      <c r="B311" s="1">
        <v>42.936300000000003</v>
      </c>
      <c r="C311">
        <f t="shared" si="12"/>
        <v>41.521368299008358</v>
      </c>
      <c r="D311">
        <f t="shared" si="13"/>
        <v>1.4149317009916444</v>
      </c>
      <c r="E311">
        <f t="shared" si="14"/>
        <v>2.0020317184711085</v>
      </c>
    </row>
    <row r="312" spans="1:5">
      <c r="A312" s="1">
        <v>2</v>
      </c>
      <c r="B312" s="1">
        <v>42.457900000000002</v>
      </c>
      <c r="C312">
        <f t="shared" si="12"/>
        <v>41.521368299008358</v>
      </c>
      <c r="D312">
        <f t="shared" si="13"/>
        <v>0.93653170099164385</v>
      </c>
      <c r="E312">
        <f t="shared" si="14"/>
        <v>0.87709162696230181</v>
      </c>
    </row>
    <row r="313" spans="1:5">
      <c r="A313" s="1">
        <v>2</v>
      </c>
      <c r="B313" s="1">
        <v>34.9</v>
      </c>
      <c r="C313">
        <f t="shared" si="12"/>
        <v>41.521368299008358</v>
      </c>
      <c r="D313">
        <f t="shared" si="13"/>
        <v>-6.6213682990083598</v>
      </c>
      <c r="E313">
        <f t="shared" si="14"/>
        <v>43.842518151112863</v>
      </c>
    </row>
    <row r="314" spans="1:5">
      <c r="A314" s="1">
        <v>2.4</v>
      </c>
      <c r="B314" s="1">
        <v>38.876899999999999</v>
      </c>
      <c r="C314">
        <f t="shared" si="12"/>
        <v>39.713000100303766</v>
      </c>
      <c r="D314">
        <f t="shared" si="13"/>
        <v>-0.83610010030376714</v>
      </c>
      <c r="E314">
        <f t="shared" si="14"/>
        <v>0.69906337772796945</v>
      </c>
    </row>
    <row r="315" spans="1:5">
      <c r="A315" s="1">
        <v>2.4</v>
      </c>
      <c r="B315" s="1">
        <v>40.370600000000003</v>
      </c>
      <c r="C315">
        <f t="shared" si="12"/>
        <v>39.713000100303766</v>
      </c>
      <c r="D315">
        <f t="shared" si="13"/>
        <v>0.65759989969623689</v>
      </c>
      <c r="E315">
        <f t="shared" si="14"/>
        <v>0.43243762808050079</v>
      </c>
    </row>
    <row r="316" spans="1:5">
      <c r="A316" s="1">
        <v>2</v>
      </c>
      <c r="B316" s="1">
        <v>30.6</v>
      </c>
      <c r="C316">
        <f t="shared" si="12"/>
        <v>41.521368299008358</v>
      </c>
      <c r="D316">
        <f t="shared" si="13"/>
        <v>-10.921368299008357</v>
      </c>
      <c r="E316">
        <f t="shared" si="14"/>
        <v>119.27628552258469</v>
      </c>
    </row>
    <row r="317" spans="1:5">
      <c r="A317" s="1">
        <v>2</v>
      </c>
      <c r="B317" s="1">
        <v>31.1</v>
      </c>
      <c r="C317">
        <f t="shared" si="12"/>
        <v>41.521368299008358</v>
      </c>
      <c r="D317">
        <f t="shared" si="13"/>
        <v>-10.421368299008357</v>
      </c>
      <c r="E317">
        <f t="shared" si="14"/>
        <v>108.60491722357634</v>
      </c>
    </row>
    <row r="318" spans="1:5">
      <c r="A318" s="1">
        <v>1.6</v>
      </c>
      <c r="B318" s="1">
        <v>47.9</v>
      </c>
      <c r="C318">
        <f t="shared" si="12"/>
        <v>43.329736497712943</v>
      </c>
      <c r="D318">
        <f t="shared" si="13"/>
        <v>4.5702635022870552</v>
      </c>
      <c r="E318">
        <f t="shared" si="14"/>
        <v>20.88730848033714</v>
      </c>
    </row>
    <row r="319" spans="1:5">
      <c r="A319" s="1">
        <v>1.6</v>
      </c>
      <c r="B319" s="1">
        <v>48.9</v>
      </c>
      <c r="C319">
        <f t="shared" si="12"/>
        <v>43.329736497712943</v>
      </c>
      <c r="D319">
        <f t="shared" si="13"/>
        <v>5.5702635022870552</v>
      </c>
      <c r="E319">
        <f t="shared" si="14"/>
        <v>31.02783548491125</v>
      </c>
    </row>
    <row r="320" spans="1:5">
      <c r="A320" s="1">
        <v>2.4</v>
      </c>
      <c r="B320" s="1">
        <v>42.8</v>
      </c>
      <c r="C320">
        <f t="shared" si="12"/>
        <v>39.713000100303766</v>
      </c>
      <c r="D320">
        <f t="shared" si="13"/>
        <v>3.0869998996962309</v>
      </c>
      <c r="E320">
        <f t="shared" si="14"/>
        <v>9.5295683807245393</v>
      </c>
    </row>
    <row r="321" spans="1:5">
      <c r="A321" s="1">
        <v>2.4</v>
      </c>
      <c r="B321" s="1">
        <v>46.9</v>
      </c>
      <c r="C321">
        <f t="shared" si="12"/>
        <v>39.713000100303766</v>
      </c>
      <c r="D321">
        <f t="shared" si="13"/>
        <v>7.1869998996962323</v>
      </c>
      <c r="E321">
        <f t="shared" si="14"/>
        <v>51.652967558233655</v>
      </c>
    </row>
    <row r="322" spans="1:5">
      <c r="A322" s="1">
        <v>2.4</v>
      </c>
      <c r="B322" s="1">
        <v>42.6</v>
      </c>
      <c r="C322">
        <f t="shared" si="12"/>
        <v>39.713000100303766</v>
      </c>
      <c r="D322">
        <f t="shared" si="13"/>
        <v>2.8869998996962352</v>
      </c>
      <c r="E322">
        <f t="shared" si="14"/>
        <v>8.3347684208460713</v>
      </c>
    </row>
    <row r="323" spans="1:5">
      <c r="A323" s="1">
        <v>2.4</v>
      </c>
      <c r="B323" s="1">
        <v>46.8</v>
      </c>
      <c r="C323">
        <f t="shared" ref="C323:C386" si="15">$I$5+$I$6*A323</f>
        <v>39.713000100303766</v>
      </c>
      <c r="D323">
        <f t="shared" ref="D323:D386" si="16">B323-C323</f>
        <v>7.0869998996962309</v>
      </c>
      <c r="E323">
        <f t="shared" ref="E323:E386" si="17">D323^2</f>
        <v>50.225567578294388</v>
      </c>
    </row>
    <row r="324" spans="1:5">
      <c r="A324" s="1">
        <v>3.5</v>
      </c>
      <c r="B324" s="1">
        <v>40.299999999999997</v>
      </c>
      <c r="C324">
        <f t="shared" si="15"/>
        <v>34.739987553866136</v>
      </c>
      <c r="D324">
        <f t="shared" si="16"/>
        <v>5.5600124461338609</v>
      </c>
      <c r="E324">
        <f t="shared" si="17"/>
        <v>30.913738401163439</v>
      </c>
    </row>
    <row r="325" spans="1:5">
      <c r="A325" s="1">
        <v>3.5</v>
      </c>
      <c r="B325" s="1">
        <v>41.2</v>
      </c>
      <c r="C325">
        <f t="shared" si="15"/>
        <v>34.739987553866136</v>
      </c>
      <c r="D325">
        <f t="shared" si="16"/>
        <v>6.4600124461338666</v>
      </c>
      <c r="E325">
        <f t="shared" si="17"/>
        <v>41.731760804204463</v>
      </c>
    </row>
    <row r="326" spans="1:5">
      <c r="A326" s="1">
        <v>3.6</v>
      </c>
      <c r="B326" s="1">
        <v>35.6</v>
      </c>
      <c r="C326">
        <f t="shared" si="15"/>
        <v>34.28789550418999</v>
      </c>
      <c r="D326">
        <f t="shared" si="16"/>
        <v>1.3121044958100114</v>
      </c>
      <c r="E326">
        <f t="shared" si="17"/>
        <v>1.7216182079248443</v>
      </c>
    </row>
    <row r="327" spans="1:5">
      <c r="A327" s="1">
        <v>3.6</v>
      </c>
      <c r="B327" s="1">
        <v>31</v>
      </c>
      <c r="C327">
        <f t="shared" si="15"/>
        <v>34.28789550418999</v>
      </c>
      <c r="D327">
        <f t="shared" si="16"/>
        <v>-3.28789550418999</v>
      </c>
      <c r="E327">
        <f t="shared" si="17"/>
        <v>10.810256846472749</v>
      </c>
    </row>
    <row r="328" spans="1:5">
      <c r="A328" s="1">
        <v>6.7</v>
      </c>
      <c r="B328" s="1">
        <v>24.2</v>
      </c>
      <c r="C328">
        <f t="shared" si="15"/>
        <v>20.273041964229407</v>
      </c>
      <c r="D328">
        <f t="shared" si="16"/>
        <v>3.9269580357705927</v>
      </c>
      <c r="E328">
        <f t="shared" si="17"/>
        <v>15.420999414703232</v>
      </c>
    </row>
    <row r="329" spans="1:5">
      <c r="A329" s="1">
        <v>6.7</v>
      </c>
      <c r="B329" s="1">
        <v>24.2</v>
      </c>
      <c r="C329">
        <f t="shared" si="15"/>
        <v>20.273041964229407</v>
      </c>
      <c r="D329">
        <f t="shared" si="16"/>
        <v>3.9269580357705927</v>
      </c>
      <c r="E329">
        <f t="shared" si="17"/>
        <v>15.420999414703232</v>
      </c>
    </row>
    <row r="330" spans="1:5">
      <c r="A330" s="1">
        <v>2</v>
      </c>
      <c r="B330" s="1">
        <v>37.1</v>
      </c>
      <c r="C330">
        <f t="shared" si="15"/>
        <v>41.521368299008358</v>
      </c>
      <c r="D330">
        <f t="shared" si="16"/>
        <v>-4.4213682990083569</v>
      </c>
      <c r="E330">
        <f t="shared" si="17"/>
        <v>19.54849763547605</v>
      </c>
    </row>
    <row r="331" spans="1:5">
      <c r="A331" s="1">
        <v>2</v>
      </c>
      <c r="B331" s="1">
        <v>41.113199999999999</v>
      </c>
      <c r="C331">
        <f t="shared" si="15"/>
        <v>41.521368299008358</v>
      </c>
      <c r="D331">
        <f t="shared" si="16"/>
        <v>-0.40816829900835927</v>
      </c>
      <c r="E331">
        <f t="shared" si="17"/>
        <v>0.16660136031537737</v>
      </c>
    </row>
    <row r="332" spans="1:5">
      <c r="A332" s="1">
        <v>2</v>
      </c>
      <c r="B332" s="1">
        <v>38.462699999999998</v>
      </c>
      <c r="C332">
        <f t="shared" si="15"/>
        <v>41.521368299008358</v>
      </c>
      <c r="D332">
        <f t="shared" si="16"/>
        <v>-3.0586682990083602</v>
      </c>
      <c r="E332">
        <f t="shared" si="17"/>
        <v>9.3554517633586958</v>
      </c>
    </row>
    <row r="333" spans="1:5">
      <c r="A333" s="1">
        <v>2</v>
      </c>
      <c r="B333" s="1">
        <v>43.1</v>
      </c>
      <c r="C333">
        <f t="shared" si="15"/>
        <v>41.521368299008358</v>
      </c>
      <c r="D333">
        <f t="shared" si="16"/>
        <v>1.5786317009916431</v>
      </c>
      <c r="E333">
        <f t="shared" si="17"/>
        <v>2.4920780473757684</v>
      </c>
    </row>
    <row r="334" spans="1:5">
      <c r="A334" s="1">
        <v>2</v>
      </c>
      <c r="B334" s="1">
        <v>38.499699999999997</v>
      </c>
      <c r="C334">
        <f t="shared" si="15"/>
        <v>41.521368299008358</v>
      </c>
      <c r="D334">
        <f t="shared" si="16"/>
        <v>-3.0216682990083612</v>
      </c>
      <c r="E334">
        <f t="shared" si="17"/>
        <v>9.1304793092320828</v>
      </c>
    </row>
    <row r="335" spans="1:5">
      <c r="A335" s="1">
        <v>2.5</v>
      </c>
      <c r="B335" s="1">
        <v>37.070999999999998</v>
      </c>
      <c r="C335">
        <f t="shared" si="15"/>
        <v>39.26090805062762</v>
      </c>
      <c r="D335">
        <f t="shared" si="16"/>
        <v>-2.1899080506276221</v>
      </c>
      <c r="E335">
        <f t="shared" si="17"/>
        <v>4.7956972702036715</v>
      </c>
    </row>
    <row r="336" spans="1:5">
      <c r="A336" s="1">
        <v>2.5</v>
      </c>
      <c r="B336" s="1">
        <v>35.922600000000003</v>
      </c>
      <c r="C336">
        <f t="shared" si="15"/>
        <v>39.26090805062762</v>
      </c>
      <c r="D336">
        <f t="shared" si="16"/>
        <v>-3.3383080506276173</v>
      </c>
      <c r="E336">
        <f t="shared" si="17"/>
        <v>11.144300640885161</v>
      </c>
    </row>
    <row r="337" spans="1:5">
      <c r="A337" s="1">
        <v>2.5</v>
      </c>
      <c r="B337" s="1">
        <v>34.143500000000003</v>
      </c>
      <c r="C337">
        <f t="shared" si="15"/>
        <v>39.26090805062762</v>
      </c>
      <c r="D337">
        <f t="shared" si="16"/>
        <v>-5.1174080506276169</v>
      </c>
      <c r="E337">
        <f t="shared" si="17"/>
        <v>26.187865156628348</v>
      </c>
    </row>
    <row r="338" spans="1:5">
      <c r="A338" s="1">
        <v>2.5</v>
      </c>
      <c r="B338" s="1">
        <v>32.910299999999999</v>
      </c>
      <c r="C338">
        <f t="shared" si="15"/>
        <v>39.26090805062762</v>
      </c>
      <c r="D338">
        <f t="shared" si="16"/>
        <v>-6.3506080506276206</v>
      </c>
      <c r="E338">
        <f t="shared" si="17"/>
        <v>40.330222612696346</v>
      </c>
    </row>
    <row r="339" spans="1:5">
      <c r="A339" s="1">
        <v>2.4</v>
      </c>
      <c r="B339" s="1">
        <v>42.3947</v>
      </c>
      <c r="C339">
        <f t="shared" si="15"/>
        <v>39.713000100303766</v>
      </c>
      <c r="D339">
        <f t="shared" si="16"/>
        <v>2.681699899696234</v>
      </c>
      <c r="E339">
        <f t="shared" si="17"/>
        <v>7.1915143520307918</v>
      </c>
    </row>
    <row r="340" spans="1:5">
      <c r="A340" s="1">
        <v>2.4</v>
      </c>
      <c r="B340" s="1">
        <v>41.395899999999997</v>
      </c>
      <c r="C340">
        <f t="shared" si="15"/>
        <v>39.713000100303766</v>
      </c>
      <c r="D340">
        <f t="shared" si="16"/>
        <v>1.6828998996962312</v>
      </c>
      <c r="E340">
        <f t="shared" si="17"/>
        <v>2.832152072397585</v>
      </c>
    </row>
    <row r="341" spans="1:5">
      <c r="A341" s="1">
        <v>2.4</v>
      </c>
      <c r="B341" s="1">
        <v>40.832099999999997</v>
      </c>
      <c r="C341">
        <f t="shared" si="15"/>
        <v>39.713000100303766</v>
      </c>
      <c r="D341">
        <f t="shared" si="16"/>
        <v>1.1190998996962307</v>
      </c>
      <c r="E341">
        <f t="shared" si="17"/>
        <v>1.2523845855001137</v>
      </c>
    </row>
    <row r="342" spans="1:5">
      <c r="A342" s="1">
        <v>2.4</v>
      </c>
      <c r="B342" s="1">
        <v>44.081800000000001</v>
      </c>
      <c r="C342">
        <f t="shared" si="15"/>
        <v>39.713000100303766</v>
      </c>
      <c r="D342">
        <f t="shared" si="16"/>
        <v>4.3687998996962349</v>
      </c>
      <c r="E342">
        <f t="shared" si="17"/>
        <v>19.086412563585831</v>
      </c>
    </row>
    <row r="343" spans="1:5">
      <c r="A343" s="1">
        <v>2.4</v>
      </c>
      <c r="B343" s="1">
        <v>43.003500000000003</v>
      </c>
      <c r="C343">
        <f t="shared" si="15"/>
        <v>39.713000100303766</v>
      </c>
      <c r="D343">
        <f t="shared" si="16"/>
        <v>3.2904998996962362</v>
      </c>
      <c r="E343">
        <f t="shared" si="17"/>
        <v>10.827389589900941</v>
      </c>
    </row>
    <row r="344" spans="1:5">
      <c r="A344" s="1">
        <v>2.4</v>
      </c>
      <c r="B344" s="1">
        <v>41.585799999999999</v>
      </c>
      <c r="C344">
        <f t="shared" si="15"/>
        <v>39.713000100303766</v>
      </c>
      <c r="D344">
        <f t="shared" si="16"/>
        <v>1.8727998996962327</v>
      </c>
      <c r="E344">
        <f t="shared" si="17"/>
        <v>3.5073794643022196</v>
      </c>
    </row>
    <row r="345" spans="1:5">
      <c r="A345" s="1">
        <v>2</v>
      </c>
      <c r="B345" s="1">
        <v>46.362900000000003</v>
      </c>
      <c r="C345">
        <f t="shared" si="15"/>
        <v>41.521368299008358</v>
      </c>
      <c r="D345">
        <f t="shared" si="16"/>
        <v>4.841531700991645</v>
      </c>
      <c r="E345">
        <f t="shared" si="17"/>
        <v>23.440429211707052</v>
      </c>
    </row>
    <row r="346" spans="1:5">
      <c r="A346" s="1">
        <v>2</v>
      </c>
      <c r="B346" s="1">
        <v>45.190100000000001</v>
      </c>
      <c r="C346">
        <f t="shared" si="15"/>
        <v>41.521368299008358</v>
      </c>
      <c r="D346">
        <f t="shared" si="16"/>
        <v>3.6687317009916427</v>
      </c>
      <c r="E346">
        <f t="shared" si="17"/>
        <v>13.459592293861032</v>
      </c>
    </row>
    <row r="347" spans="1:5">
      <c r="A347" s="1">
        <v>2</v>
      </c>
      <c r="B347" s="1">
        <v>44.707999999999998</v>
      </c>
      <c r="C347">
        <f t="shared" si="15"/>
        <v>41.521368299008358</v>
      </c>
      <c r="D347">
        <f t="shared" si="16"/>
        <v>3.1866317009916401</v>
      </c>
      <c r="E347">
        <f t="shared" si="17"/>
        <v>10.154621597764873</v>
      </c>
    </row>
    <row r="348" spans="1:5">
      <c r="A348" s="1">
        <v>2</v>
      </c>
      <c r="B348" s="1">
        <v>41.566099999999999</v>
      </c>
      <c r="C348">
        <f t="shared" si="15"/>
        <v>41.521368299008358</v>
      </c>
      <c r="D348">
        <f t="shared" si="16"/>
        <v>4.4731700991640366E-2</v>
      </c>
      <c r="E348">
        <f t="shared" si="17"/>
        <v>2.0009250736055199E-3</v>
      </c>
    </row>
    <row r="349" spans="1:5">
      <c r="A349" s="1">
        <v>1.8</v>
      </c>
      <c r="B349" s="1">
        <v>48.4</v>
      </c>
      <c r="C349">
        <f t="shared" si="15"/>
        <v>42.425552398360651</v>
      </c>
      <c r="D349">
        <f t="shared" si="16"/>
        <v>5.9744476016393477</v>
      </c>
      <c r="E349">
        <f t="shared" si="17"/>
        <v>35.694024144734158</v>
      </c>
    </row>
    <row r="350" spans="1:5">
      <c r="A350" s="1">
        <v>1.8</v>
      </c>
      <c r="B350" s="1">
        <v>50</v>
      </c>
      <c r="C350">
        <f t="shared" si="15"/>
        <v>42.425552398360651</v>
      </c>
      <c r="D350">
        <f t="shared" si="16"/>
        <v>7.5744476016393492</v>
      </c>
      <c r="E350">
        <f t="shared" si="17"/>
        <v>57.372256469980087</v>
      </c>
    </row>
    <row r="351" spans="1:5">
      <c r="A351" s="1">
        <v>2.4</v>
      </c>
      <c r="B351" s="1">
        <v>42.2</v>
      </c>
      <c r="C351">
        <f t="shared" si="15"/>
        <v>39.713000100303766</v>
      </c>
      <c r="D351">
        <f t="shared" si="16"/>
        <v>2.4869998996962366</v>
      </c>
      <c r="E351">
        <f t="shared" si="17"/>
        <v>6.1851685010890911</v>
      </c>
    </row>
    <row r="352" spans="1:5">
      <c r="A352" s="1">
        <v>2.4</v>
      </c>
      <c r="B352" s="1">
        <v>42.6</v>
      </c>
      <c r="C352">
        <f t="shared" si="15"/>
        <v>39.713000100303766</v>
      </c>
      <c r="D352">
        <f t="shared" si="16"/>
        <v>2.8869998996962352</v>
      </c>
      <c r="E352">
        <f t="shared" si="17"/>
        <v>8.3347684208460713</v>
      </c>
    </row>
    <row r="353" spans="1:5">
      <c r="A353" s="1">
        <v>2</v>
      </c>
      <c r="B353" s="1">
        <v>42</v>
      </c>
      <c r="C353">
        <f t="shared" si="15"/>
        <v>41.521368299008358</v>
      </c>
      <c r="D353">
        <f t="shared" si="16"/>
        <v>0.47863170099164165</v>
      </c>
      <c r="E353">
        <f t="shared" si="17"/>
        <v>0.22908830519415227</v>
      </c>
    </row>
    <row r="354" spans="1:5">
      <c r="A354" s="1">
        <v>2</v>
      </c>
      <c r="B354" s="1">
        <v>41.521000000000001</v>
      </c>
      <c r="C354">
        <f t="shared" si="15"/>
        <v>41.521368299008358</v>
      </c>
      <c r="D354">
        <f t="shared" si="16"/>
        <v>-3.6829900835755325E-4</v>
      </c>
      <c r="E354">
        <f t="shared" si="17"/>
        <v>1.3564415955715708E-7</v>
      </c>
    </row>
    <row r="355" spans="1:5">
      <c r="A355" s="1">
        <v>3.6</v>
      </c>
      <c r="B355" s="1">
        <v>35.1</v>
      </c>
      <c r="C355">
        <f t="shared" si="15"/>
        <v>34.28789550418999</v>
      </c>
      <c r="D355">
        <f t="shared" si="16"/>
        <v>0.81210449581001143</v>
      </c>
      <c r="E355">
        <f t="shared" si="17"/>
        <v>0.6595137121148329</v>
      </c>
    </row>
    <row r="356" spans="1:5">
      <c r="A356" s="1">
        <v>3.6</v>
      </c>
      <c r="B356" s="1">
        <v>33.5</v>
      </c>
      <c r="C356">
        <f t="shared" si="15"/>
        <v>34.28789550418999</v>
      </c>
      <c r="D356">
        <f t="shared" si="16"/>
        <v>-0.78789550418998999</v>
      </c>
      <c r="E356">
        <f t="shared" si="17"/>
        <v>0.62077932552279858</v>
      </c>
    </row>
    <row r="357" spans="1:5">
      <c r="A357" s="1">
        <v>2</v>
      </c>
      <c r="B357" s="1">
        <v>60.1</v>
      </c>
      <c r="C357">
        <f t="shared" si="15"/>
        <v>41.521368299008358</v>
      </c>
      <c r="D357">
        <f t="shared" si="16"/>
        <v>18.578631700991643</v>
      </c>
      <c r="E357">
        <f t="shared" si="17"/>
        <v>345.16555588109162</v>
      </c>
    </row>
    <row r="358" spans="1:5">
      <c r="A358" s="1">
        <v>2</v>
      </c>
      <c r="B358" s="1">
        <v>58.534999999999997</v>
      </c>
      <c r="C358">
        <f t="shared" si="15"/>
        <v>41.521368299008358</v>
      </c>
      <c r="D358">
        <f t="shared" si="16"/>
        <v>17.013631700991638</v>
      </c>
      <c r="E358">
        <f t="shared" si="17"/>
        <v>289.46366365698765</v>
      </c>
    </row>
    <row r="359" spans="1:5">
      <c r="A359" s="1">
        <v>2.5</v>
      </c>
      <c r="B359" s="1">
        <v>39.614699999999999</v>
      </c>
      <c r="C359">
        <f t="shared" si="15"/>
        <v>39.26090805062762</v>
      </c>
      <c r="D359">
        <f t="shared" si="16"/>
        <v>0.35379194937237912</v>
      </c>
      <c r="E359">
        <f t="shared" si="17"/>
        <v>0.12516874344070808</v>
      </c>
    </row>
    <row r="360" spans="1:5">
      <c r="A360" s="1">
        <v>2.5</v>
      </c>
      <c r="B360" s="1">
        <v>40.240900000000003</v>
      </c>
      <c r="C360">
        <f t="shared" si="15"/>
        <v>39.26090805062762</v>
      </c>
      <c r="D360">
        <f t="shared" si="16"/>
        <v>0.97999194937238343</v>
      </c>
      <c r="E360">
        <f t="shared" si="17"/>
        <v>0.96038422083468411</v>
      </c>
    </row>
    <row r="361" spans="1:5">
      <c r="A361" s="1">
        <v>2</v>
      </c>
      <c r="B361" s="1">
        <v>43.541400000000003</v>
      </c>
      <c r="C361">
        <f t="shared" si="15"/>
        <v>41.521368299008358</v>
      </c>
      <c r="D361">
        <f t="shared" si="16"/>
        <v>2.0200317009916446</v>
      </c>
      <c r="E361">
        <f t="shared" si="17"/>
        <v>4.0805280730111972</v>
      </c>
    </row>
    <row r="362" spans="1:5">
      <c r="A362" s="1">
        <v>2</v>
      </c>
      <c r="B362" s="1">
        <v>41.521000000000001</v>
      </c>
      <c r="C362">
        <f t="shared" si="15"/>
        <v>41.521368299008358</v>
      </c>
      <c r="D362">
        <f t="shared" si="16"/>
        <v>-3.6829900835755325E-4</v>
      </c>
      <c r="E362">
        <f t="shared" si="17"/>
        <v>1.3564415955715708E-7</v>
      </c>
    </row>
    <row r="363" spans="1:5">
      <c r="A363" s="1">
        <v>2</v>
      </c>
      <c r="B363" s="1">
        <v>43.541400000000003</v>
      </c>
      <c r="C363">
        <f t="shared" si="15"/>
        <v>41.521368299008358</v>
      </c>
      <c r="D363">
        <f t="shared" si="16"/>
        <v>2.0200317009916446</v>
      </c>
      <c r="E363">
        <f t="shared" si="17"/>
        <v>4.0805280730111972</v>
      </c>
    </row>
    <row r="364" spans="1:5">
      <c r="A364" s="1">
        <v>2</v>
      </c>
      <c r="B364" s="1">
        <v>41.521000000000001</v>
      </c>
      <c r="C364">
        <f t="shared" si="15"/>
        <v>41.521368299008358</v>
      </c>
      <c r="D364">
        <f t="shared" si="16"/>
        <v>-3.6829900835755325E-4</v>
      </c>
      <c r="E364">
        <f t="shared" si="17"/>
        <v>1.3564415955715708E-7</v>
      </c>
    </row>
    <row r="365" spans="1:5">
      <c r="A365" s="1">
        <v>2</v>
      </c>
      <c r="B365" s="1">
        <v>60.1</v>
      </c>
      <c r="C365">
        <f t="shared" si="15"/>
        <v>41.521368299008358</v>
      </c>
      <c r="D365">
        <f t="shared" si="16"/>
        <v>18.578631700991643</v>
      </c>
      <c r="E365">
        <f t="shared" si="17"/>
        <v>345.16555588109162</v>
      </c>
    </row>
    <row r="366" spans="1:5">
      <c r="A366" s="1">
        <v>2</v>
      </c>
      <c r="B366" s="1">
        <v>58.534999999999997</v>
      </c>
      <c r="C366">
        <f t="shared" si="15"/>
        <v>41.521368299008358</v>
      </c>
      <c r="D366">
        <f t="shared" si="16"/>
        <v>17.013631700991638</v>
      </c>
      <c r="E366">
        <f t="shared" si="17"/>
        <v>289.46366365698765</v>
      </c>
    </row>
    <row r="367" spans="1:5">
      <c r="A367" s="1">
        <v>2.5</v>
      </c>
      <c r="B367" s="1">
        <v>39.571399999999997</v>
      </c>
      <c r="C367">
        <f t="shared" si="15"/>
        <v>39.26090805062762</v>
      </c>
      <c r="D367">
        <f t="shared" si="16"/>
        <v>0.31049194937237701</v>
      </c>
      <c r="E367">
        <f t="shared" si="17"/>
        <v>9.6405250625058725E-2</v>
      </c>
    </row>
    <row r="368" spans="1:5">
      <c r="A368" s="1">
        <v>2.5</v>
      </c>
      <c r="B368" s="1">
        <v>40.0169</v>
      </c>
      <c r="C368">
        <f t="shared" si="15"/>
        <v>39.26090805062762</v>
      </c>
      <c r="D368">
        <f t="shared" si="16"/>
        <v>0.75599194937237968</v>
      </c>
      <c r="E368">
        <f t="shared" si="17"/>
        <v>0.57152382751585074</v>
      </c>
    </row>
    <row r="369" spans="1:5">
      <c r="A369" s="1">
        <v>2.4</v>
      </c>
      <c r="B369" s="1">
        <v>39.347999999999999</v>
      </c>
      <c r="C369">
        <f t="shared" si="15"/>
        <v>39.713000100303766</v>
      </c>
      <c r="D369">
        <f t="shared" si="16"/>
        <v>-0.36500010030376728</v>
      </c>
      <c r="E369">
        <f t="shared" si="17"/>
        <v>0.13322507322176017</v>
      </c>
    </row>
    <row r="370" spans="1:5">
      <c r="A370" s="1">
        <v>2.4</v>
      </c>
      <c r="B370" s="1">
        <v>39.299999999999997</v>
      </c>
      <c r="C370">
        <f t="shared" si="15"/>
        <v>39.713000100303766</v>
      </c>
      <c r="D370">
        <f t="shared" si="16"/>
        <v>-0.4130001003037691</v>
      </c>
      <c r="E370">
        <f t="shared" si="17"/>
        <v>0.17056908285092334</v>
      </c>
    </row>
    <row r="371" spans="1:5">
      <c r="A371" s="1">
        <v>2.5</v>
      </c>
      <c r="B371" s="1">
        <v>40.6</v>
      </c>
      <c r="C371">
        <f t="shared" si="15"/>
        <v>39.26090805062762</v>
      </c>
      <c r="D371">
        <f t="shared" si="16"/>
        <v>1.3390919493723814</v>
      </c>
      <c r="E371">
        <f t="shared" si="17"/>
        <v>1.7931672488739245</v>
      </c>
    </row>
    <row r="372" spans="1:5">
      <c r="A372" s="1">
        <v>2.5</v>
      </c>
      <c r="B372" s="1">
        <v>40.4</v>
      </c>
      <c r="C372">
        <f t="shared" si="15"/>
        <v>39.26090805062762</v>
      </c>
      <c r="D372">
        <f t="shared" si="16"/>
        <v>1.1390919493723786</v>
      </c>
      <c r="E372">
        <f t="shared" si="17"/>
        <v>1.2975304691249654</v>
      </c>
    </row>
    <row r="373" spans="1:5">
      <c r="A373" s="1">
        <v>2.5</v>
      </c>
      <c r="B373" s="1">
        <v>37.799999999999997</v>
      </c>
      <c r="C373">
        <f t="shared" si="15"/>
        <v>39.26090805062762</v>
      </c>
      <c r="D373">
        <f t="shared" si="16"/>
        <v>-1.4609080506276229</v>
      </c>
      <c r="E373">
        <f t="shared" si="17"/>
        <v>2.1342523323886011</v>
      </c>
    </row>
    <row r="374" spans="1:5">
      <c r="A374" s="1">
        <v>2.5</v>
      </c>
      <c r="B374" s="1">
        <v>37.799999999999997</v>
      </c>
      <c r="C374">
        <f t="shared" si="15"/>
        <v>39.26090805062762</v>
      </c>
      <c r="D374">
        <f t="shared" si="16"/>
        <v>-1.4609080506276229</v>
      </c>
      <c r="E374">
        <f t="shared" si="17"/>
        <v>2.1342523323886011</v>
      </c>
    </row>
    <row r="375" spans="1:5">
      <c r="A375" s="1">
        <v>2.4</v>
      </c>
      <c r="B375" s="1">
        <v>39.347999999999999</v>
      </c>
      <c r="C375">
        <f t="shared" si="15"/>
        <v>39.713000100303766</v>
      </c>
      <c r="D375">
        <f t="shared" si="16"/>
        <v>-0.36500010030376728</v>
      </c>
      <c r="E375">
        <f t="shared" si="17"/>
        <v>0.13322507322176017</v>
      </c>
    </row>
    <row r="376" spans="1:5">
      <c r="A376" s="1">
        <v>2.4</v>
      </c>
      <c r="B376" s="1">
        <v>39.299999999999997</v>
      </c>
      <c r="C376">
        <f t="shared" si="15"/>
        <v>39.713000100303766</v>
      </c>
      <c r="D376">
        <f t="shared" si="16"/>
        <v>-0.4130001003037691</v>
      </c>
      <c r="E376">
        <f t="shared" si="17"/>
        <v>0.17056908285092334</v>
      </c>
    </row>
    <row r="377" spans="1:5">
      <c r="A377" s="1">
        <v>2.5</v>
      </c>
      <c r="B377" s="1">
        <v>40.6</v>
      </c>
      <c r="C377">
        <f t="shared" si="15"/>
        <v>39.26090805062762</v>
      </c>
      <c r="D377">
        <f t="shared" si="16"/>
        <v>1.3390919493723814</v>
      </c>
      <c r="E377">
        <f t="shared" si="17"/>
        <v>1.7931672488739245</v>
      </c>
    </row>
    <row r="378" spans="1:5">
      <c r="A378" s="1">
        <v>2.5</v>
      </c>
      <c r="B378" s="1">
        <v>40.4</v>
      </c>
      <c r="C378">
        <f t="shared" si="15"/>
        <v>39.26090805062762</v>
      </c>
      <c r="D378">
        <f t="shared" si="16"/>
        <v>1.1390919493723786</v>
      </c>
      <c r="E378">
        <f t="shared" si="17"/>
        <v>1.2975304691249654</v>
      </c>
    </row>
    <row r="379" spans="1:5">
      <c r="A379" s="1">
        <v>3.7</v>
      </c>
      <c r="B379" s="1">
        <v>30.9</v>
      </c>
      <c r="C379">
        <f t="shared" si="15"/>
        <v>33.835803454513837</v>
      </c>
      <c r="D379">
        <f t="shared" si="16"/>
        <v>-2.9358034545138381</v>
      </c>
      <c r="E379">
        <f t="shared" si="17"/>
        <v>8.6189419235353846</v>
      </c>
    </row>
    <row r="380" spans="1:5">
      <c r="A380" s="1">
        <v>3.5</v>
      </c>
      <c r="B380" s="1">
        <v>36.799999999999997</v>
      </c>
      <c r="C380">
        <f t="shared" si="15"/>
        <v>34.739987553866136</v>
      </c>
      <c r="D380">
        <f t="shared" si="16"/>
        <v>2.0600124461338609</v>
      </c>
      <c r="E380">
        <f t="shared" si="17"/>
        <v>4.2436512782264133</v>
      </c>
    </row>
    <row r="381" spans="1:5">
      <c r="A381" s="1">
        <v>3.7</v>
      </c>
      <c r="B381" s="1">
        <v>34.299999999999997</v>
      </c>
      <c r="C381">
        <f t="shared" si="15"/>
        <v>33.835803454513837</v>
      </c>
      <c r="D381">
        <f t="shared" si="16"/>
        <v>0.46419654548616052</v>
      </c>
      <c r="E381">
        <f t="shared" si="17"/>
        <v>0.21547843284128509</v>
      </c>
    </row>
    <row r="382" spans="1:5">
      <c r="A382" s="1">
        <v>3.7</v>
      </c>
      <c r="B382" s="1">
        <v>34.4</v>
      </c>
      <c r="C382">
        <f t="shared" si="15"/>
        <v>33.835803454513837</v>
      </c>
      <c r="D382">
        <f t="shared" si="16"/>
        <v>0.56419654548616194</v>
      </c>
      <c r="E382">
        <f t="shared" si="17"/>
        <v>0.31831774193851881</v>
      </c>
    </row>
    <row r="383" spans="1:5">
      <c r="A383" s="1">
        <v>3.2</v>
      </c>
      <c r="B383" s="1">
        <v>38.9</v>
      </c>
      <c r="C383">
        <f t="shared" si="15"/>
        <v>36.096263702894582</v>
      </c>
      <c r="D383">
        <f t="shared" si="16"/>
        <v>2.8037362971054165</v>
      </c>
      <c r="E383">
        <f t="shared" si="17"/>
        <v>7.8609372237063919</v>
      </c>
    </row>
    <row r="384" spans="1:5">
      <c r="A384" s="1">
        <v>3</v>
      </c>
      <c r="B384" s="1">
        <v>34.7286</v>
      </c>
      <c r="C384">
        <f t="shared" si="15"/>
        <v>37.000447802246875</v>
      </c>
      <c r="D384">
        <f t="shared" si="16"/>
        <v>-2.2718478022468744</v>
      </c>
      <c r="E384">
        <f t="shared" si="17"/>
        <v>5.1612924365739534</v>
      </c>
    </row>
    <row r="385" spans="1:5">
      <c r="A385" s="1">
        <v>4.2</v>
      </c>
      <c r="B385" s="1">
        <v>31.5002</v>
      </c>
      <c r="C385">
        <f t="shared" si="15"/>
        <v>31.575343206133102</v>
      </c>
      <c r="D385">
        <f t="shared" si="16"/>
        <v>-7.5143206133102325E-2</v>
      </c>
      <c r="E385">
        <f t="shared" si="17"/>
        <v>5.6465014279619072E-3</v>
      </c>
    </row>
    <row r="386" spans="1:5">
      <c r="A386" s="1">
        <v>4.2</v>
      </c>
      <c r="B386" s="1">
        <v>31.5002</v>
      </c>
      <c r="C386">
        <f t="shared" si="15"/>
        <v>31.575343206133102</v>
      </c>
      <c r="D386">
        <f t="shared" si="16"/>
        <v>-7.5143206133102325E-2</v>
      </c>
      <c r="E386">
        <f t="shared" si="17"/>
        <v>5.6465014279619072E-3</v>
      </c>
    </row>
    <row r="387" spans="1:5">
      <c r="A387" s="1">
        <v>5.2</v>
      </c>
      <c r="B387" s="1">
        <v>26.7</v>
      </c>
      <c r="C387">
        <f t="shared" ref="C387:C450" si="18">$I$5+$I$6*A387</f>
        <v>27.054422709371622</v>
      </c>
      <c r="D387">
        <f t="shared" ref="D387:D450" si="19">B387-C387</f>
        <v>-0.35442270937162235</v>
      </c>
      <c r="E387">
        <f t="shared" ref="E387:E450" si="20">D387^2</f>
        <v>0.12561545691832149</v>
      </c>
    </row>
    <row r="388" spans="1:5">
      <c r="A388" s="1">
        <v>6</v>
      </c>
      <c r="B388" s="1">
        <v>23.2715</v>
      </c>
      <c r="C388">
        <f t="shared" si="18"/>
        <v>23.437686311962441</v>
      </c>
      <c r="D388">
        <f t="shared" si="19"/>
        <v>-0.16618631196244138</v>
      </c>
      <c r="E388">
        <f t="shared" si="20"/>
        <v>2.7617890283677886E-2</v>
      </c>
    </row>
    <row r="389" spans="1:5">
      <c r="A389" s="1">
        <v>3</v>
      </c>
      <c r="B389" s="1">
        <v>38.169600000000003</v>
      </c>
      <c r="C389">
        <f t="shared" si="18"/>
        <v>37.000447802246875</v>
      </c>
      <c r="D389">
        <f t="shared" si="19"/>
        <v>1.1691521977531281</v>
      </c>
      <c r="E389">
        <f t="shared" si="20"/>
        <v>1.3669168615109695</v>
      </c>
    </row>
    <row r="390" spans="1:5">
      <c r="A390" s="1">
        <v>3</v>
      </c>
      <c r="B390" s="1">
        <v>38.7896</v>
      </c>
      <c r="C390">
        <f t="shared" si="18"/>
        <v>37.000447802246875</v>
      </c>
      <c r="D390">
        <f t="shared" si="19"/>
        <v>1.7891521977531255</v>
      </c>
      <c r="E390">
        <f t="shared" si="20"/>
        <v>3.2010655867248392</v>
      </c>
    </row>
    <row r="391" spans="1:5">
      <c r="A391" s="1">
        <v>3</v>
      </c>
      <c r="B391" s="1">
        <v>34.781799999999997</v>
      </c>
      <c r="C391">
        <f t="shared" si="18"/>
        <v>37.000447802246875</v>
      </c>
      <c r="D391">
        <f t="shared" si="19"/>
        <v>-2.2186478022468776</v>
      </c>
      <c r="E391">
        <f t="shared" si="20"/>
        <v>4.9223980704149</v>
      </c>
    </row>
    <row r="392" spans="1:5">
      <c r="A392" s="1">
        <v>3</v>
      </c>
      <c r="B392" s="1">
        <v>35.460599999999999</v>
      </c>
      <c r="C392">
        <f t="shared" si="18"/>
        <v>37.000447802246875</v>
      </c>
      <c r="D392">
        <f t="shared" si="19"/>
        <v>-1.5398478022468751</v>
      </c>
      <c r="E392">
        <f t="shared" si="20"/>
        <v>2.3711312540845313</v>
      </c>
    </row>
    <row r="393" spans="1:5">
      <c r="A393" s="1">
        <v>3</v>
      </c>
      <c r="B393" s="1">
        <v>35.883099999999999</v>
      </c>
      <c r="C393">
        <f t="shared" si="18"/>
        <v>37.000447802246875</v>
      </c>
      <c r="D393">
        <f t="shared" si="19"/>
        <v>-1.1173478022468757</v>
      </c>
      <c r="E393">
        <f t="shared" si="20"/>
        <v>1.2484661111859232</v>
      </c>
    </row>
    <row r="394" spans="1:5">
      <c r="A394" s="1">
        <v>3</v>
      </c>
      <c r="B394" s="1">
        <v>35.708100000000002</v>
      </c>
      <c r="C394">
        <f t="shared" si="18"/>
        <v>37.000447802246875</v>
      </c>
      <c r="D394">
        <f t="shared" si="19"/>
        <v>-1.2923478022468728</v>
      </c>
      <c r="E394">
        <f t="shared" si="20"/>
        <v>1.6701628419723225</v>
      </c>
    </row>
    <row r="395" spans="1:5">
      <c r="A395" s="1">
        <v>3</v>
      </c>
      <c r="B395" s="1">
        <v>34.7288</v>
      </c>
      <c r="C395">
        <f t="shared" si="18"/>
        <v>37.000447802246875</v>
      </c>
      <c r="D395">
        <f t="shared" si="19"/>
        <v>-2.2716478022468749</v>
      </c>
      <c r="E395">
        <f t="shared" si="20"/>
        <v>5.1603837374530572</v>
      </c>
    </row>
    <row r="396" spans="1:5">
      <c r="A396" s="1">
        <v>3</v>
      </c>
      <c r="B396" s="1">
        <v>34.285299999999999</v>
      </c>
      <c r="C396">
        <f t="shared" si="18"/>
        <v>37.000447802246875</v>
      </c>
      <c r="D396">
        <f t="shared" si="19"/>
        <v>-2.7151478022468751</v>
      </c>
      <c r="E396">
        <f t="shared" si="20"/>
        <v>7.372027588046036</v>
      </c>
    </row>
    <row r="397" spans="1:5">
      <c r="A397" s="1">
        <v>4.8</v>
      </c>
      <c r="B397" s="1">
        <v>30.537500000000001</v>
      </c>
      <c r="C397">
        <f t="shared" si="18"/>
        <v>28.862790908076217</v>
      </c>
      <c r="D397">
        <f t="shared" si="19"/>
        <v>1.6747090919237841</v>
      </c>
      <c r="E397">
        <f t="shared" si="20"/>
        <v>2.8046505425721855</v>
      </c>
    </row>
    <row r="398" spans="1:5">
      <c r="A398" s="1">
        <v>4.8</v>
      </c>
      <c r="B398" s="1">
        <v>31.374700000000001</v>
      </c>
      <c r="C398">
        <f t="shared" si="18"/>
        <v>28.862790908076217</v>
      </c>
      <c r="D398">
        <f t="shared" si="19"/>
        <v>2.5119090919237834</v>
      </c>
      <c r="E398">
        <f t="shared" si="20"/>
        <v>6.3096872860893658</v>
      </c>
    </row>
    <row r="399" spans="1:5">
      <c r="A399" s="1">
        <v>5</v>
      </c>
      <c r="B399" s="1">
        <v>23.227</v>
      </c>
      <c r="C399">
        <f t="shared" si="18"/>
        <v>27.958606808723921</v>
      </c>
      <c r="D399">
        <f t="shared" si="19"/>
        <v>-4.7316068087239209</v>
      </c>
      <c r="E399">
        <f t="shared" si="20"/>
        <v>22.388102992362565</v>
      </c>
    </row>
    <row r="400" spans="1:5">
      <c r="A400" s="1">
        <v>5</v>
      </c>
      <c r="B400" s="1">
        <v>23.618200000000002</v>
      </c>
      <c r="C400">
        <f t="shared" si="18"/>
        <v>27.958606808723921</v>
      </c>
      <c r="D400">
        <f t="shared" si="19"/>
        <v>-4.3404068087239196</v>
      </c>
      <c r="E400">
        <f t="shared" si="20"/>
        <v>18.83913126521696</v>
      </c>
    </row>
    <row r="401" spans="1:5">
      <c r="A401" s="1">
        <v>2.4</v>
      </c>
      <c r="B401" s="1">
        <v>41.695999999999998</v>
      </c>
      <c r="C401">
        <f t="shared" si="18"/>
        <v>39.713000100303766</v>
      </c>
      <c r="D401">
        <f t="shared" si="19"/>
        <v>1.9829998996962317</v>
      </c>
      <c r="E401">
        <f t="shared" si="20"/>
        <v>3.932288602195265</v>
      </c>
    </row>
    <row r="402" spans="1:5">
      <c r="A402" s="1">
        <v>3</v>
      </c>
      <c r="B402" s="1">
        <v>36.1</v>
      </c>
      <c r="C402">
        <f t="shared" si="18"/>
        <v>37.000447802246875</v>
      </c>
      <c r="D402">
        <f t="shared" si="19"/>
        <v>-0.90044780224687315</v>
      </c>
      <c r="E402">
        <f t="shared" si="20"/>
        <v>0.81080624457122397</v>
      </c>
    </row>
    <row r="403" spans="1:5">
      <c r="A403" s="1">
        <v>3.6</v>
      </c>
      <c r="B403" s="1">
        <v>38.1</v>
      </c>
      <c r="C403">
        <f t="shared" si="18"/>
        <v>34.28789550418999</v>
      </c>
      <c r="D403">
        <f t="shared" si="19"/>
        <v>3.8121044958100114</v>
      </c>
      <c r="E403">
        <f t="shared" si="20"/>
        <v>14.532140686974902</v>
      </c>
    </row>
    <row r="404" spans="1:5">
      <c r="A404" s="1">
        <v>3</v>
      </c>
      <c r="B404" s="1">
        <v>34.4</v>
      </c>
      <c r="C404">
        <f t="shared" si="18"/>
        <v>37.000447802246875</v>
      </c>
      <c r="D404">
        <f t="shared" si="19"/>
        <v>-2.600447802246876</v>
      </c>
      <c r="E404">
        <f t="shared" si="20"/>
        <v>6.7623287722106076</v>
      </c>
    </row>
    <row r="405" spans="1:5">
      <c r="A405" s="1">
        <v>3</v>
      </c>
      <c r="B405" s="1">
        <v>38.299999999999997</v>
      </c>
      <c r="C405">
        <f t="shared" si="18"/>
        <v>37.000447802246875</v>
      </c>
      <c r="D405">
        <f t="shared" si="19"/>
        <v>1.2995521977531226</v>
      </c>
      <c r="E405">
        <f t="shared" si="20"/>
        <v>1.688835914684971</v>
      </c>
    </row>
    <row r="406" spans="1:5">
      <c r="A406" s="1">
        <v>3</v>
      </c>
      <c r="B406" s="1">
        <v>36</v>
      </c>
      <c r="C406">
        <f t="shared" si="18"/>
        <v>37.000447802246875</v>
      </c>
      <c r="D406">
        <f t="shared" si="19"/>
        <v>-1.0004478022468746</v>
      </c>
      <c r="E406">
        <f t="shared" si="20"/>
        <v>1.0008958050206014</v>
      </c>
    </row>
    <row r="407" spans="1:5">
      <c r="A407" s="1">
        <v>3.6</v>
      </c>
      <c r="B407" s="1">
        <v>34.9</v>
      </c>
      <c r="C407">
        <f t="shared" si="18"/>
        <v>34.28789550418999</v>
      </c>
      <c r="D407">
        <f t="shared" si="19"/>
        <v>0.61210449581000859</v>
      </c>
      <c r="E407">
        <f t="shared" si="20"/>
        <v>0.37467191379082482</v>
      </c>
    </row>
    <row r="408" spans="1:5">
      <c r="A408" s="1">
        <v>3.6</v>
      </c>
      <c r="B408" s="1">
        <v>40</v>
      </c>
      <c r="C408">
        <f t="shared" si="18"/>
        <v>34.28789550418999</v>
      </c>
      <c r="D408">
        <f t="shared" si="19"/>
        <v>5.71210449581001</v>
      </c>
      <c r="E408">
        <f t="shared" si="20"/>
        <v>32.628137771052927</v>
      </c>
    </row>
    <row r="409" spans="1:5">
      <c r="A409" s="1">
        <v>6.2</v>
      </c>
      <c r="B409" s="1">
        <v>24.9754</v>
      </c>
      <c r="C409">
        <f t="shared" si="18"/>
        <v>22.533502212610145</v>
      </c>
      <c r="D409">
        <f t="shared" si="19"/>
        <v>2.4418977873898555</v>
      </c>
      <c r="E409">
        <f t="shared" si="20"/>
        <v>5.9628648040594721</v>
      </c>
    </row>
    <row r="410" spans="1:5">
      <c r="A410" s="1">
        <v>6.2</v>
      </c>
      <c r="B410" s="1">
        <v>26.299900000000001</v>
      </c>
      <c r="C410">
        <f t="shared" si="18"/>
        <v>22.533502212610145</v>
      </c>
      <c r="D410">
        <f t="shared" si="19"/>
        <v>3.766397787389856</v>
      </c>
      <c r="E410">
        <f t="shared" si="20"/>
        <v>14.185752292855202</v>
      </c>
    </row>
    <row r="411" spans="1:5">
      <c r="A411" s="1">
        <v>3</v>
      </c>
      <c r="B411" s="1">
        <v>36.1</v>
      </c>
      <c r="C411">
        <f t="shared" si="18"/>
        <v>37.000447802246875</v>
      </c>
      <c r="D411">
        <f t="shared" si="19"/>
        <v>-0.90044780224687315</v>
      </c>
      <c r="E411">
        <f t="shared" si="20"/>
        <v>0.81080624457122397</v>
      </c>
    </row>
    <row r="412" spans="1:5">
      <c r="A412" s="1">
        <v>3.6</v>
      </c>
      <c r="B412" s="1">
        <v>37.200000000000003</v>
      </c>
      <c r="C412">
        <f t="shared" si="18"/>
        <v>34.28789550418999</v>
      </c>
      <c r="D412">
        <f t="shared" si="19"/>
        <v>2.9121044958100128</v>
      </c>
      <c r="E412">
        <f t="shared" si="20"/>
        <v>8.4803525945168889</v>
      </c>
    </row>
    <row r="413" spans="1:5">
      <c r="A413" s="1">
        <v>3.6</v>
      </c>
      <c r="B413" s="1">
        <v>40</v>
      </c>
      <c r="C413">
        <f t="shared" si="18"/>
        <v>34.28789550418999</v>
      </c>
      <c r="D413">
        <f t="shared" si="19"/>
        <v>5.71210449581001</v>
      </c>
      <c r="E413">
        <f t="shared" si="20"/>
        <v>32.628137771052927</v>
      </c>
    </row>
    <row r="414" spans="1:5">
      <c r="A414" s="1">
        <v>4.5999999999999996</v>
      </c>
      <c r="B414" s="1">
        <v>34.1</v>
      </c>
      <c r="C414">
        <f t="shared" si="18"/>
        <v>29.766975007428513</v>
      </c>
      <c r="D414">
        <f t="shared" si="19"/>
        <v>4.3330249925714881</v>
      </c>
      <c r="E414">
        <f t="shared" si="20"/>
        <v>18.775105586249143</v>
      </c>
    </row>
    <row r="415" spans="1:5">
      <c r="A415" s="1">
        <v>3.6</v>
      </c>
      <c r="B415" s="1">
        <v>37.200000000000003</v>
      </c>
      <c r="C415">
        <f t="shared" si="18"/>
        <v>34.28789550418999</v>
      </c>
      <c r="D415">
        <f t="shared" si="19"/>
        <v>2.9121044958100128</v>
      </c>
      <c r="E415">
        <f t="shared" si="20"/>
        <v>8.4803525945168889</v>
      </c>
    </row>
    <row r="416" spans="1:5">
      <c r="A416" s="1">
        <v>4.5999999999999996</v>
      </c>
      <c r="B416" s="1">
        <v>30.299900000000001</v>
      </c>
      <c r="C416">
        <f t="shared" si="18"/>
        <v>29.766975007428513</v>
      </c>
      <c r="D416">
        <f t="shared" si="19"/>
        <v>0.53292499257148762</v>
      </c>
      <c r="E416">
        <f t="shared" si="20"/>
        <v>0.28400904770732016</v>
      </c>
    </row>
    <row r="417" spans="1:5">
      <c r="A417" s="1">
        <v>2.4</v>
      </c>
      <c r="B417" s="1">
        <v>42.8</v>
      </c>
      <c r="C417">
        <f t="shared" si="18"/>
        <v>39.713000100303766</v>
      </c>
      <c r="D417">
        <f t="shared" si="19"/>
        <v>3.0869998996962309</v>
      </c>
      <c r="E417">
        <f t="shared" si="20"/>
        <v>9.5295683807245393</v>
      </c>
    </row>
    <row r="418" spans="1:5">
      <c r="A418" s="1">
        <v>2.4</v>
      </c>
      <c r="B418" s="1">
        <v>46.9</v>
      </c>
      <c r="C418">
        <f t="shared" si="18"/>
        <v>39.713000100303766</v>
      </c>
      <c r="D418">
        <f t="shared" si="19"/>
        <v>7.1869998996962323</v>
      </c>
      <c r="E418">
        <f t="shared" si="20"/>
        <v>51.652967558233655</v>
      </c>
    </row>
    <row r="419" spans="1:5">
      <c r="A419" s="1">
        <v>2.4</v>
      </c>
      <c r="B419" s="1">
        <v>42.6</v>
      </c>
      <c r="C419">
        <f t="shared" si="18"/>
        <v>39.713000100303766</v>
      </c>
      <c r="D419">
        <f t="shared" si="19"/>
        <v>2.8869998996962352</v>
      </c>
      <c r="E419">
        <f t="shared" si="20"/>
        <v>8.3347684208460713</v>
      </c>
    </row>
    <row r="420" spans="1:5">
      <c r="A420" s="1">
        <v>2.4</v>
      </c>
      <c r="B420" s="1">
        <v>46.8</v>
      </c>
      <c r="C420">
        <f t="shared" si="18"/>
        <v>39.713000100303766</v>
      </c>
      <c r="D420">
        <f t="shared" si="19"/>
        <v>7.0869998996962309</v>
      </c>
      <c r="E420">
        <f t="shared" si="20"/>
        <v>50.225567578294388</v>
      </c>
    </row>
    <row r="421" spans="1:5">
      <c r="A421" s="1">
        <v>3.5</v>
      </c>
      <c r="B421" s="1">
        <v>40.299999999999997</v>
      </c>
      <c r="C421">
        <f t="shared" si="18"/>
        <v>34.739987553866136</v>
      </c>
      <c r="D421">
        <f t="shared" si="19"/>
        <v>5.5600124461338609</v>
      </c>
      <c r="E421">
        <f t="shared" si="20"/>
        <v>30.913738401163439</v>
      </c>
    </row>
    <row r="422" spans="1:5">
      <c r="A422" s="1">
        <v>3.5</v>
      </c>
      <c r="B422" s="1">
        <v>41.2</v>
      </c>
      <c r="C422">
        <f t="shared" si="18"/>
        <v>34.739987553866136</v>
      </c>
      <c r="D422">
        <f t="shared" si="19"/>
        <v>6.4600124461338666</v>
      </c>
      <c r="E422">
        <f t="shared" si="20"/>
        <v>41.731760804204463</v>
      </c>
    </row>
    <row r="423" spans="1:5">
      <c r="A423" s="1">
        <v>3.6</v>
      </c>
      <c r="B423" s="1">
        <v>35.6</v>
      </c>
      <c r="C423">
        <f t="shared" si="18"/>
        <v>34.28789550418999</v>
      </c>
      <c r="D423">
        <f t="shared" si="19"/>
        <v>1.3121044958100114</v>
      </c>
      <c r="E423">
        <f t="shared" si="20"/>
        <v>1.7216182079248443</v>
      </c>
    </row>
    <row r="424" spans="1:5">
      <c r="A424" s="1">
        <v>2.4</v>
      </c>
      <c r="B424" s="1">
        <v>48.1</v>
      </c>
      <c r="C424">
        <f t="shared" si="18"/>
        <v>39.713000100303766</v>
      </c>
      <c r="D424">
        <f t="shared" si="19"/>
        <v>8.3869998996962352</v>
      </c>
      <c r="E424">
        <f t="shared" si="20"/>
        <v>70.341767317504662</v>
      </c>
    </row>
    <row r="425" spans="1:5">
      <c r="A425" s="1">
        <v>2.4</v>
      </c>
      <c r="B425" s="1">
        <v>41.699800000000003</v>
      </c>
      <c r="C425">
        <f t="shared" si="18"/>
        <v>39.713000100303766</v>
      </c>
      <c r="D425">
        <f t="shared" si="19"/>
        <v>1.986799899696237</v>
      </c>
      <c r="E425">
        <f t="shared" si="20"/>
        <v>3.9473738414329778</v>
      </c>
    </row>
    <row r="426" spans="1:5">
      <c r="A426" s="1">
        <v>2.7</v>
      </c>
      <c r="B426" s="1">
        <v>38.299999999999997</v>
      </c>
      <c r="C426">
        <f t="shared" si="18"/>
        <v>38.35672395127532</v>
      </c>
      <c r="D426">
        <f t="shared" si="19"/>
        <v>-5.6723951275323259E-2</v>
      </c>
      <c r="E426">
        <f t="shared" si="20"/>
        <v>3.2176066482852471E-3</v>
      </c>
    </row>
    <row r="427" spans="1:5">
      <c r="A427" s="1">
        <v>3.5</v>
      </c>
      <c r="B427" s="1">
        <v>37.6</v>
      </c>
      <c r="C427">
        <f t="shared" si="18"/>
        <v>34.739987553866136</v>
      </c>
      <c r="D427">
        <f t="shared" si="19"/>
        <v>2.8600124461338652</v>
      </c>
      <c r="E427">
        <f t="shared" si="20"/>
        <v>8.1796711920406153</v>
      </c>
    </row>
    <row r="428" spans="1:5">
      <c r="A428" s="1">
        <v>2.4</v>
      </c>
      <c r="B428" s="1">
        <v>41.699800000000003</v>
      </c>
      <c r="C428">
        <f t="shared" si="18"/>
        <v>39.713000100303766</v>
      </c>
      <c r="D428">
        <f t="shared" si="19"/>
        <v>1.986799899696237</v>
      </c>
      <c r="E428">
        <f t="shared" si="20"/>
        <v>3.9473738414329778</v>
      </c>
    </row>
    <row r="429" spans="1:5">
      <c r="A429" s="1">
        <v>2.7</v>
      </c>
      <c r="B429" s="1">
        <v>38.299999999999997</v>
      </c>
      <c r="C429">
        <f t="shared" si="18"/>
        <v>38.35672395127532</v>
      </c>
      <c r="D429">
        <f t="shared" si="19"/>
        <v>-5.6723951275323259E-2</v>
      </c>
      <c r="E429">
        <f t="shared" si="20"/>
        <v>3.2176066482852471E-3</v>
      </c>
    </row>
    <row r="430" spans="1:5">
      <c r="A430" s="1">
        <v>3.5</v>
      </c>
      <c r="B430" s="1">
        <v>37.6</v>
      </c>
      <c r="C430">
        <f t="shared" si="18"/>
        <v>34.739987553866136</v>
      </c>
      <c r="D430">
        <f t="shared" si="19"/>
        <v>2.8600124461338652</v>
      </c>
      <c r="E430">
        <f t="shared" si="20"/>
        <v>8.1796711920406153</v>
      </c>
    </row>
    <row r="431" spans="1:5">
      <c r="A431" s="1">
        <v>5.7</v>
      </c>
      <c r="B431" s="1">
        <v>21.7</v>
      </c>
      <c r="C431">
        <f t="shared" si="18"/>
        <v>24.793962460990883</v>
      </c>
      <c r="D431">
        <f t="shared" si="19"/>
        <v>-3.093962460990884</v>
      </c>
      <c r="E431">
        <f t="shared" si="20"/>
        <v>9.5726037100207666</v>
      </c>
    </row>
    <row r="432" spans="1:5">
      <c r="A432" s="1">
        <v>5.7</v>
      </c>
      <c r="B432" s="1">
        <v>21.3</v>
      </c>
      <c r="C432">
        <f t="shared" si="18"/>
        <v>24.793962460990883</v>
      </c>
      <c r="D432">
        <f t="shared" si="19"/>
        <v>-3.4939624609908826</v>
      </c>
      <c r="E432">
        <f t="shared" si="20"/>
        <v>12.207773678813465</v>
      </c>
    </row>
    <row r="433" spans="1:5">
      <c r="A433" s="1">
        <v>3.5</v>
      </c>
      <c r="B433" s="1">
        <v>33.5</v>
      </c>
      <c r="C433">
        <f t="shared" si="18"/>
        <v>34.739987553866136</v>
      </c>
      <c r="D433">
        <f t="shared" si="19"/>
        <v>-1.2399875538661362</v>
      </c>
      <c r="E433">
        <f t="shared" si="20"/>
        <v>1.537569133742924</v>
      </c>
    </row>
    <row r="434" spans="1:5">
      <c r="A434" s="1">
        <v>3</v>
      </c>
      <c r="B434" s="1">
        <v>35.465499999999999</v>
      </c>
      <c r="C434">
        <f t="shared" si="18"/>
        <v>37.000447802246875</v>
      </c>
      <c r="D434">
        <f t="shared" si="19"/>
        <v>-1.5349478022468759</v>
      </c>
      <c r="E434">
        <f t="shared" si="20"/>
        <v>2.3560647556225143</v>
      </c>
    </row>
    <row r="435" spans="1:5">
      <c r="A435" s="1">
        <v>2.5</v>
      </c>
      <c r="B435" s="1">
        <v>42.908000000000001</v>
      </c>
      <c r="C435">
        <f t="shared" si="18"/>
        <v>39.26090805062762</v>
      </c>
      <c r="D435">
        <f t="shared" si="19"/>
        <v>3.6470919493723812</v>
      </c>
      <c r="E435">
        <f t="shared" si="20"/>
        <v>13.301279687176836</v>
      </c>
    </row>
    <row r="436" spans="1:5">
      <c r="A436" s="1">
        <v>2.5</v>
      </c>
      <c r="B436" s="1">
        <v>40.200000000000003</v>
      </c>
      <c r="C436">
        <f t="shared" si="18"/>
        <v>39.26090805062762</v>
      </c>
      <c r="D436">
        <f t="shared" si="19"/>
        <v>0.93909194937238283</v>
      </c>
      <c r="E436">
        <f t="shared" si="20"/>
        <v>0.88189368937602208</v>
      </c>
    </row>
    <row r="437" spans="1:5">
      <c r="A437" s="1">
        <v>3</v>
      </c>
      <c r="B437" s="1">
        <v>37.9</v>
      </c>
      <c r="C437">
        <f t="shared" si="18"/>
        <v>37.000447802246875</v>
      </c>
      <c r="D437">
        <f t="shared" si="19"/>
        <v>0.89955219775312401</v>
      </c>
      <c r="E437">
        <f t="shared" si="20"/>
        <v>0.8091941564824755</v>
      </c>
    </row>
    <row r="438" spans="1:5">
      <c r="A438" s="1">
        <v>3.5</v>
      </c>
      <c r="B438" s="1">
        <v>37.4</v>
      </c>
      <c r="C438">
        <f t="shared" si="18"/>
        <v>34.739987553866136</v>
      </c>
      <c r="D438">
        <f t="shared" si="19"/>
        <v>2.6600124461338623</v>
      </c>
      <c r="E438">
        <f t="shared" si="20"/>
        <v>7.0756662135870538</v>
      </c>
    </row>
    <row r="439" spans="1:5">
      <c r="A439" s="1">
        <v>2.5</v>
      </c>
      <c r="B439" s="1">
        <v>51.6</v>
      </c>
      <c r="C439">
        <f t="shared" si="18"/>
        <v>39.26090805062762</v>
      </c>
      <c r="D439">
        <f t="shared" si="19"/>
        <v>12.339091949372381</v>
      </c>
      <c r="E439">
        <f t="shared" si="20"/>
        <v>152.25319013506632</v>
      </c>
    </row>
    <row r="440" spans="1:5">
      <c r="A440" s="1">
        <v>2.5</v>
      </c>
      <c r="B440" s="1">
        <v>44.2</v>
      </c>
      <c r="C440">
        <f t="shared" si="18"/>
        <v>39.26090805062762</v>
      </c>
      <c r="D440">
        <f t="shared" si="19"/>
        <v>4.9390919493723828</v>
      </c>
      <c r="E440">
        <f t="shared" si="20"/>
        <v>24.394629284355084</v>
      </c>
    </row>
    <row r="441" spans="1:5">
      <c r="A441" s="1">
        <v>2.5</v>
      </c>
      <c r="B441" s="1">
        <v>47.649299999999997</v>
      </c>
      <c r="C441">
        <f t="shared" si="18"/>
        <v>39.26090805062762</v>
      </c>
      <c r="D441">
        <f t="shared" si="19"/>
        <v>8.3883919493723766</v>
      </c>
      <c r="E441">
        <f t="shared" si="20"/>
        <v>70.365119496295307</v>
      </c>
    </row>
    <row r="442" spans="1:5">
      <c r="A442" s="1">
        <v>2</v>
      </c>
      <c r="B442" s="1">
        <v>47.7</v>
      </c>
      <c r="C442">
        <f t="shared" si="18"/>
        <v>41.521368299008358</v>
      </c>
      <c r="D442">
        <f t="shared" si="19"/>
        <v>6.1786317009916445</v>
      </c>
      <c r="E442">
        <f t="shared" si="20"/>
        <v>38.1754896964989</v>
      </c>
    </row>
    <row r="443" spans="1:5">
      <c r="A443" s="1">
        <v>2</v>
      </c>
      <c r="B443" s="1">
        <v>48.2</v>
      </c>
      <c r="C443">
        <f t="shared" si="18"/>
        <v>41.521368299008358</v>
      </c>
      <c r="D443">
        <f t="shared" si="19"/>
        <v>6.6786317009916445</v>
      </c>
      <c r="E443">
        <f t="shared" si="20"/>
        <v>44.604121397490545</v>
      </c>
    </row>
    <row r="444" spans="1:5">
      <c r="A444" s="1">
        <v>2</v>
      </c>
      <c r="B444" s="1">
        <v>49.216999999999999</v>
      </c>
      <c r="C444">
        <f t="shared" si="18"/>
        <v>41.521368299008358</v>
      </c>
      <c r="D444">
        <f t="shared" si="19"/>
        <v>7.6956317009916404</v>
      </c>
      <c r="E444">
        <f t="shared" si="20"/>
        <v>59.222747277307491</v>
      </c>
    </row>
    <row r="445" spans="1:5">
      <c r="A445" s="1">
        <v>3.7</v>
      </c>
      <c r="B445" s="1">
        <v>34.730499999999999</v>
      </c>
      <c r="C445">
        <f t="shared" si="18"/>
        <v>33.835803454513837</v>
      </c>
      <c r="D445">
        <f t="shared" si="19"/>
        <v>0.89469654548616262</v>
      </c>
      <c r="E445">
        <f t="shared" si="20"/>
        <v>0.80048190850487311</v>
      </c>
    </row>
    <row r="446" spans="1:5">
      <c r="A446" s="1">
        <v>3.7</v>
      </c>
      <c r="B446" s="1">
        <v>37.064999999999998</v>
      </c>
      <c r="C446">
        <f t="shared" si="18"/>
        <v>33.835803454513837</v>
      </c>
      <c r="D446">
        <f t="shared" si="19"/>
        <v>3.2291965454861611</v>
      </c>
      <c r="E446">
        <f t="shared" si="20"/>
        <v>10.427710329379757</v>
      </c>
    </row>
    <row r="447" spans="1:5">
      <c r="A447" s="1">
        <v>3.7</v>
      </c>
      <c r="B447" s="1">
        <v>35.161999999999999</v>
      </c>
      <c r="C447">
        <f t="shared" si="18"/>
        <v>33.835803454513837</v>
      </c>
      <c r="D447">
        <f t="shared" si="19"/>
        <v>1.3261965454861624</v>
      </c>
      <c r="E447">
        <f t="shared" si="20"/>
        <v>1.7587972772594307</v>
      </c>
    </row>
    <row r="448" spans="1:5">
      <c r="A448" s="1">
        <v>4.2</v>
      </c>
      <c r="B448" s="1">
        <v>34.485500000000002</v>
      </c>
      <c r="C448">
        <f t="shared" si="18"/>
        <v>31.575343206133102</v>
      </c>
      <c r="D448">
        <f t="shared" si="19"/>
        <v>2.9101567938669</v>
      </c>
      <c r="E448">
        <f t="shared" si="20"/>
        <v>8.4690125648896739</v>
      </c>
    </row>
    <row r="449" spans="1:5">
      <c r="A449" s="1">
        <v>5</v>
      </c>
      <c r="B449" s="1">
        <v>29.7559</v>
      </c>
      <c r="C449">
        <f t="shared" si="18"/>
        <v>27.958606808723921</v>
      </c>
      <c r="D449">
        <f t="shared" si="19"/>
        <v>1.7972931912760792</v>
      </c>
      <c r="E449">
        <f t="shared" si="20"/>
        <v>3.2302628154073529</v>
      </c>
    </row>
    <row r="450" spans="1:5">
      <c r="A450" s="1">
        <v>5</v>
      </c>
      <c r="B450" s="1">
        <v>32.670099999999998</v>
      </c>
      <c r="C450">
        <f t="shared" si="18"/>
        <v>27.958606808723921</v>
      </c>
      <c r="D450">
        <f t="shared" si="19"/>
        <v>4.7114931912760767</v>
      </c>
      <c r="E450">
        <f t="shared" si="20"/>
        <v>22.198168091440831</v>
      </c>
    </row>
    <row r="451" spans="1:5">
      <c r="A451" s="1">
        <v>2.4</v>
      </c>
      <c r="B451" s="1">
        <v>44.6</v>
      </c>
      <c r="C451">
        <f t="shared" ref="C451:C514" si="21">$I$5+$I$6*A451</f>
        <v>39.713000100303766</v>
      </c>
      <c r="D451">
        <f t="shared" ref="D451:D514" si="22">B451-C451</f>
        <v>4.8869998996962352</v>
      </c>
      <c r="E451">
        <f t="shared" ref="E451:E514" si="23">D451^2</f>
        <v>23.882768019631012</v>
      </c>
    </row>
    <row r="452" spans="1:5">
      <c r="A452" s="1">
        <v>2.4</v>
      </c>
      <c r="B452" s="1">
        <v>44.6</v>
      </c>
      <c r="C452">
        <f t="shared" si="21"/>
        <v>39.713000100303766</v>
      </c>
      <c r="D452">
        <f t="shared" si="22"/>
        <v>4.8869998996962352</v>
      </c>
      <c r="E452">
        <f t="shared" si="23"/>
        <v>23.882768019631012</v>
      </c>
    </row>
    <row r="453" spans="1:5">
      <c r="A453" s="1">
        <v>2.7</v>
      </c>
      <c r="B453" s="1">
        <v>39.799999999999997</v>
      </c>
      <c r="C453">
        <f t="shared" si="21"/>
        <v>38.35672395127532</v>
      </c>
      <c r="D453">
        <f t="shared" si="22"/>
        <v>1.4432760487246767</v>
      </c>
      <c r="E453">
        <f t="shared" si="23"/>
        <v>2.0830457528223154</v>
      </c>
    </row>
    <row r="454" spans="1:5">
      <c r="A454" s="1">
        <v>3.5</v>
      </c>
      <c r="B454" s="1">
        <v>38.299999999999997</v>
      </c>
      <c r="C454">
        <f t="shared" si="21"/>
        <v>34.739987553866136</v>
      </c>
      <c r="D454">
        <f t="shared" si="22"/>
        <v>3.5600124461338609</v>
      </c>
      <c r="E454">
        <f t="shared" si="23"/>
        <v>12.673688616627995</v>
      </c>
    </row>
    <row r="455" spans="1:5">
      <c r="A455" s="1">
        <v>3.5</v>
      </c>
      <c r="B455" s="1">
        <v>36.556399999999996</v>
      </c>
      <c r="C455">
        <f t="shared" si="21"/>
        <v>34.739987553866136</v>
      </c>
      <c r="D455">
        <f t="shared" si="22"/>
        <v>1.8164124461338602</v>
      </c>
      <c r="E455">
        <f t="shared" si="23"/>
        <v>3.2993541744699937</v>
      </c>
    </row>
    <row r="456" spans="1:5">
      <c r="A456" s="1">
        <v>3.5</v>
      </c>
      <c r="B456" s="1">
        <v>34.749400000000001</v>
      </c>
      <c r="C456">
        <f t="shared" si="21"/>
        <v>34.739987553866136</v>
      </c>
      <c r="D456">
        <f t="shared" si="22"/>
        <v>9.4124461338651599E-3</v>
      </c>
      <c r="E456">
        <f t="shared" si="23"/>
        <v>8.8594142222913201E-5</v>
      </c>
    </row>
    <row r="457" spans="1:5">
      <c r="A457" s="1">
        <v>4.5999999999999996</v>
      </c>
      <c r="B457" s="1">
        <v>34.049900000000001</v>
      </c>
      <c r="C457">
        <f t="shared" si="21"/>
        <v>29.766975007428513</v>
      </c>
      <c r="D457">
        <f t="shared" si="22"/>
        <v>4.2829249925714876</v>
      </c>
      <c r="E457">
        <f t="shared" si="23"/>
        <v>18.343446491993479</v>
      </c>
    </row>
    <row r="458" spans="1:5">
      <c r="A458" s="1">
        <v>4.5999999999999996</v>
      </c>
      <c r="B458" s="1">
        <v>33.550899999999999</v>
      </c>
      <c r="C458">
        <f t="shared" si="21"/>
        <v>29.766975007428513</v>
      </c>
      <c r="D458">
        <f t="shared" si="22"/>
        <v>3.7839249925714853</v>
      </c>
      <c r="E458">
        <f t="shared" si="23"/>
        <v>14.318088349407114</v>
      </c>
    </row>
    <row r="459" spans="1:5">
      <c r="A459" s="1">
        <v>4.5999999999999996</v>
      </c>
      <c r="B459" s="1">
        <v>32.149900000000002</v>
      </c>
      <c r="C459">
        <f t="shared" si="21"/>
        <v>29.766975007428513</v>
      </c>
      <c r="D459">
        <f t="shared" si="22"/>
        <v>2.382924992571489</v>
      </c>
      <c r="E459">
        <f t="shared" si="23"/>
        <v>5.678331520221831</v>
      </c>
    </row>
    <row r="460" spans="1:5">
      <c r="A460" s="1">
        <v>4.5999999999999996</v>
      </c>
      <c r="B460" s="1">
        <v>33.550899999999999</v>
      </c>
      <c r="C460">
        <f t="shared" si="21"/>
        <v>29.766975007428513</v>
      </c>
      <c r="D460">
        <f t="shared" si="22"/>
        <v>3.7839249925714853</v>
      </c>
      <c r="E460">
        <f t="shared" si="23"/>
        <v>14.318088349407114</v>
      </c>
    </row>
    <row r="461" spans="1:5">
      <c r="A461" s="1">
        <v>4.5999999999999996</v>
      </c>
      <c r="B461" s="1">
        <v>32.149900000000002</v>
      </c>
      <c r="C461">
        <f t="shared" si="21"/>
        <v>29.766975007428513</v>
      </c>
      <c r="D461">
        <f t="shared" si="22"/>
        <v>2.382924992571489</v>
      </c>
      <c r="E461">
        <f t="shared" si="23"/>
        <v>5.678331520221831</v>
      </c>
    </row>
    <row r="462" spans="1:5">
      <c r="A462" s="1">
        <v>5</v>
      </c>
      <c r="B462" s="1">
        <v>30.3</v>
      </c>
      <c r="C462">
        <f t="shared" si="21"/>
        <v>27.958606808723921</v>
      </c>
      <c r="D462">
        <f t="shared" si="22"/>
        <v>2.3413931912760795</v>
      </c>
      <c r="E462">
        <f t="shared" si="23"/>
        <v>5.4821220761539839</v>
      </c>
    </row>
    <row r="463" spans="1:5">
      <c r="A463" s="1">
        <v>3</v>
      </c>
      <c r="B463" s="1">
        <v>35.465499999999999</v>
      </c>
      <c r="C463">
        <f t="shared" si="21"/>
        <v>37.000447802246875</v>
      </c>
      <c r="D463">
        <f t="shared" si="22"/>
        <v>-1.5349478022468759</v>
      </c>
      <c r="E463">
        <f t="shared" si="23"/>
        <v>2.3560647556225143</v>
      </c>
    </row>
    <row r="464" spans="1:5">
      <c r="A464" s="1">
        <v>2.5</v>
      </c>
      <c r="B464" s="1">
        <v>42.908000000000001</v>
      </c>
      <c r="C464">
        <f t="shared" si="21"/>
        <v>39.26090805062762</v>
      </c>
      <c r="D464">
        <f t="shared" si="22"/>
        <v>3.6470919493723812</v>
      </c>
      <c r="E464">
        <f t="shared" si="23"/>
        <v>13.301279687176836</v>
      </c>
    </row>
    <row r="465" spans="1:5">
      <c r="A465" s="1">
        <v>2.5</v>
      </c>
      <c r="B465" s="1">
        <v>40.200000000000003</v>
      </c>
      <c r="C465">
        <f t="shared" si="21"/>
        <v>39.26090805062762</v>
      </c>
      <c r="D465">
        <f t="shared" si="22"/>
        <v>0.93909194937238283</v>
      </c>
      <c r="E465">
        <f t="shared" si="23"/>
        <v>0.88189368937602208</v>
      </c>
    </row>
    <row r="466" spans="1:5">
      <c r="A466" s="1">
        <v>3</v>
      </c>
      <c r="B466" s="1">
        <v>37.9</v>
      </c>
      <c r="C466">
        <f t="shared" si="21"/>
        <v>37.000447802246875</v>
      </c>
      <c r="D466">
        <f t="shared" si="22"/>
        <v>0.89955219775312401</v>
      </c>
      <c r="E466">
        <f t="shared" si="23"/>
        <v>0.8091941564824755</v>
      </c>
    </row>
    <row r="467" spans="1:5">
      <c r="A467" s="1">
        <v>2.5</v>
      </c>
      <c r="B467" s="1">
        <v>51.6</v>
      </c>
      <c r="C467">
        <f t="shared" si="21"/>
        <v>39.26090805062762</v>
      </c>
      <c r="D467">
        <f t="shared" si="22"/>
        <v>12.339091949372381</v>
      </c>
      <c r="E467">
        <f t="shared" si="23"/>
        <v>152.25319013506632</v>
      </c>
    </row>
    <row r="468" spans="1:5">
      <c r="A468" s="1">
        <v>2.5</v>
      </c>
      <c r="B468" s="1">
        <v>47.649299999999997</v>
      </c>
      <c r="C468">
        <f t="shared" si="21"/>
        <v>39.26090805062762</v>
      </c>
      <c r="D468">
        <f t="shared" si="22"/>
        <v>8.3883919493723766</v>
      </c>
      <c r="E468">
        <f t="shared" si="23"/>
        <v>70.365119496295307</v>
      </c>
    </row>
    <row r="469" spans="1:5">
      <c r="A469" s="1">
        <v>2.5</v>
      </c>
      <c r="B469" s="1">
        <v>44.2</v>
      </c>
      <c r="C469">
        <f t="shared" si="21"/>
        <v>39.26090805062762</v>
      </c>
      <c r="D469">
        <f t="shared" si="22"/>
        <v>4.9390919493723828</v>
      </c>
      <c r="E469">
        <f t="shared" si="23"/>
        <v>24.394629284355084</v>
      </c>
    </row>
    <row r="470" spans="1:5">
      <c r="A470" s="1">
        <v>3.5</v>
      </c>
      <c r="B470" s="1">
        <v>33.5</v>
      </c>
      <c r="C470">
        <f t="shared" si="21"/>
        <v>34.739987553866136</v>
      </c>
      <c r="D470">
        <f t="shared" si="22"/>
        <v>-1.2399875538661362</v>
      </c>
      <c r="E470">
        <f t="shared" si="23"/>
        <v>1.537569133742924</v>
      </c>
    </row>
    <row r="471" spans="1:5">
      <c r="A471" s="1">
        <v>3.5</v>
      </c>
      <c r="B471" s="1">
        <v>37.4</v>
      </c>
      <c r="C471">
        <f t="shared" si="21"/>
        <v>34.739987553866136</v>
      </c>
      <c r="D471">
        <f t="shared" si="22"/>
        <v>2.6600124461338623</v>
      </c>
      <c r="E471">
        <f t="shared" si="23"/>
        <v>7.0756662135870538</v>
      </c>
    </row>
    <row r="472" spans="1:5">
      <c r="A472" s="1">
        <v>2.5</v>
      </c>
      <c r="B472" s="1">
        <v>40.193100000000001</v>
      </c>
      <c r="C472">
        <f t="shared" si="21"/>
        <v>39.26090805062762</v>
      </c>
      <c r="D472">
        <f t="shared" si="22"/>
        <v>0.93219194937238115</v>
      </c>
      <c r="E472">
        <f t="shared" si="23"/>
        <v>0.86898183047468003</v>
      </c>
    </row>
    <row r="473" spans="1:5">
      <c r="A473" s="1">
        <v>2.5</v>
      </c>
      <c r="B473" s="1">
        <v>41.664200000000001</v>
      </c>
      <c r="C473">
        <f t="shared" si="21"/>
        <v>39.26090805062762</v>
      </c>
      <c r="D473">
        <f t="shared" si="22"/>
        <v>2.403291949372381</v>
      </c>
      <c r="E473">
        <f t="shared" si="23"/>
        <v>5.7758121939180995</v>
      </c>
    </row>
    <row r="474" spans="1:5">
      <c r="A474" s="1">
        <v>3.7</v>
      </c>
      <c r="B474" s="1">
        <v>34.823500000000003</v>
      </c>
      <c r="C474">
        <f t="shared" si="21"/>
        <v>33.835803454513837</v>
      </c>
      <c r="D474">
        <f t="shared" si="22"/>
        <v>0.98769654548616614</v>
      </c>
      <c r="E474">
        <f t="shared" si="23"/>
        <v>0.97554446596530631</v>
      </c>
    </row>
    <row r="475" spans="1:5">
      <c r="A475" s="1">
        <v>2.2999999999999998</v>
      </c>
      <c r="B475" s="1">
        <v>34.700000000000003</v>
      </c>
      <c r="C475">
        <f t="shared" si="21"/>
        <v>40.165092149979913</v>
      </c>
      <c r="D475">
        <f t="shared" si="22"/>
        <v>-5.4650921499799097</v>
      </c>
      <c r="E475">
        <f t="shared" si="23"/>
        <v>29.86723220777203</v>
      </c>
    </row>
    <row r="476" spans="1:5">
      <c r="A476" s="1">
        <v>3.5</v>
      </c>
      <c r="B476" s="1">
        <v>36.200000000000003</v>
      </c>
      <c r="C476">
        <f t="shared" si="21"/>
        <v>34.739987553866136</v>
      </c>
      <c r="D476">
        <f t="shared" si="22"/>
        <v>1.4600124461338666</v>
      </c>
      <c r="E476">
        <f t="shared" si="23"/>
        <v>2.131636342865797</v>
      </c>
    </row>
    <row r="477" spans="1:5">
      <c r="A477" s="1">
        <v>3.5</v>
      </c>
      <c r="B477" s="1">
        <v>33.200000000000003</v>
      </c>
      <c r="C477">
        <f t="shared" si="21"/>
        <v>34.739987553866136</v>
      </c>
      <c r="D477">
        <f t="shared" si="22"/>
        <v>-1.5399875538661334</v>
      </c>
      <c r="E477">
        <f t="shared" si="23"/>
        <v>2.3715616660625973</v>
      </c>
    </row>
    <row r="478" spans="1:5">
      <c r="A478" s="1">
        <v>5.5</v>
      </c>
      <c r="B478" s="1">
        <v>33</v>
      </c>
      <c r="C478">
        <f t="shared" si="21"/>
        <v>25.698146560343179</v>
      </c>
      <c r="D478">
        <f t="shared" si="22"/>
        <v>7.3018534396568207</v>
      </c>
      <c r="E478">
        <f t="shared" si="23"/>
        <v>53.317063654228143</v>
      </c>
    </row>
    <row r="479" spans="1:5">
      <c r="A479" s="1">
        <v>5.5</v>
      </c>
      <c r="B479" s="1">
        <v>32.299999999999997</v>
      </c>
      <c r="C479">
        <f t="shared" si="21"/>
        <v>25.698146560343179</v>
      </c>
      <c r="D479">
        <f t="shared" si="22"/>
        <v>6.6018534396568178</v>
      </c>
      <c r="E479">
        <f t="shared" si="23"/>
        <v>43.58446883870856</v>
      </c>
    </row>
    <row r="480" spans="1:5">
      <c r="A480" s="1">
        <v>6.3</v>
      </c>
      <c r="B480" s="1">
        <v>27.1158</v>
      </c>
      <c r="C480">
        <f t="shared" si="21"/>
        <v>22.081410162933999</v>
      </c>
      <c r="D480">
        <f t="shared" si="22"/>
        <v>5.0343898370660014</v>
      </c>
      <c r="E480">
        <f t="shared" si="23"/>
        <v>25.345081031553441</v>
      </c>
    </row>
    <row r="481" spans="1:5">
      <c r="A481" s="1">
        <v>2.4</v>
      </c>
      <c r="B481" s="1">
        <v>42.214599999999997</v>
      </c>
      <c r="C481">
        <f t="shared" si="21"/>
        <v>39.713000100303766</v>
      </c>
      <c r="D481">
        <f t="shared" si="22"/>
        <v>2.501599899696231</v>
      </c>
      <c r="E481">
        <f t="shared" si="23"/>
        <v>6.2580020581601925</v>
      </c>
    </row>
    <row r="482" spans="1:5">
      <c r="A482" s="1">
        <v>2.5</v>
      </c>
      <c r="B482" s="1">
        <v>45.672899999999998</v>
      </c>
      <c r="C482">
        <f t="shared" si="21"/>
        <v>39.26090805062762</v>
      </c>
      <c r="D482">
        <f t="shared" si="22"/>
        <v>6.4119919493723785</v>
      </c>
      <c r="E482">
        <f t="shared" si="23"/>
        <v>41.113640758816196</v>
      </c>
    </row>
    <row r="483" spans="1:5">
      <c r="A483" s="1">
        <v>3.5</v>
      </c>
      <c r="B483" s="1">
        <v>37.9499</v>
      </c>
      <c r="C483">
        <f t="shared" si="21"/>
        <v>34.739987553866136</v>
      </c>
      <c r="D483">
        <f t="shared" si="22"/>
        <v>3.2099124461338633</v>
      </c>
      <c r="E483">
        <f t="shared" si="23"/>
        <v>10.303537911845082</v>
      </c>
    </row>
    <row r="484" spans="1:5">
      <c r="A484" s="1">
        <v>3.5</v>
      </c>
      <c r="B484" s="1">
        <v>38.034700000000001</v>
      </c>
      <c r="C484">
        <f t="shared" si="21"/>
        <v>34.739987553866136</v>
      </c>
      <c r="D484">
        <f t="shared" si="22"/>
        <v>3.2947124461338646</v>
      </c>
      <c r="E484">
        <f t="shared" si="23"/>
        <v>10.855130102709394</v>
      </c>
    </row>
    <row r="485" spans="1:5">
      <c r="A485" s="1">
        <v>2.5</v>
      </c>
      <c r="B485" s="1">
        <v>46.6</v>
      </c>
      <c r="C485">
        <f t="shared" si="21"/>
        <v>39.26090805062762</v>
      </c>
      <c r="D485">
        <f t="shared" si="22"/>
        <v>7.3390919493723814</v>
      </c>
      <c r="E485">
        <f t="shared" si="23"/>
        <v>53.862270641342498</v>
      </c>
    </row>
    <row r="486" spans="1:5">
      <c r="A486" s="1">
        <v>3.5</v>
      </c>
      <c r="B486" s="1">
        <v>36.410200000000003</v>
      </c>
      <c r="C486">
        <f t="shared" si="21"/>
        <v>34.739987553866136</v>
      </c>
      <c r="D486">
        <f t="shared" si="22"/>
        <v>1.670212446133867</v>
      </c>
      <c r="E486">
        <f t="shared" si="23"/>
        <v>2.7896096152204755</v>
      </c>
    </row>
    <row r="487" spans="1:5">
      <c r="A487" s="1">
        <v>2</v>
      </c>
      <c r="B487" s="1">
        <v>43</v>
      </c>
      <c r="C487">
        <f t="shared" si="21"/>
        <v>41.521368299008358</v>
      </c>
      <c r="D487">
        <f t="shared" si="22"/>
        <v>1.4786317009916417</v>
      </c>
      <c r="E487">
        <f t="shared" si="23"/>
        <v>2.1863517071774354</v>
      </c>
    </row>
    <row r="488" spans="1:5">
      <c r="A488" s="1">
        <v>2</v>
      </c>
      <c r="B488" s="1">
        <v>47.512900000000002</v>
      </c>
      <c r="C488">
        <f t="shared" si="21"/>
        <v>41.521368299008358</v>
      </c>
      <c r="D488">
        <f t="shared" si="22"/>
        <v>5.9915317009916436</v>
      </c>
      <c r="E488">
        <f t="shared" si="23"/>
        <v>35.898452123987816</v>
      </c>
    </row>
    <row r="489" spans="1:5">
      <c r="A489" s="1">
        <v>2.5</v>
      </c>
      <c r="B489" s="1">
        <v>39.6</v>
      </c>
      <c r="C489">
        <f t="shared" si="21"/>
        <v>39.26090805062762</v>
      </c>
      <c r="D489">
        <f t="shared" si="22"/>
        <v>0.33909194937238141</v>
      </c>
      <c r="E489">
        <f t="shared" si="23"/>
        <v>0.11498335012916168</v>
      </c>
    </row>
    <row r="490" spans="1:5">
      <c r="A490" s="1">
        <v>2.5</v>
      </c>
      <c r="B490" s="1">
        <v>42.699800000000003</v>
      </c>
      <c r="C490">
        <f t="shared" si="21"/>
        <v>39.26090805062762</v>
      </c>
      <c r="D490">
        <f t="shared" si="22"/>
        <v>3.4388919493723833</v>
      </c>
      <c r="E490">
        <f t="shared" si="23"/>
        <v>11.82597783945819</v>
      </c>
    </row>
    <row r="491" spans="1:5">
      <c r="A491" s="1">
        <v>1.6</v>
      </c>
      <c r="B491" s="1">
        <v>46.5</v>
      </c>
      <c r="C491">
        <f t="shared" si="21"/>
        <v>43.329736497712943</v>
      </c>
      <c r="D491">
        <f t="shared" si="22"/>
        <v>3.1702635022870567</v>
      </c>
      <c r="E491">
        <f t="shared" si="23"/>
        <v>10.050570673933395</v>
      </c>
    </row>
    <row r="492" spans="1:5">
      <c r="A492" s="1">
        <v>1.6</v>
      </c>
      <c r="B492" s="1">
        <v>47.3</v>
      </c>
      <c r="C492">
        <f t="shared" si="21"/>
        <v>43.329736497712943</v>
      </c>
      <c r="D492">
        <f t="shared" si="22"/>
        <v>3.9702635022870538</v>
      </c>
      <c r="E492">
        <f t="shared" si="23"/>
        <v>15.762992277592662</v>
      </c>
    </row>
    <row r="493" spans="1:5">
      <c r="A493" s="1">
        <v>1.8</v>
      </c>
      <c r="B493" s="1">
        <v>47.5</v>
      </c>
      <c r="C493">
        <f t="shared" si="21"/>
        <v>42.425552398360651</v>
      </c>
      <c r="D493">
        <f t="shared" si="22"/>
        <v>5.0744476016393492</v>
      </c>
      <c r="E493">
        <f t="shared" si="23"/>
        <v>25.750018461783341</v>
      </c>
    </row>
    <row r="494" spans="1:5">
      <c r="A494" s="1">
        <v>1.8</v>
      </c>
      <c r="B494" s="1">
        <v>44.9</v>
      </c>
      <c r="C494">
        <f t="shared" si="21"/>
        <v>42.425552398360651</v>
      </c>
      <c r="D494">
        <f t="shared" si="22"/>
        <v>2.4744476016393477</v>
      </c>
      <c r="E494">
        <f t="shared" si="23"/>
        <v>6.12289093325872</v>
      </c>
    </row>
    <row r="495" spans="1:5">
      <c r="A495" s="1">
        <v>1.8</v>
      </c>
      <c r="B495" s="1">
        <v>44.2</v>
      </c>
      <c r="C495">
        <f t="shared" si="21"/>
        <v>42.425552398360651</v>
      </c>
      <c r="D495">
        <f t="shared" si="22"/>
        <v>1.774447601639352</v>
      </c>
      <c r="E495">
        <f t="shared" si="23"/>
        <v>3.1486642909636484</v>
      </c>
    </row>
    <row r="496" spans="1:5">
      <c r="A496" s="1">
        <v>6.7</v>
      </c>
      <c r="B496" s="1">
        <v>24.2</v>
      </c>
      <c r="C496">
        <f t="shared" si="21"/>
        <v>20.273041964229407</v>
      </c>
      <c r="D496">
        <f t="shared" si="22"/>
        <v>3.9269580357705927</v>
      </c>
      <c r="E496">
        <f t="shared" si="23"/>
        <v>15.420999414703232</v>
      </c>
    </row>
    <row r="497" spans="1:5">
      <c r="A497" s="1">
        <v>2.8</v>
      </c>
      <c r="B497" s="1">
        <v>37.118499999999997</v>
      </c>
      <c r="C497">
        <f t="shared" si="21"/>
        <v>37.904631901599174</v>
      </c>
      <c r="D497">
        <f t="shared" si="22"/>
        <v>-0.78613190159917679</v>
      </c>
      <c r="E497">
        <f t="shared" si="23"/>
        <v>0.61800336671193778</v>
      </c>
    </row>
    <row r="498" spans="1:5">
      <c r="A498" s="1">
        <v>2.4</v>
      </c>
      <c r="B498" s="1">
        <v>46.9</v>
      </c>
      <c r="C498">
        <f t="shared" si="21"/>
        <v>39.713000100303766</v>
      </c>
      <c r="D498">
        <f t="shared" si="22"/>
        <v>7.1869998996962323</v>
      </c>
      <c r="E498">
        <f t="shared" si="23"/>
        <v>51.652967558233655</v>
      </c>
    </row>
    <row r="499" spans="1:5">
      <c r="A499" s="1">
        <v>2.4</v>
      </c>
      <c r="B499" s="1">
        <v>46.8</v>
      </c>
      <c r="C499">
        <f t="shared" si="21"/>
        <v>39.713000100303766</v>
      </c>
      <c r="D499">
        <f t="shared" si="22"/>
        <v>7.0869998996962309</v>
      </c>
      <c r="E499">
        <f t="shared" si="23"/>
        <v>50.225567578294388</v>
      </c>
    </row>
    <row r="500" spans="1:5">
      <c r="A500" s="1">
        <v>3.6</v>
      </c>
      <c r="B500" s="1">
        <v>35.6</v>
      </c>
      <c r="C500">
        <f t="shared" si="21"/>
        <v>34.28789550418999</v>
      </c>
      <c r="D500">
        <f t="shared" si="22"/>
        <v>1.3121044958100114</v>
      </c>
      <c r="E500">
        <f t="shared" si="23"/>
        <v>1.7216182079248443</v>
      </c>
    </row>
    <row r="501" spans="1:5">
      <c r="A501" s="1">
        <v>2.5</v>
      </c>
      <c r="B501" s="1">
        <v>37.057400000000001</v>
      </c>
      <c r="C501">
        <f t="shared" si="21"/>
        <v>39.26090805062762</v>
      </c>
      <c r="D501">
        <f t="shared" si="22"/>
        <v>-2.2035080506276188</v>
      </c>
      <c r="E501">
        <f t="shared" si="23"/>
        <v>4.855447729180729</v>
      </c>
    </row>
    <row r="502" spans="1:5">
      <c r="A502" s="1">
        <v>2.5</v>
      </c>
      <c r="B502" s="1">
        <v>34.6</v>
      </c>
      <c r="C502">
        <f t="shared" si="21"/>
        <v>39.26090805062762</v>
      </c>
      <c r="D502">
        <f t="shared" si="22"/>
        <v>-4.6609080506276186</v>
      </c>
      <c r="E502">
        <f t="shared" si="23"/>
        <v>21.724063856405348</v>
      </c>
    </row>
    <row r="503" spans="1:5">
      <c r="A503" s="1">
        <v>2.5</v>
      </c>
      <c r="B503" s="1">
        <v>42.921500000000002</v>
      </c>
      <c r="C503">
        <f t="shared" si="21"/>
        <v>39.26090805062762</v>
      </c>
      <c r="D503">
        <f t="shared" si="22"/>
        <v>3.6605919493723817</v>
      </c>
      <c r="E503">
        <f t="shared" si="23"/>
        <v>13.399933419809894</v>
      </c>
    </row>
    <row r="504" spans="1:5">
      <c r="A504" s="1">
        <v>3.6</v>
      </c>
      <c r="B504" s="1">
        <v>34.270800000000001</v>
      </c>
      <c r="C504">
        <f t="shared" si="21"/>
        <v>34.28789550418999</v>
      </c>
      <c r="D504">
        <f t="shared" si="22"/>
        <v>-1.7095504189988731E-2</v>
      </c>
      <c r="E504">
        <f t="shared" si="23"/>
        <v>2.9225626350992223E-4</v>
      </c>
    </row>
    <row r="505" spans="1:5">
      <c r="A505" s="1">
        <v>2.5</v>
      </c>
      <c r="B505" s="1">
        <v>46.8</v>
      </c>
      <c r="C505">
        <f t="shared" si="21"/>
        <v>39.26090805062762</v>
      </c>
      <c r="D505">
        <f t="shared" si="22"/>
        <v>7.5390919493723771</v>
      </c>
      <c r="E505">
        <f t="shared" si="23"/>
        <v>56.837907421091387</v>
      </c>
    </row>
    <row r="506" spans="1:5">
      <c r="A506" s="1">
        <v>2.5</v>
      </c>
      <c r="B506" s="1">
        <v>45.056600000000003</v>
      </c>
      <c r="C506">
        <f t="shared" si="21"/>
        <v>39.26090805062762</v>
      </c>
      <c r="D506">
        <f t="shared" si="22"/>
        <v>5.7956919493723831</v>
      </c>
      <c r="E506">
        <f t="shared" si="23"/>
        <v>33.590045172019856</v>
      </c>
    </row>
    <row r="507" spans="1:5">
      <c r="A507" s="1">
        <v>3.5</v>
      </c>
      <c r="B507" s="1">
        <v>39.799999999999997</v>
      </c>
      <c r="C507">
        <f t="shared" si="21"/>
        <v>34.739987553866136</v>
      </c>
      <c r="D507">
        <f t="shared" si="22"/>
        <v>5.0600124461338609</v>
      </c>
      <c r="E507">
        <f t="shared" si="23"/>
        <v>25.603725955029578</v>
      </c>
    </row>
    <row r="508" spans="1:5">
      <c r="A508" s="1">
        <v>2.4</v>
      </c>
      <c r="B508" s="1">
        <v>48.2</v>
      </c>
      <c r="C508">
        <f t="shared" si="21"/>
        <v>39.713000100303766</v>
      </c>
      <c r="D508">
        <f t="shared" si="22"/>
        <v>8.4869998996962366</v>
      </c>
      <c r="E508">
        <f t="shared" si="23"/>
        <v>72.029167297443934</v>
      </c>
    </row>
    <row r="509" spans="1:5">
      <c r="A509" s="1">
        <v>1.8</v>
      </c>
      <c r="B509" s="1">
        <v>69.6404</v>
      </c>
      <c r="C509">
        <f t="shared" si="21"/>
        <v>42.425552398360651</v>
      </c>
      <c r="D509">
        <f t="shared" si="22"/>
        <v>27.214847601639349</v>
      </c>
      <c r="E509">
        <f t="shared" si="23"/>
        <v>740.64792998045505</v>
      </c>
    </row>
    <row r="510" spans="1:5">
      <c r="A510" s="1">
        <v>2</v>
      </c>
      <c r="B510" s="1">
        <v>42</v>
      </c>
      <c r="C510">
        <f t="shared" si="21"/>
        <v>41.521368299008358</v>
      </c>
      <c r="D510">
        <f t="shared" si="22"/>
        <v>0.47863170099164165</v>
      </c>
      <c r="E510">
        <f t="shared" si="23"/>
        <v>0.22908830519415227</v>
      </c>
    </row>
    <row r="511" spans="1:5">
      <c r="A511" s="1">
        <v>3</v>
      </c>
      <c r="B511" s="1">
        <v>32</v>
      </c>
      <c r="C511">
        <f t="shared" si="21"/>
        <v>37.000447802246875</v>
      </c>
      <c r="D511">
        <f t="shared" si="22"/>
        <v>-5.0004478022468746</v>
      </c>
      <c r="E511">
        <f t="shared" si="23"/>
        <v>25.004478222995598</v>
      </c>
    </row>
    <row r="512" spans="1:5">
      <c r="A512" s="1">
        <v>4.4000000000000004</v>
      </c>
      <c r="B512" s="1">
        <v>30.8</v>
      </c>
      <c r="C512">
        <f t="shared" si="21"/>
        <v>30.671159106780806</v>
      </c>
      <c r="D512">
        <f t="shared" si="22"/>
        <v>0.1288408932191949</v>
      </c>
      <c r="E512">
        <f t="shared" si="23"/>
        <v>1.659997576551998E-2</v>
      </c>
    </row>
    <row r="513" spans="1:5">
      <c r="A513" s="1">
        <v>3.2</v>
      </c>
      <c r="B513" s="1">
        <v>36.4</v>
      </c>
      <c r="C513">
        <f t="shared" si="21"/>
        <v>36.096263702894582</v>
      </c>
      <c r="D513">
        <f t="shared" si="22"/>
        <v>0.3037362971054165</v>
      </c>
      <c r="E513">
        <f t="shared" si="23"/>
        <v>9.2255738179309849E-2</v>
      </c>
    </row>
    <row r="514" spans="1:5">
      <c r="A514" s="1">
        <v>4.2</v>
      </c>
      <c r="B514" s="1">
        <v>31.5002</v>
      </c>
      <c r="C514">
        <f t="shared" si="21"/>
        <v>31.575343206133102</v>
      </c>
      <c r="D514">
        <f t="shared" si="22"/>
        <v>-7.5143206133102325E-2</v>
      </c>
      <c r="E514">
        <f t="shared" si="23"/>
        <v>5.6465014279619072E-3</v>
      </c>
    </row>
    <row r="515" spans="1:5">
      <c r="A515" s="1">
        <v>3</v>
      </c>
      <c r="B515" s="1">
        <v>39.493699999999997</v>
      </c>
      <c r="C515">
        <f t="shared" ref="C515:C578" si="24">$I$5+$I$6*A515</f>
        <v>37.000447802246875</v>
      </c>
      <c r="D515">
        <f t="shared" ref="D515:D578" si="25">B515-C515</f>
        <v>2.4932521977531223</v>
      </c>
      <c r="E515">
        <f t="shared" ref="E515:E578" si="26">D515^2</f>
        <v>6.2163065216007745</v>
      </c>
    </row>
    <row r="516" spans="1:5">
      <c r="A516" s="1">
        <v>4.4000000000000004</v>
      </c>
      <c r="B516" s="1">
        <v>30.953700000000001</v>
      </c>
      <c r="C516">
        <f t="shared" si="24"/>
        <v>30.671159106780806</v>
      </c>
      <c r="D516">
        <f t="shared" si="25"/>
        <v>0.28254089321919551</v>
      </c>
      <c r="E516">
        <f t="shared" si="26"/>
        <v>7.9829356341100846E-2</v>
      </c>
    </row>
    <row r="517" spans="1:5">
      <c r="A517" s="1">
        <v>4.4000000000000004</v>
      </c>
      <c r="B517" s="1">
        <v>30.562000000000001</v>
      </c>
      <c r="C517">
        <f t="shared" si="24"/>
        <v>30.671159106780806</v>
      </c>
      <c r="D517">
        <f t="shared" si="25"/>
        <v>-0.10915910678080465</v>
      </c>
      <c r="E517">
        <f t="shared" si="26"/>
        <v>1.1915710593183112E-2</v>
      </c>
    </row>
    <row r="518" spans="1:5">
      <c r="A518" s="1">
        <v>4.4000000000000004</v>
      </c>
      <c r="B518" s="1">
        <v>30.172599999999999</v>
      </c>
      <c r="C518">
        <f t="shared" si="24"/>
        <v>30.671159106780806</v>
      </c>
      <c r="D518">
        <f t="shared" si="25"/>
        <v>-0.49855910678080662</v>
      </c>
      <c r="E518">
        <f t="shared" si="26"/>
        <v>0.24856118295407573</v>
      </c>
    </row>
    <row r="519" spans="1:5">
      <c r="A519" s="1">
        <v>4.4000000000000004</v>
      </c>
      <c r="B519" s="1">
        <v>27.7</v>
      </c>
      <c r="C519">
        <f t="shared" si="24"/>
        <v>30.671159106780806</v>
      </c>
      <c r="D519">
        <f t="shared" si="25"/>
        <v>-2.9711591067808065</v>
      </c>
      <c r="E519">
        <f t="shared" si="26"/>
        <v>8.8277864378065196</v>
      </c>
    </row>
    <row r="520" spans="1:5">
      <c r="A520" s="1">
        <v>4.4000000000000004</v>
      </c>
      <c r="B520" s="1">
        <v>29.452100000000002</v>
      </c>
      <c r="C520">
        <f t="shared" si="24"/>
        <v>30.671159106780806</v>
      </c>
      <c r="D520">
        <f t="shared" si="25"/>
        <v>-1.2190591067808043</v>
      </c>
      <c r="E520">
        <f t="shared" si="26"/>
        <v>1.4861051058252124</v>
      </c>
    </row>
    <row r="521" spans="1:5">
      <c r="A521" s="1">
        <v>4.4000000000000004</v>
      </c>
      <c r="B521" s="1">
        <v>27.7</v>
      </c>
      <c r="C521">
        <f t="shared" si="24"/>
        <v>30.671159106780806</v>
      </c>
      <c r="D521">
        <f t="shared" si="25"/>
        <v>-2.9711591067808065</v>
      </c>
      <c r="E521">
        <f t="shared" si="26"/>
        <v>8.8277864378065196</v>
      </c>
    </row>
    <row r="522" spans="1:5">
      <c r="A522" s="1">
        <v>6</v>
      </c>
      <c r="B522" s="1">
        <v>26.749500000000001</v>
      </c>
      <c r="C522">
        <f t="shared" si="24"/>
        <v>23.437686311962441</v>
      </c>
      <c r="D522">
        <f t="shared" si="25"/>
        <v>3.3118136880375602</v>
      </c>
      <c r="E522">
        <f t="shared" si="26"/>
        <v>10.968109904272946</v>
      </c>
    </row>
    <row r="523" spans="1:5">
      <c r="A523" s="1">
        <v>3.9</v>
      </c>
      <c r="B523" s="1">
        <v>37.299999999999997</v>
      </c>
      <c r="C523">
        <f t="shared" si="24"/>
        <v>32.931619355161544</v>
      </c>
      <c r="D523">
        <f t="shared" si="25"/>
        <v>4.368380644838453</v>
      </c>
      <c r="E523">
        <f t="shared" si="26"/>
        <v>19.082749458199217</v>
      </c>
    </row>
    <row r="524" spans="1:5">
      <c r="A524" s="1">
        <v>3.9</v>
      </c>
      <c r="B524" s="1">
        <v>36.6</v>
      </c>
      <c r="C524">
        <f t="shared" si="24"/>
        <v>32.931619355161544</v>
      </c>
      <c r="D524">
        <f t="shared" si="25"/>
        <v>3.6683806448384573</v>
      </c>
      <c r="E524">
        <f t="shared" si="26"/>
        <v>13.457016555425415</v>
      </c>
    </row>
    <row r="525" spans="1:5">
      <c r="A525" s="1">
        <v>4.5999999999999996</v>
      </c>
      <c r="B525" s="1">
        <v>31.9</v>
      </c>
      <c r="C525">
        <f t="shared" si="24"/>
        <v>29.766975007428513</v>
      </c>
      <c r="D525">
        <f t="shared" si="25"/>
        <v>2.1330249925714853</v>
      </c>
      <c r="E525">
        <f t="shared" si="26"/>
        <v>4.549795618934585</v>
      </c>
    </row>
    <row r="526" spans="1:5">
      <c r="A526" s="1">
        <v>4.5999999999999996</v>
      </c>
      <c r="B526" s="1">
        <v>31.9</v>
      </c>
      <c r="C526">
        <f t="shared" si="24"/>
        <v>29.766975007428513</v>
      </c>
      <c r="D526">
        <f t="shared" si="25"/>
        <v>2.1330249925714853</v>
      </c>
      <c r="E526">
        <f t="shared" si="26"/>
        <v>4.549795618934585</v>
      </c>
    </row>
    <row r="527" spans="1:5">
      <c r="A527" s="1">
        <v>4.5999999999999996</v>
      </c>
      <c r="B527" s="1">
        <v>31.9</v>
      </c>
      <c r="C527">
        <f t="shared" si="24"/>
        <v>29.766975007428513</v>
      </c>
      <c r="D527">
        <f t="shared" si="25"/>
        <v>2.1330249925714853</v>
      </c>
      <c r="E527">
        <f t="shared" si="26"/>
        <v>4.549795618934585</v>
      </c>
    </row>
    <row r="528" spans="1:5">
      <c r="A528" s="1">
        <v>4.5999999999999996</v>
      </c>
      <c r="B528" s="1">
        <v>22.7</v>
      </c>
      <c r="C528">
        <f t="shared" si="24"/>
        <v>29.766975007428513</v>
      </c>
      <c r="D528">
        <f t="shared" si="25"/>
        <v>-7.066975007428514</v>
      </c>
      <c r="E528">
        <f t="shared" si="26"/>
        <v>49.942135755619248</v>
      </c>
    </row>
    <row r="529" spans="1:5">
      <c r="A529" s="1">
        <v>4.5999999999999996</v>
      </c>
      <c r="B529" s="1">
        <v>24.5</v>
      </c>
      <c r="C529">
        <f t="shared" si="24"/>
        <v>29.766975007428513</v>
      </c>
      <c r="D529">
        <f t="shared" si="25"/>
        <v>-5.2669750074285133</v>
      </c>
      <c r="E529">
        <f t="shared" si="26"/>
        <v>27.741025728876586</v>
      </c>
    </row>
    <row r="530" spans="1:5">
      <c r="A530" s="1">
        <v>3.5</v>
      </c>
      <c r="B530" s="1">
        <v>40.299999999999997</v>
      </c>
      <c r="C530">
        <f t="shared" si="24"/>
        <v>34.739987553866136</v>
      </c>
      <c r="D530">
        <f t="shared" si="25"/>
        <v>5.5600124461338609</v>
      </c>
      <c r="E530">
        <f t="shared" si="26"/>
        <v>30.913738401163439</v>
      </c>
    </row>
    <row r="531" spans="1:5">
      <c r="A531" s="1">
        <v>3.5</v>
      </c>
      <c r="B531" s="1">
        <v>41.2</v>
      </c>
      <c r="C531">
        <f t="shared" si="24"/>
        <v>34.739987553866136</v>
      </c>
      <c r="D531">
        <f t="shared" si="25"/>
        <v>6.4600124461338666</v>
      </c>
      <c r="E531">
        <f t="shared" si="26"/>
        <v>41.731760804204463</v>
      </c>
    </row>
    <row r="532" spans="1:5">
      <c r="A532" s="1">
        <v>3.9</v>
      </c>
      <c r="B532" s="1">
        <v>37.299999999999997</v>
      </c>
      <c r="C532">
        <f t="shared" si="24"/>
        <v>32.931619355161544</v>
      </c>
      <c r="D532">
        <f t="shared" si="25"/>
        <v>4.368380644838453</v>
      </c>
      <c r="E532">
        <f t="shared" si="26"/>
        <v>19.082749458199217</v>
      </c>
    </row>
    <row r="533" spans="1:5">
      <c r="A533" s="1">
        <v>3.5</v>
      </c>
      <c r="B533" s="1">
        <v>32.1</v>
      </c>
      <c r="C533">
        <f t="shared" si="24"/>
        <v>34.739987553866136</v>
      </c>
      <c r="D533">
        <f t="shared" si="25"/>
        <v>-2.6399875538661348</v>
      </c>
      <c r="E533">
        <f t="shared" si="26"/>
        <v>6.9695342845680983</v>
      </c>
    </row>
    <row r="534" spans="1:5">
      <c r="A534" s="1">
        <v>5.7</v>
      </c>
      <c r="B534" s="1">
        <v>31.9</v>
      </c>
      <c r="C534">
        <f t="shared" si="24"/>
        <v>24.793962460990883</v>
      </c>
      <c r="D534">
        <f t="shared" si="25"/>
        <v>7.1060375390091153</v>
      </c>
      <c r="E534">
        <f t="shared" si="26"/>
        <v>50.49576950580672</v>
      </c>
    </row>
    <row r="535" spans="1:5">
      <c r="A535" s="1">
        <v>2.7</v>
      </c>
      <c r="B535" s="1">
        <v>35.700000000000003</v>
      </c>
      <c r="C535">
        <f t="shared" si="24"/>
        <v>38.35672395127532</v>
      </c>
      <c r="D535">
        <f t="shared" si="25"/>
        <v>-2.6567239512753176</v>
      </c>
      <c r="E535">
        <f t="shared" si="26"/>
        <v>7.0581821532799358</v>
      </c>
    </row>
    <row r="536" spans="1:5">
      <c r="A536" s="1">
        <v>3.5</v>
      </c>
      <c r="B536" s="1">
        <v>34.200000000000003</v>
      </c>
      <c r="C536">
        <f t="shared" si="24"/>
        <v>34.739987553866136</v>
      </c>
      <c r="D536">
        <f t="shared" si="25"/>
        <v>-0.5399875538661334</v>
      </c>
      <c r="E536">
        <f t="shared" si="26"/>
        <v>0.29158655833033031</v>
      </c>
    </row>
    <row r="537" spans="1:5">
      <c r="A537" s="1">
        <v>5.7</v>
      </c>
      <c r="B537" s="1">
        <v>34.5</v>
      </c>
      <c r="C537">
        <f t="shared" si="24"/>
        <v>24.793962460990883</v>
      </c>
      <c r="D537">
        <f t="shared" si="25"/>
        <v>9.7060375390091167</v>
      </c>
      <c r="E537">
        <f t="shared" si="26"/>
        <v>94.207164708654147</v>
      </c>
    </row>
    <row r="538" spans="1:5">
      <c r="A538" s="1">
        <v>6.1</v>
      </c>
      <c r="B538" s="1">
        <v>26</v>
      </c>
      <c r="C538">
        <f t="shared" si="24"/>
        <v>22.985594262286295</v>
      </c>
      <c r="D538">
        <f t="shared" si="25"/>
        <v>3.0144057377137052</v>
      </c>
      <c r="E538">
        <f t="shared" si="26"/>
        <v>9.0866419515613082</v>
      </c>
    </row>
    <row r="539" spans="1:5">
      <c r="A539" s="1">
        <v>2.7</v>
      </c>
      <c r="B539" s="1">
        <v>35.700000000000003</v>
      </c>
      <c r="C539">
        <f t="shared" si="24"/>
        <v>38.35672395127532</v>
      </c>
      <c r="D539">
        <f t="shared" si="25"/>
        <v>-2.6567239512753176</v>
      </c>
      <c r="E539">
        <f t="shared" si="26"/>
        <v>7.0581821532799358</v>
      </c>
    </row>
    <row r="540" spans="1:5">
      <c r="A540" s="1">
        <v>3.5</v>
      </c>
      <c r="B540" s="1">
        <v>34.200000000000003</v>
      </c>
      <c r="C540">
        <f t="shared" si="24"/>
        <v>34.739987553866136</v>
      </c>
      <c r="D540">
        <f t="shared" si="25"/>
        <v>-0.5399875538661334</v>
      </c>
      <c r="E540">
        <f t="shared" si="26"/>
        <v>0.29158655833033031</v>
      </c>
    </row>
    <row r="541" spans="1:5">
      <c r="A541" s="1">
        <v>5.7</v>
      </c>
      <c r="B541" s="1">
        <v>34.5</v>
      </c>
      <c r="C541">
        <f t="shared" si="24"/>
        <v>24.793962460990883</v>
      </c>
      <c r="D541">
        <f t="shared" si="25"/>
        <v>9.7060375390091167</v>
      </c>
      <c r="E541">
        <f t="shared" si="26"/>
        <v>94.207164708654147</v>
      </c>
    </row>
    <row r="542" spans="1:5">
      <c r="A542" s="1">
        <v>6.1</v>
      </c>
      <c r="B542" s="1">
        <v>26</v>
      </c>
      <c r="C542">
        <f t="shared" si="24"/>
        <v>22.985594262286295</v>
      </c>
      <c r="D542">
        <f t="shared" si="25"/>
        <v>3.0144057377137052</v>
      </c>
      <c r="E542">
        <f t="shared" si="26"/>
        <v>9.0866419515613082</v>
      </c>
    </row>
    <row r="543" spans="1:5">
      <c r="A543" s="1">
        <v>3.5</v>
      </c>
      <c r="B543" s="1">
        <v>32.1</v>
      </c>
      <c r="C543">
        <f t="shared" si="24"/>
        <v>34.739987553866136</v>
      </c>
      <c r="D543">
        <f t="shared" si="25"/>
        <v>-2.6399875538661348</v>
      </c>
      <c r="E543">
        <f t="shared" si="26"/>
        <v>6.9695342845680983</v>
      </c>
    </row>
    <row r="544" spans="1:5">
      <c r="A544" s="1">
        <v>5.7</v>
      </c>
      <c r="B544" s="1">
        <v>31.9</v>
      </c>
      <c r="C544">
        <f t="shared" si="24"/>
        <v>24.793962460990883</v>
      </c>
      <c r="D544">
        <f t="shared" si="25"/>
        <v>7.1060375390091153</v>
      </c>
      <c r="E544">
        <f t="shared" si="26"/>
        <v>50.49576950580672</v>
      </c>
    </row>
    <row r="545" spans="1:5">
      <c r="A545" s="1">
        <v>4.5999999999999996</v>
      </c>
      <c r="B545" s="1">
        <v>33.305199999999999</v>
      </c>
      <c r="C545">
        <f t="shared" si="24"/>
        <v>29.766975007428513</v>
      </c>
      <c r="D545">
        <f t="shared" si="25"/>
        <v>3.5382249925714859</v>
      </c>
      <c r="E545">
        <f t="shared" si="26"/>
        <v>12.519036098057491</v>
      </c>
    </row>
    <row r="546" spans="1:5">
      <c r="A546" s="1">
        <v>3.5</v>
      </c>
      <c r="B546" s="1">
        <v>34.9</v>
      </c>
      <c r="C546">
        <f t="shared" si="24"/>
        <v>34.739987553866136</v>
      </c>
      <c r="D546">
        <f t="shared" si="25"/>
        <v>0.16001244613386234</v>
      </c>
      <c r="E546">
        <f t="shared" si="26"/>
        <v>2.5603982917742196E-2</v>
      </c>
    </row>
    <row r="547" spans="1:5">
      <c r="A547" s="1">
        <v>3.5</v>
      </c>
      <c r="B547" s="1">
        <v>34.700000000000003</v>
      </c>
      <c r="C547">
        <f t="shared" si="24"/>
        <v>34.739987553866136</v>
      </c>
      <c r="D547">
        <f t="shared" si="25"/>
        <v>-3.9987553866133396E-2</v>
      </c>
      <c r="E547">
        <f t="shared" si="26"/>
        <v>1.5990044641969198E-3</v>
      </c>
    </row>
    <row r="548" spans="1:5">
      <c r="A548" s="1">
        <v>3.5</v>
      </c>
      <c r="B548" s="1">
        <v>37.4</v>
      </c>
      <c r="C548">
        <f t="shared" si="24"/>
        <v>34.739987553866136</v>
      </c>
      <c r="D548">
        <f t="shared" si="25"/>
        <v>2.6600124461338623</v>
      </c>
      <c r="E548">
        <f t="shared" si="26"/>
        <v>7.0756662135870538</v>
      </c>
    </row>
    <row r="549" spans="1:5">
      <c r="A549" s="1">
        <v>3.5</v>
      </c>
      <c r="B549" s="1">
        <v>27.8</v>
      </c>
      <c r="C549">
        <f t="shared" si="24"/>
        <v>34.739987553866136</v>
      </c>
      <c r="D549">
        <f t="shared" si="25"/>
        <v>-6.9399875538661355</v>
      </c>
      <c r="E549">
        <f t="shared" si="26"/>
        <v>48.16342724781687</v>
      </c>
    </row>
    <row r="550" spans="1:5">
      <c r="A550" s="1">
        <v>2.4</v>
      </c>
      <c r="B550" s="1">
        <v>43.104300000000002</v>
      </c>
      <c r="C550">
        <f t="shared" si="24"/>
        <v>39.713000100303766</v>
      </c>
      <c r="D550">
        <f t="shared" si="25"/>
        <v>3.3912998996962358</v>
      </c>
      <c r="E550">
        <f t="shared" si="26"/>
        <v>11.5009150096797</v>
      </c>
    </row>
    <row r="551" spans="1:5">
      <c r="A551" s="1">
        <v>2.4</v>
      </c>
      <c r="B551" s="1">
        <v>43.291600000000003</v>
      </c>
      <c r="C551">
        <f t="shared" si="24"/>
        <v>39.713000100303766</v>
      </c>
      <c r="D551">
        <f t="shared" si="25"/>
        <v>3.5785998996962363</v>
      </c>
      <c r="E551">
        <f t="shared" si="26"/>
        <v>12.806377242105912</v>
      </c>
    </row>
    <row r="552" spans="1:5">
      <c r="A552" s="1">
        <v>3.5</v>
      </c>
      <c r="B552" s="1">
        <v>41.2</v>
      </c>
      <c r="C552">
        <f t="shared" si="24"/>
        <v>34.739987553866136</v>
      </c>
      <c r="D552">
        <f t="shared" si="25"/>
        <v>6.4600124461338666</v>
      </c>
      <c r="E552">
        <f t="shared" si="26"/>
        <v>41.731760804204463</v>
      </c>
    </row>
    <row r="553" spans="1:5">
      <c r="A553" s="1">
        <v>3.3</v>
      </c>
      <c r="B553" s="1">
        <v>36.200000000000003</v>
      </c>
      <c r="C553">
        <f t="shared" si="24"/>
        <v>35.644171653218436</v>
      </c>
      <c r="D553">
        <f t="shared" si="25"/>
        <v>0.55582834678156701</v>
      </c>
      <c r="E553">
        <f t="shared" si="26"/>
        <v>0.3089451510859299</v>
      </c>
    </row>
    <row r="554" spans="1:5">
      <c r="A554" s="1">
        <v>3.8</v>
      </c>
      <c r="B554" s="1">
        <v>35.6</v>
      </c>
      <c r="C554">
        <f t="shared" si="24"/>
        <v>33.383711404837698</v>
      </c>
      <c r="D554">
        <f t="shared" si="25"/>
        <v>2.2162885951623039</v>
      </c>
      <c r="E554">
        <f t="shared" si="26"/>
        <v>4.9119351370464983</v>
      </c>
    </row>
    <row r="555" spans="1:5">
      <c r="A555" s="1">
        <v>3.8</v>
      </c>
      <c r="B555" s="1">
        <v>38.299999999999997</v>
      </c>
      <c r="C555">
        <f t="shared" si="24"/>
        <v>33.383711404837698</v>
      </c>
      <c r="D555">
        <f t="shared" si="25"/>
        <v>4.9162885951622997</v>
      </c>
      <c r="E555">
        <f t="shared" si="26"/>
        <v>24.169893550922897</v>
      </c>
    </row>
    <row r="556" spans="1:5">
      <c r="A556" s="1">
        <v>4.5999999999999996</v>
      </c>
      <c r="B556" s="1">
        <v>34.200000000000003</v>
      </c>
      <c r="C556">
        <f t="shared" si="24"/>
        <v>29.766975007428513</v>
      </c>
      <c r="D556">
        <f t="shared" si="25"/>
        <v>4.4330249925714895</v>
      </c>
      <c r="E556">
        <f t="shared" si="26"/>
        <v>19.651710584763453</v>
      </c>
    </row>
    <row r="557" spans="1:5">
      <c r="A557" s="1">
        <v>2.4</v>
      </c>
      <c r="B557" s="1">
        <v>44.4</v>
      </c>
      <c r="C557">
        <f t="shared" si="24"/>
        <v>39.713000100303766</v>
      </c>
      <c r="D557">
        <f t="shared" si="25"/>
        <v>4.6869998996962323</v>
      </c>
      <c r="E557">
        <f t="shared" si="26"/>
        <v>21.967968059752494</v>
      </c>
    </row>
    <row r="558" spans="1:5">
      <c r="A558" s="1">
        <v>2.4</v>
      </c>
      <c r="B558" s="1">
        <v>44.8</v>
      </c>
      <c r="C558">
        <f t="shared" si="24"/>
        <v>39.713000100303766</v>
      </c>
      <c r="D558">
        <f t="shared" si="25"/>
        <v>5.0869998996962309</v>
      </c>
      <c r="E558">
        <f t="shared" si="26"/>
        <v>25.877567979509465</v>
      </c>
    </row>
    <row r="559" spans="1:5">
      <c r="A559" s="1">
        <v>3.3</v>
      </c>
      <c r="B559" s="1">
        <v>40.1</v>
      </c>
      <c r="C559">
        <f t="shared" si="24"/>
        <v>35.644171653218436</v>
      </c>
      <c r="D559">
        <f t="shared" si="25"/>
        <v>4.4558283467815656</v>
      </c>
      <c r="E559">
        <f t="shared" si="26"/>
        <v>19.854406255982141</v>
      </c>
    </row>
    <row r="560" spans="1:5">
      <c r="A560" s="1">
        <v>3.5</v>
      </c>
      <c r="B560" s="1">
        <v>34.1997</v>
      </c>
      <c r="C560">
        <f t="shared" si="24"/>
        <v>34.739987553866136</v>
      </c>
      <c r="D560">
        <f t="shared" si="25"/>
        <v>-0.54028755386613625</v>
      </c>
      <c r="E560">
        <f t="shared" si="26"/>
        <v>0.29191064086265306</v>
      </c>
    </row>
    <row r="561" spans="1:5">
      <c r="A561" s="1">
        <v>3.5</v>
      </c>
      <c r="B561" s="1">
        <v>30.549900000000001</v>
      </c>
      <c r="C561">
        <f t="shared" si="24"/>
        <v>34.739987553866136</v>
      </c>
      <c r="D561">
        <f t="shared" si="25"/>
        <v>-4.1900875538661353</v>
      </c>
      <c r="E561">
        <f t="shared" si="26"/>
        <v>17.556833709063895</v>
      </c>
    </row>
    <row r="562" spans="1:5">
      <c r="A562" s="1">
        <v>4.5</v>
      </c>
      <c r="B562" s="1">
        <v>29.6</v>
      </c>
      <c r="C562">
        <f t="shared" si="24"/>
        <v>30.21906705710466</v>
      </c>
      <c r="D562">
        <f t="shared" si="25"/>
        <v>-0.61906705710465815</v>
      </c>
      <c r="E562">
        <f t="shared" si="26"/>
        <v>0.38324402119222206</v>
      </c>
    </row>
    <row r="563" spans="1:5">
      <c r="A563" s="1">
        <v>4.5</v>
      </c>
      <c r="B563" s="1">
        <v>27.2</v>
      </c>
      <c r="C563">
        <f t="shared" si="24"/>
        <v>30.21906705710466</v>
      </c>
      <c r="D563">
        <f t="shared" si="25"/>
        <v>-3.0190670571046603</v>
      </c>
      <c r="E563">
        <f t="shared" si="26"/>
        <v>9.1147658952945942</v>
      </c>
    </row>
    <row r="564" spans="1:5">
      <c r="A564" s="1">
        <v>5</v>
      </c>
      <c r="B564" s="1">
        <v>29.7559</v>
      </c>
      <c r="C564">
        <f t="shared" si="24"/>
        <v>27.958606808723921</v>
      </c>
      <c r="D564">
        <f t="shared" si="25"/>
        <v>1.7972931912760792</v>
      </c>
      <c r="E564">
        <f t="shared" si="26"/>
        <v>3.2302628154073529</v>
      </c>
    </row>
    <row r="565" spans="1:5">
      <c r="A565" s="1">
        <v>5</v>
      </c>
      <c r="B565" s="1">
        <v>32.670099999999998</v>
      </c>
      <c r="C565">
        <f t="shared" si="24"/>
        <v>27.958606808723921</v>
      </c>
      <c r="D565">
        <f t="shared" si="25"/>
        <v>4.7114931912760767</v>
      </c>
      <c r="E565">
        <f t="shared" si="26"/>
        <v>22.198168091440831</v>
      </c>
    </row>
    <row r="566" spans="1:5">
      <c r="A566" s="1">
        <v>5</v>
      </c>
      <c r="B566" s="1">
        <v>31.073599999999999</v>
      </c>
      <c r="C566">
        <f t="shared" si="24"/>
        <v>27.958606808723921</v>
      </c>
      <c r="D566">
        <f t="shared" si="25"/>
        <v>3.1149931912760778</v>
      </c>
      <c r="E566">
        <f t="shared" si="26"/>
        <v>9.7031825816963231</v>
      </c>
    </row>
    <row r="567" spans="1:5">
      <c r="A567" s="1">
        <v>4.5999999999999996</v>
      </c>
      <c r="B567" s="1">
        <v>33.305199999999999</v>
      </c>
      <c r="C567">
        <f t="shared" si="24"/>
        <v>29.766975007428513</v>
      </c>
      <c r="D567">
        <f t="shared" si="25"/>
        <v>3.5382249925714859</v>
      </c>
      <c r="E567">
        <f t="shared" si="26"/>
        <v>12.519036098057491</v>
      </c>
    </row>
    <row r="568" spans="1:5">
      <c r="A568" s="1">
        <v>3.5</v>
      </c>
      <c r="B568" s="1">
        <v>31.5</v>
      </c>
      <c r="C568">
        <f t="shared" si="24"/>
        <v>34.739987553866136</v>
      </c>
      <c r="D568">
        <f t="shared" si="25"/>
        <v>-3.2399875538661362</v>
      </c>
      <c r="E568">
        <f t="shared" si="26"/>
        <v>10.497519349207469</v>
      </c>
    </row>
    <row r="569" spans="1:5">
      <c r="A569" s="1">
        <v>3.5</v>
      </c>
      <c r="B569" s="1">
        <v>34.700000000000003</v>
      </c>
      <c r="C569">
        <f t="shared" si="24"/>
        <v>34.739987553866136</v>
      </c>
      <c r="D569">
        <f t="shared" si="25"/>
        <v>-3.9987553866133396E-2</v>
      </c>
      <c r="E569">
        <f t="shared" si="26"/>
        <v>1.5990044641969198E-3</v>
      </c>
    </row>
    <row r="570" spans="1:5">
      <c r="A570" s="1">
        <v>3.5</v>
      </c>
      <c r="B570" s="1">
        <v>33</v>
      </c>
      <c r="C570">
        <f t="shared" si="24"/>
        <v>34.739987553866136</v>
      </c>
      <c r="D570">
        <f t="shared" si="25"/>
        <v>-1.7399875538661362</v>
      </c>
      <c r="E570">
        <f t="shared" si="26"/>
        <v>3.0275566876090605</v>
      </c>
    </row>
    <row r="571" spans="1:5">
      <c r="A571" s="1">
        <v>4.5999999999999996</v>
      </c>
      <c r="B571" s="1">
        <v>33.305199999999999</v>
      </c>
      <c r="C571">
        <f t="shared" si="24"/>
        <v>29.766975007428513</v>
      </c>
      <c r="D571">
        <f t="shared" si="25"/>
        <v>3.5382249925714859</v>
      </c>
      <c r="E571">
        <f t="shared" si="26"/>
        <v>12.519036098057491</v>
      </c>
    </row>
    <row r="572" spans="1:5">
      <c r="A572" s="1">
        <v>4.2</v>
      </c>
      <c r="B572" s="1">
        <v>24.183700000000002</v>
      </c>
      <c r="C572">
        <f t="shared" si="24"/>
        <v>31.575343206133102</v>
      </c>
      <c r="D572">
        <f t="shared" si="25"/>
        <v>-7.3916432061331001</v>
      </c>
      <c r="E572">
        <f t="shared" si="26"/>
        <v>54.636389286773614</v>
      </c>
    </row>
    <row r="573" spans="1:5">
      <c r="A573" s="1">
        <v>4.7</v>
      </c>
      <c r="B573" s="1">
        <v>25.510200000000001</v>
      </c>
      <c r="C573">
        <f t="shared" si="24"/>
        <v>29.314882957752364</v>
      </c>
      <c r="D573">
        <f t="shared" si="25"/>
        <v>-3.8046829577523624</v>
      </c>
      <c r="E573">
        <f t="shared" si="26"/>
        <v>14.475612409011266</v>
      </c>
    </row>
    <row r="574" spans="1:5">
      <c r="A574" s="1">
        <v>5.5</v>
      </c>
      <c r="B574" s="1">
        <v>21.4</v>
      </c>
      <c r="C574">
        <f t="shared" si="24"/>
        <v>25.698146560343179</v>
      </c>
      <c r="D574">
        <f t="shared" si="25"/>
        <v>-4.2981465603431808</v>
      </c>
      <c r="E574">
        <f t="shared" si="26"/>
        <v>18.474063854189914</v>
      </c>
    </row>
    <row r="575" spans="1:5">
      <c r="A575" s="1">
        <v>6</v>
      </c>
      <c r="B575" s="1">
        <v>21.4</v>
      </c>
      <c r="C575">
        <f t="shared" si="24"/>
        <v>23.437686311962441</v>
      </c>
      <c r="D575">
        <f t="shared" si="25"/>
        <v>-2.0376863119624424</v>
      </c>
      <c r="E575">
        <f t="shared" si="26"/>
        <v>4.1521655059591005</v>
      </c>
    </row>
    <row r="576" spans="1:5">
      <c r="A576" s="1">
        <v>6</v>
      </c>
      <c r="B576" s="1">
        <v>21.7</v>
      </c>
      <c r="C576">
        <f t="shared" si="24"/>
        <v>23.437686311962441</v>
      </c>
      <c r="D576">
        <f t="shared" si="25"/>
        <v>-1.7376863119624417</v>
      </c>
      <c r="E576">
        <f t="shared" si="26"/>
        <v>3.0195537187816321</v>
      </c>
    </row>
    <row r="577" spans="1:5">
      <c r="A577" s="1">
        <v>5.5</v>
      </c>
      <c r="B577" s="1">
        <v>32</v>
      </c>
      <c r="C577">
        <f t="shared" si="24"/>
        <v>25.698146560343179</v>
      </c>
      <c r="D577">
        <f t="shared" si="25"/>
        <v>6.3018534396568207</v>
      </c>
      <c r="E577">
        <f t="shared" si="26"/>
        <v>39.713356774914502</v>
      </c>
    </row>
    <row r="578" spans="1:5">
      <c r="A578" s="1">
        <v>5.5</v>
      </c>
      <c r="B578" s="1">
        <v>29.8</v>
      </c>
      <c r="C578">
        <f t="shared" si="24"/>
        <v>25.698146560343179</v>
      </c>
      <c r="D578">
        <f t="shared" si="25"/>
        <v>4.1018534396568214</v>
      </c>
      <c r="E578">
        <f t="shared" si="26"/>
        <v>16.825201640424496</v>
      </c>
    </row>
    <row r="579" spans="1:5">
      <c r="A579" s="1">
        <v>5.5</v>
      </c>
      <c r="B579" s="1">
        <v>23.9</v>
      </c>
      <c r="C579">
        <f t="shared" ref="C579:C642" si="27">$I$5+$I$6*A579</f>
        <v>25.698146560343179</v>
      </c>
      <c r="D579">
        <f t="shared" ref="D579:D642" si="28">B579-C579</f>
        <v>-1.7981465603431808</v>
      </c>
      <c r="E579">
        <f t="shared" ref="E579:E642" si="29">D579^2</f>
        <v>3.2333310524740124</v>
      </c>
    </row>
    <row r="580" spans="1:5">
      <c r="A580" s="1">
        <v>6.3</v>
      </c>
      <c r="B580" s="1">
        <v>24.6</v>
      </c>
      <c r="C580">
        <f t="shared" si="27"/>
        <v>22.081410162933999</v>
      </c>
      <c r="D580">
        <f t="shared" si="28"/>
        <v>2.5185898370660027</v>
      </c>
      <c r="E580">
        <f t="shared" si="29"/>
        <v>6.3432947673721545</v>
      </c>
    </row>
    <row r="581" spans="1:5">
      <c r="A581" s="1">
        <v>6</v>
      </c>
      <c r="B581" s="1">
        <v>23.1</v>
      </c>
      <c r="C581">
        <f t="shared" si="27"/>
        <v>23.437686311962441</v>
      </c>
      <c r="D581">
        <f t="shared" si="28"/>
        <v>-0.33768631196243959</v>
      </c>
      <c r="E581">
        <f t="shared" si="29"/>
        <v>0.11403204528679407</v>
      </c>
    </row>
    <row r="582" spans="1:5">
      <c r="A582" s="1">
        <v>3.5</v>
      </c>
      <c r="B582" s="1">
        <v>35</v>
      </c>
      <c r="C582">
        <f t="shared" si="27"/>
        <v>34.739987553866136</v>
      </c>
      <c r="D582">
        <f t="shared" si="28"/>
        <v>0.26001244613386376</v>
      </c>
      <c r="E582">
        <f t="shared" si="29"/>
        <v>6.76064721445154E-2</v>
      </c>
    </row>
    <row r="583" spans="1:5">
      <c r="A583" s="1">
        <v>4.8</v>
      </c>
      <c r="B583" s="1">
        <v>33.260300000000001</v>
      </c>
      <c r="C583">
        <f t="shared" si="27"/>
        <v>28.862790908076217</v>
      </c>
      <c r="D583">
        <f t="shared" si="28"/>
        <v>4.3975090919237836</v>
      </c>
      <c r="E583">
        <f t="shared" si="29"/>
        <v>19.338086213552341</v>
      </c>
    </row>
    <row r="584" spans="1:5">
      <c r="A584" s="1">
        <v>4.8</v>
      </c>
      <c r="B584" s="1">
        <v>33.260300000000001</v>
      </c>
      <c r="C584">
        <f t="shared" si="27"/>
        <v>28.862790908076217</v>
      </c>
      <c r="D584">
        <f t="shared" si="28"/>
        <v>4.3975090919237836</v>
      </c>
      <c r="E584">
        <f t="shared" si="29"/>
        <v>19.338086213552341</v>
      </c>
    </row>
    <row r="585" spans="1:5">
      <c r="A585" s="1">
        <v>4.8</v>
      </c>
      <c r="B585" s="1">
        <v>32.026299999999999</v>
      </c>
      <c r="C585">
        <f t="shared" si="27"/>
        <v>28.862790908076217</v>
      </c>
      <c r="D585">
        <f t="shared" si="28"/>
        <v>3.1635090919237818</v>
      </c>
      <c r="E585">
        <f t="shared" si="29"/>
        <v>10.007789774684431</v>
      </c>
    </row>
    <row r="586" spans="1:5">
      <c r="A586" s="1">
        <v>6.6</v>
      </c>
      <c r="B586" s="1">
        <v>27.3</v>
      </c>
      <c r="C586">
        <f t="shared" si="27"/>
        <v>20.725134013905556</v>
      </c>
      <c r="D586">
        <f t="shared" si="28"/>
        <v>6.5748659860944443</v>
      </c>
      <c r="E586">
        <f t="shared" si="29"/>
        <v>43.228862735101671</v>
      </c>
    </row>
    <row r="587" spans="1:5">
      <c r="A587" s="1">
        <v>6.7</v>
      </c>
      <c r="B587" s="1">
        <v>24.2</v>
      </c>
      <c r="C587">
        <f t="shared" si="27"/>
        <v>20.273041964229407</v>
      </c>
      <c r="D587">
        <f t="shared" si="28"/>
        <v>3.9269580357705927</v>
      </c>
      <c r="E587">
        <f t="shared" si="29"/>
        <v>15.420999414703232</v>
      </c>
    </row>
    <row r="588" spans="1:5">
      <c r="A588" s="1">
        <v>3.5</v>
      </c>
      <c r="B588" s="1">
        <v>39.799999999999997</v>
      </c>
      <c r="C588">
        <f t="shared" si="27"/>
        <v>34.739987553866136</v>
      </c>
      <c r="D588">
        <f t="shared" si="28"/>
        <v>5.0600124461338609</v>
      </c>
      <c r="E588">
        <f t="shared" si="29"/>
        <v>25.603725955029578</v>
      </c>
    </row>
    <row r="589" spans="1:5">
      <c r="A589" s="1">
        <v>2</v>
      </c>
      <c r="B589" s="1">
        <v>40.400300000000001</v>
      </c>
      <c r="C589">
        <f t="shared" si="27"/>
        <v>41.521368299008358</v>
      </c>
      <c r="D589">
        <f t="shared" si="28"/>
        <v>-1.1210682990083569</v>
      </c>
      <c r="E589">
        <f t="shared" si="29"/>
        <v>1.2567941310414907</v>
      </c>
    </row>
    <row r="590" spans="1:5">
      <c r="A590" s="1">
        <v>2</v>
      </c>
      <c r="B590" s="1">
        <v>38.870199999999997</v>
      </c>
      <c r="C590">
        <f t="shared" si="27"/>
        <v>41.521368299008358</v>
      </c>
      <c r="D590">
        <f t="shared" si="28"/>
        <v>-2.6511682990083614</v>
      </c>
      <c r="E590">
        <f t="shared" si="29"/>
        <v>7.028693349666888</v>
      </c>
    </row>
    <row r="591" spans="1:5">
      <c r="A591" s="1">
        <v>2</v>
      </c>
      <c r="B591" s="1">
        <v>60.1</v>
      </c>
      <c r="C591">
        <f t="shared" si="27"/>
        <v>41.521368299008358</v>
      </c>
      <c r="D591">
        <f t="shared" si="28"/>
        <v>18.578631700991643</v>
      </c>
      <c r="E591">
        <f t="shared" si="29"/>
        <v>345.16555588109162</v>
      </c>
    </row>
    <row r="592" spans="1:5">
      <c r="A592" s="1">
        <v>2</v>
      </c>
      <c r="B592" s="1">
        <v>37.1</v>
      </c>
      <c r="C592">
        <f t="shared" si="27"/>
        <v>41.521368299008358</v>
      </c>
      <c r="D592">
        <f t="shared" si="28"/>
        <v>-4.4213682990083569</v>
      </c>
      <c r="E592">
        <f t="shared" si="29"/>
        <v>19.54849763547605</v>
      </c>
    </row>
    <row r="593" spans="1:5">
      <c r="A593" s="1">
        <v>2</v>
      </c>
      <c r="B593" s="1">
        <v>37.798900000000003</v>
      </c>
      <c r="C593">
        <f t="shared" si="27"/>
        <v>41.521368299008358</v>
      </c>
      <c r="D593">
        <f t="shared" si="28"/>
        <v>-3.7224682990083551</v>
      </c>
      <c r="E593">
        <f t="shared" si="29"/>
        <v>13.856770237122156</v>
      </c>
    </row>
    <row r="594" spans="1:5">
      <c r="A594" s="1">
        <v>3</v>
      </c>
      <c r="B594" s="1">
        <v>38.169600000000003</v>
      </c>
      <c r="C594">
        <f t="shared" si="27"/>
        <v>37.000447802246875</v>
      </c>
      <c r="D594">
        <f t="shared" si="28"/>
        <v>1.1691521977531281</v>
      </c>
      <c r="E594">
        <f t="shared" si="29"/>
        <v>1.3669168615109695</v>
      </c>
    </row>
    <row r="595" spans="1:5">
      <c r="A595" s="1">
        <v>3</v>
      </c>
      <c r="B595" s="1">
        <v>36.798000000000002</v>
      </c>
      <c r="C595">
        <f t="shared" si="27"/>
        <v>37.000447802246875</v>
      </c>
      <c r="D595">
        <f t="shared" si="28"/>
        <v>-0.20244780224687275</v>
      </c>
      <c r="E595">
        <f t="shared" si="29"/>
        <v>4.0985112634588899E-2</v>
      </c>
    </row>
    <row r="596" spans="1:5">
      <c r="A596" s="1">
        <v>3</v>
      </c>
      <c r="B596" s="1">
        <v>35.540399999999998</v>
      </c>
      <c r="C596">
        <f t="shared" si="27"/>
        <v>37.000447802246875</v>
      </c>
      <c r="D596">
        <f t="shared" si="28"/>
        <v>-1.4600478022468764</v>
      </c>
      <c r="E596">
        <f t="shared" si="29"/>
        <v>2.131739584845934</v>
      </c>
    </row>
    <row r="597" spans="1:5">
      <c r="A597" s="1">
        <v>3</v>
      </c>
      <c r="B597" s="1">
        <v>35.460599999999999</v>
      </c>
      <c r="C597">
        <f t="shared" si="27"/>
        <v>37.000447802246875</v>
      </c>
      <c r="D597">
        <f t="shared" si="28"/>
        <v>-1.5398478022468751</v>
      </c>
      <c r="E597">
        <f t="shared" si="29"/>
        <v>2.3711312540845313</v>
      </c>
    </row>
    <row r="598" spans="1:5">
      <c r="A598" s="1">
        <v>3</v>
      </c>
      <c r="B598" s="1">
        <v>38.299999999999997</v>
      </c>
      <c r="C598">
        <f t="shared" si="27"/>
        <v>37.000447802246875</v>
      </c>
      <c r="D598">
        <f t="shared" si="28"/>
        <v>1.2995521977531226</v>
      </c>
      <c r="E598">
        <f t="shared" si="29"/>
        <v>1.688835914684971</v>
      </c>
    </row>
    <row r="599" spans="1:5">
      <c r="A599" s="1">
        <v>3.6</v>
      </c>
      <c r="B599" s="1">
        <v>37</v>
      </c>
      <c r="C599">
        <f t="shared" si="27"/>
        <v>34.28789550418999</v>
      </c>
      <c r="D599">
        <f t="shared" si="28"/>
        <v>2.71210449581001</v>
      </c>
      <c r="E599">
        <f t="shared" si="29"/>
        <v>7.3555107961928687</v>
      </c>
    </row>
    <row r="600" spans="1:5">
      <c r="A600" s="1">
        <v>3</v>
      </c>
      <c r="B600" s="1">
        <v>36.1</v>
      </c>
      <c r="C600">
        <f t="shared" si="27"/>
        <v>37.000447802246875</v>
      </c>
      <c r="D600">
        <f t="shared" si="28"/>
        <v>-0.90044780224687315</v>
      </c>
      <c r="E600">
        <f t="shared" si="29"/>
        <v>0.81080624457122397</v>
      </c>
    </row>
    <row r="601" spans="1:5">
      <c r="A601" s="1">
        <v>3.6</v>
      </c>
      <c r="B601" s="1">
        <v>37.200000000000003</v>
      </c>
      <c r="C601">
        <f t="shared" si="27"/>
        <v>34.28789550418999</v>
      </c>
      <c r="D601">
        <f t="shared" si="28"/>
        <v>2.9121044958100128</v>
      </c>
      <c r="E601">
        <f t="shared" si="29"/>
        <v>8.4803525945168889</v>
      </c>
    </row>
    <row r="602" spans="1:5">
      <c r="A602" s="1">
        <v>2</v>
      </c>
      <c r="B602" s="1">
        <v>43.9</v>
      </c>
      <c r="C602">
        <f t="shared" si="27"/>
        <v>41.521368299008358</v>
      </c>
      <c r="D602">
        <f t="shared" si="28"/>
        <v>2.3786317009916402</v>
      </c>
      <c r="E602">
        <f t="shared" si="29"/>
        <v>5.6578887689623834</v>
      </c>
    </row>
    <row r="603" spans="1:5">
      <c r="A603" s="1">
        <v>2</v>
      </c>
      <c r="B603" s="1">
        <v>38</v>
      </c>
      <c r="C603">
        <f t="shared" si="27"/>
        <v>41.521368299008358</v>
      </c>
      <c r="D603">
        <f t="shared" si="28"/>
        <v>-3.5213682990083583</v>
      </c>
      <c r="E603">
        <f t="shared" si="29"/>
        <v>12.400034697261018</v>
      </c>
    </row>
    <row r="604" spans="1:5">
      <c r="A604" s="1">
        <v>2.4</v>
      </c>
      <c r="B604" s="1">
        <v>35.299999999999997</v>
      </c>
      <c r="C604">
        <f t="shared" si="27"/>
        <v>39.713000100303766</v>
      </c>
      <c r="D604">
        <f t="shared" si="28"/>
        <v>-4.4130001003037691</v>
      </c>
      <c r="E604">
        <f t="shared" si="29"/>
        <v>19.474569885281078</v>
      </c>
    </row>
    <row r="605" spans="1:5">
      <c r="A605" s="1">
        <v>2.4</v>
      </c>
      <c r="B605" s="1">
        <v>40.1</v>
      </c>
      <c r="C605">
        <f t="shared" si="27"/>
        <v>39.713000100303766</v>
      </c>
      <c r="D605">
        <f t="shared" si="28"/>
        <v>0.38699989969623516</v>
      </c>
      <c r="E605">
        <f t="shared" si="29"/>
        <v>0.14976892236489608</v>
      </c>
    </row>
    <row r="606" spans="1:5">
      <c r="A606" s="1">
        <v>1.5</v>
      </c>
      <c r="B606" s="1">
        <v>46.2622</v>
      </c>
      <c r="C606">
        <f t="shared" si="27"/>
        <v>43.781828547389097</v>
      </c>
      <c r="D606">
        <f t="shared" si="28"/>
        <v>2.4803714526109033</v>
      </c>
      <c r="E606">
        <f t="shared" si="29"/>
        <v>6.1522425429271221</v>
      </c>
    </row>
    <row r="607" spans="1:5">
      <c r="A607" s="1">
        <v>1.5</v>
      </c>
      <c r="B607" s="1">
        <v>49.3</v>
      </c>
      <c r="C607">
        <f t="shared" si="27"/>
        <v>43.781828547389097</v>
      </c>
      <c r="D607">
        <f t="shared" si="28"/>
        <v>5.5181714526109005</v>
      </c>
      <c r="E607">
        <f t="shared" si="29"/>
        <v>30.450216180409896</v>
      </c>
    </row>
    <row r="608" spans="1:5">
      <c r="A608" s="1">
        <v>1.5</v>
      </c>
      <c r="B608" s="1">
        <v>47.4</v>
      </c>
      <c r="C608">
        <f t="shared" si="27"/>
        <v>43.781828547389097</v>
      </c>
      <c r="D608">
        <f t="shared" si="28"/>
        <v>3.6181714526109019</v>
      </c>
      <c r="E608">
        <f t="shared" si="29"/>
        <v>13.091164660488484</v>
      </c>
    </row>
    <row r="609" spans="1:5">
      <c r="A609" s="1">
        <v>2</v>
      </c>
      <c r="B609" s="1">
        <v>42.6</v>
      </c>
      <c r="C609">
        <f t="shared" si="27"/>
        <v>41.521368299008358</v>
      </c>
      <c r="D609">
        <f t="shared" si="28"/>
        <v>1.0786317009916431</v>
      </c>
      <c r="E609">
        <f t="shared" si="29"/>
        <v>1.1634463463841254</v>
      </c>
    </row>
    <row r="610" spans="1:5">
      <c r="A610" s="1">
        <v>2</v>
      </c>
      <c r="B610" s="1">
        <v>43.5</v>
      </c>
      <c r="C610">
        <f t="shared" si="27"/>
        <v>41.521368299008358</v>
      </c>
      <c r="D610">
        <f t="shared" si="28"/>
        <v>1.9786317009916417</v>
      </c>
      <c r="E610">
        <f t="shared" si="29"/>
        <v>3.9149834081690771</v>
      </c>
    </row>
    <row r="611" spans="1:5">
      <c r="A611" s="1">
        <v>3.5</v>
      </c>
      <c r="B611" s="1">
        <v>33.299999999999997</v>
      </c>
      <c r="C611">
        <f t="shared" si="27"/>
        <v>34.739987553866136</v>
      </c>
      <c r="D611">
        <f t="shared" si="28"/>
        <v>-1.4399875538661391</v>
      </c>
      <c r="E611">
        <f t="shared" si="29"/>
        <v>2.0735641552893869</v>
      </c>
    </row>
    <row r="612" spans="1:5">
      <c r="A612" s="1">
        <v>3.5</v>
      </c>
      <c r="B612" s="1">
        <v>32.348999999999997</v>
      </c>
      <c r="C612">
        <f t="shared" si="27"/>
        <v>34.739987553866136</v>
      </c>
      <c r="D612">
        <f t="shared" si="28"/>
        <v>-2.3909875538661396</v>
      </c>
      <c r="E612">
        <f t="shared" si="29"/>
        <v>5.7168214827427857</v>
      </c>
    </row>
    <row r="613" spans="1:5">
      <c r="A613" s="1">
        <v>1.6</v>
      </c>
      <c r="B613" s="1">
        <v>43.5</v>
      </c>
      <c r="C613">
        <f t="shared" si="27"/>
        <v>43.329736497712943</v>
      </c>
      <c r="D613">
        <f t="shared" si="28"/>
        <v>0.17026350228705667</v>
      </c>
      <c r="E613">
        <f t="shared" si="29"/>
        <v>2.8989660211054549E-2</v>
      </c>
    </row>
    <row r="614" spans="1:5">
      <c r="A614" s="1">
        <v>1.6</v>
      </c>
      <c r="B614" s="1">
        <v>44.2</v>
      </c>
      <c r="C614">
        <f t="shared" si="27"/>
        <v>43.329736497712943</v>
      </c>
      <c r="D614">
        <f t="shared" si="28"/>
        <v>0.87026350228705951</v>
      </c>
      <c r="E614">
        <f t="shared" si="29"/>
        <v>0.75735856341293883</v>
      </c>
    </row>
    <row r="615" spans="1:5">
      <c r="A615" s="1">
        <v>2</v>
      </c>
      <c r="B615" s="1">
        <v>41.8</v>
      </c>
      <c r="C615">
        <f t="shared" si="27"/>
        <v>41.521368299008358</v>
      </c>
      <c r="D615">
        <f t="shared" si="28"/>
        <v>0.27863170099163881</v>
      </c>
      <c r="E615">
        <f t="shared" si="29"/>
        <v>7.7635624797494016E-2</v>
      </c>
    </row>
    <row r="616" spans="1:5">
      <c r="A616" s="1">
        <v>2</v>
      </c>
      <c r="B616" s="1">
        <v>42.8</v>
      </c>
      <c r="C616">
        <f t="shared" si="27"/>
        <v>41.521368299008358</v>
      </c>
      <c r="D616">
        <f t="shared" si="28"/>
        <v>1.2786317009916388</v>
      </c>
      <c r="E616">
        <f t="shared" si="29"/>
        <v>1.6348990267807717</v>
      </c>
    </row>
    <row r="617" spans="1:5">
      <c r="A617" s="1">
        <v>2</v>
      </c>
      <c r="B617" s="1">
        <v>34.700000000000003</v>
      </c>
      <c r="C617">
        <f t="shared" si="27"/>
        <v>41.521368299008358</v>
      </c>
      <c r="D617">
        <f t="shared" si="28"/>
        <v>-6.8213682990083555</v>
      </c>
      <c r="E617">
        <f t="shared" si="29"/>
        <v>46.531065470716143</v>
      </c>
    </row>
    <row r="618" spans="1:5">
      <c r="A618" s="1">
        <v>2.4</v>
      </c>
      <c r="B618" s="1">
        <v>37.221800000000002</v>
      </c>
      <c r="C618">
        <f t="shared" si="27"/>
        <v>39.713000100303766</v>
      </c>
      <c r="D618">
        <f t="shared" si="28"/>
        <v>-2.4912001003037645</v>
      </c>
      <c r="E618">
        <f t="shared" si="29"/>
        <v>6.2060779397534862</v>
      </c>
    </row>
    <row r="619" spans="1:5">
      <c r="A619" s="1">
        <v>2.4</v>
      </c>
      <c r="B619" s="1">
        <v>37.491100000000003</v>
      </c>
      <c r="C619">
        <f t="shared" si="27"/>
        <v>39.713000100303766</v>
      </c>
      <c r="D619">
        <f t="shared" si="28"/>
        <v>-2.2219001003037633</v>
      </c>
      <c r="E619">
        <f t="shared" si="29"/>
        <v>4.9368400557298733</v>
      </c>
    </row>
    <row r="620" spans="1:5">
      <c r="A620" s="1">
        <v>1.8</v>
      </c>
      <c r="B620" s="1">
        <v>41.798999999999999</v>
      </c>
      <c r="C620">
        <f t="shared" si="27"/>
        <v>42.425552398360651</v>
      </c>
      <c r="D620">
        <f t="shared" si="28"/>
        <v>-0.62655239836065135</v>
      </c>
      <c r="E620">
        <f t="shared" si="29"/>
        <v>0.39256790789148432</v>
      </c>
    </row>
    <row r="621" spans="1:5">
      <c r="A621" s="1">
        <v>1.8</v>
      </c>
      <c r="B621" s="1">
        <v>43.260899999999999</v>
      </c>
      <c r="C621">
        <f t="shared" si="27"/>
        <v>42.425552398360651</v>
      </c>
      <c r="D621">
        <f t="shared" si="28"/>
        <v>0.83534760163934862</v>
      </c>
      <c r="E621">
        <f t="shared" si="29"/>
        <v>0.69780561556461185</v>
      </c>
    </row>
    <row r="622" spans="1:5">
      <c r="A622" s="1">
        <v>1.8</v>
      </c>
      <c r="B622" s="1">
        <v>43.7</v>
      </c>
      <c r="C622">
        <f t="shared" si="27"/>
        <v>42.425552398360651</v>
      </c>
      <c r="D622">
        <f t="shared" si="28"/>
        <v>1.274447601639352</v>
      </c>
      <c r="E622">
        <f t="shared" si="29"/>
        <v>1.6242166893242964</v>
      </c>
    </row>
    <row r="623" spans="1:5">
      <c r="A623" s="1">
        <v>1.8</v>
      </c>
      <c r="B623" s="1">
        <v>44.8</v>
      </c>
      <c r="C623">
        <f t="shared" si="27"/>
        <v>42.425552398360651</v>
      </c>
      <c r="D623">
        <f t="shared" si="28"/>
        <v>2.3744476016393463</v>
      </c>
      <c r="E623">
        <f t="shared" si="29"/>
        <v>5.6380014129308442</v>
      </c>
    </row>
    <row r="624" spans="1:5">
      <c r="A624" s="1">
        <v>2.4</v>
      </c>
      <c r="B624" s="1">
        <v>40</v>
      </c>
      <c r="C624">
        <f t="shared" si="27"/>
        <v>39.713000100303766</v>
      </c>
      <c r="D624">
        <f t="shared" si="28"/>
        <v>0.28699989969623374</v>
      </c>
      <c r="E624">
        <f t="shared" si="29"/>
        <v>8.2368942425648226E-2</v>
      </c>
    </row>
    <row r="625" spans="1:5">
      <c r="A625" s="1">
        <v>2.4</v>
      </c>
      <c r="B625" s="1">
        <v>38.6</v>
      </c>
      <c r="C625">
        <f t="shared" si="27"/>
        <v>39.713000100303766</v>
      </c>
      <c r="D625">
        <f t="shared" si="28"/>
        <v>-1.1130001003037648</v>
      </c>
      <c r="E625">
        <f t="shared" si="29"/>
        <v>1.2387692232761907</v>
      </c>
    </row>
    <row r="626" spans="1:5">
      <c r="A626" s="1">
        <v>2.4</v>
      </c>
      <c r="B626" s="1">
        <v>35.587699999999998</v>
      </c>
      <c r="C626">
        <f t="shared" si="27"/>
        <v>39.713000100303766</v>
      </c>
      <c r="D626">
        <f t="shared" si="28"/>
        <v>-4.1253001003037681</v>
      </c>
      <c r="E626">
        <f t="shared" si="29"/>
        <v>17.018100917566279</v>
      </c>
    </row>
    <row r="627" spans="1:5">
      <c r="A627" s="1">
        <v>2</v>
      </c>
      <c r="B627" s="1">
        <v>37.5</v>
      </c>
      <c r="C627">
        <f t="shared" si="27"/>
        <v>41.521368299008358</v>
      </c>
      <c r="D627">
        <f t="shared" si="28"/>
        <v>-4.0213682990083583</v>
      </c>
      <c r="E627">
        <f t="shared" si="29"/>
        <v>16.171402996269379</v>
      </c>
    </row>
    <row r="628" spans="1:5">
      <c r="A628" s="1">
        <v>2</v>
      </c>
      <c r="B628" s="1">
        <v>43.1</v>
      </c>
      <c r="C628">
        <f t="shared" si="27"/>
        <v>41.521368299008358</v>
      </c>
      <c r="D628">
        <f t="shared" si="28"/>
        <v>1.5786317009916431</v>
      </c>
      <c r="E628">
        <f t="shared" si="29"/>
        <v>2.4920780473757684</v>
      </c>
    </row>
    <row r="629" spans="1:5">
      <c r="A629" s="1">
        <v>2</v>
      </c>
      <c r="B629" s="1">
        <v>41.0456</v>
      </c>
      <c r="C629">
        <f t="shared" si="27"/>
        <v>41.521368299008358</v>
      </c>
      <c r="D629">
        <f t="shared" si="28"/>
        <v>-0.47576829900835804</v>
      </c>
      <c r="E629">
        <f t="shared" si="29"/>
        <v>0.22635547434130637</v>
      </c>
    </row>
    <row r="630" spans="1:5">
      <c r="A630" s="1">
        <v>2</v>
      </c>
      <c r="B630" s="1">
        <v>38.462699999999998</v>
      </c>
      <c r="C630">
        <f t="shared" si="27"/>
        <v>41.521368299008358</v>
      </c>
      <c r="D630">
        <f t="shared" si="28"/>
        <v>-3.0586682990083602</v>
      </c>
      <c r="E630">
        <f t="shared" si="29"/>
        <v>9.3554517633586958</v>
      </c>
    </row>
    <row r="631" spans="1:5">
      <c r="A631" s="1">
        <v>2</v>
      </c>
      <c r="B631" s="1">
        <v>38.200000000000003</v>
      </c>
      <c r="C631">
        <f t="shared" si="27"/>
        <v>41.521368299008358</v>
      </c>
      <c r="D631">
        <f t="shared" si="28"/>
        <v>-3.3213682990083555</v>
      </c>
      <c r="E631">
        <f t="shared" si="29"/>
        <v>11.031487377657657</v>
      </c>
    </row>
    <row r="632" spans="1:5">
      <c r="A632" s="1">
        <v>2.5</v>
      </c>
      <c r="B632" s="1">
        <v>37.070999999999998</v>
      </c>
      <c r="C632">
        <f t="shared" si="27"/>
        <v>39.26090805062762</v>
      </c>
      <c r="D632">
        <f t="shared" si="28"/>
        <v>-2.1899080506276221</v>
      </c>
      <c r="E632">
        <f t="shared" si="29"/>
        <v>4.7956972702036715</v>
      </c>
    </row>
    <row r="633" spans="1:5">
      <c r="A633" s="1">
        <v>2.5</v>
      </c>
      <c r="B633" s="1">
        <v>35.922600000000003</v>
      </c>
      <c r="C633">
        <f t="shared" si="27"/>
        <v>39.26090805062762</v>
      </c>
      <c r="D633">
        <f t="shared" si="28"/>
        <v>-3.3383080506276173</v>
      </c>
      <c r="E633">
        <f t="shared" si="29"/>
        <v>11.144300640885161</v>
      </c>
    </row>
    <row r="634" spans="1:5">
      <c r="A634" s="1">
        <v>2.5</v>
      </c>
      <c r="B634" s="1">
        <v>34.143500000000003</v>
      </c>
      <c r="C634">
        <f t="shared" si="27"/>
        <v>39.26090805062762</v>
      </c>
      <c r="D634">
        <f t="shared" si="28"/>
        <v>-5.1174080506276169</v>
      </c>
      <c r="E634">
        <f t="shared" si="29"/>
        <v>26.187865156628348</v>
      </c>
    </row>
    <row r="635" spans="1:5">
      <c r="A635" s="1">
        <v>2.5</v>
      </c>
      <c r="B635" s="1">
        <v>32.910299999999999</v>
      </c>
      <c r="C635">
        <f t="shared" si="27"/>
        <v>39.26090805062762</v>
      </c>
      <c r="D635">
        <f t="shared" si="28"/>
        <v>-6.3506080506276206</v>
      </c>
      <c r="E635">
        <f t="shared" si="29"/>
        <v>40.330222612696346</v>
      </c>
    </row>
    <row r="636" spans="1:5">
      <c r="A636" s="1">
        <v>2.5</v>
      </c>
      <c r="B636" s="1">
        <v>31.8</v>
      </c>
      <c r="C636">
        <f t="shared" si="27"/>
        <v>39.26090805062762</v>
      </c>
      <c r="D636">
        <f t="shared" si="28"/>
        <v>-7.4609080506276193</v>
      </c>
      <c r="E636">
        <f t="shared" si="29"/>
        <v>55.665148939920023</v>
      </c>
    </row>
    <row r="637" spans="1:5">
      <c r="A637" s="1">
        <v>2</v>
      </c>
      <c r="B637" s="1">
        <v>42.3461</v>
      </c>
      <c r="C637">
        <f t="shared" si="27"/>
        <v>41.521368299008358</v>
      </c>
      <c r="D637">
        <f t="shared" si="28"/>
        <v>0.8247317009916415</v>
      </c>
      <c r="E637">
        <f t="shared" si="29"/>
        <v>0.68018237862056641</v>
      </c>
    </row>
    <row r="638" spans="1:5">
      <c r="A638" s="1">
        <v>2</v>
      </c>
      <c r="B638" s="1">
        <v>41.566099999999999</v>
      </c>
      <c r="C638">
        <f t="shared" si="27"/>
        <v>41.521368299008358</v>
      </c>
      <c r="D638">
        <f t="shared" si="28"/>
        <v>4.4731700991640366E-2</v>
      </c>
      <c r="E638">
        <f t="shared" si="29"/>
        <v>2.0009250736055199E-3</v>
      </c>
    </row>
    <row r="639" spans="1:5">
      <c r="A639" s="1">
        <v>2</v>
      </c>
      <c r="B639" s="1">
        <v>41.707799999999999</v>
      </c>
      <c r="C639">
        <f t="shared" si="27"/>
        <v>41.521368299008358</v>
      </c>
      <c r="D639">
        <f t="shared" si="28"/>
        <v>0.18643170099164053</v>
      </c>
      <c r="E639">
        <f t="shared" si="29"/>
        <v>3.4756779134636456E-2</v>
      </c>
    </row>
    <row r="640" spans="1:5">
      <c r="A640" s="1">
        <v>2</v>
      </c>
      <c r="B640" s="1">
        <v>40.234499999999997</v>
      </c>
      <c r="C640">
        <f t="shared" si="27"/>
        <v>41.521368299008358</v>
      </c>
      <c r="D640">
        <f t="shared" si="28"/>
        <v>-1.2868682990083613</v>
      </c>
      <c r="E640">
        <f t="shared" si="29"/>
        <v>1.6560300189926731</v>
      </c>
    </row>
    <row r="641" spans="1:5">
      <c r="A641" s="1">
        <v>1.8</v>
      </c>
      <c r="B641" s="1">
        <v>43.628999999999998</v>
      </c>
      <c r="C641">
        <f t="shared" si="27"/>
        <v>42.425552398360651</v>
      </c>
      <c r="D641">
        <f t="shared" si="28"/>
        <v>1.2034476016393469</v>
      </c>
      <c r="E641">
        <f t="shared" si="29"/>
        <v>1.4482861298914962</v>
      </c>
    </row>
    <row r="642" spans="1:5">
      <c r="A642" s="1">
        <v>1.8</v>
      </c>
      <c r="B642" s="1">
        <v>44.7393</v>
      </c>
      <c r="C642">
        <f t="shared" si="27"/>
        <v>42.425552398360651</v>
      </c>
      <c r="D642">
        <f t="shared" si="28"/>
        <v>2.3137476016393492</v>
      </c>
      <c r="E642">
        <f t="shared" si="29"/>
        <v>5.353427964091841</v>
      </c>
    </row>
    <row r="643" spans="1:5">
      <c r="A643" s="1">
        <v>2.4</v>
      </c>
      <c r="B643" s="1">
        <v>36.159599999999998</v>
      </c>
      <c r="C643">
        <f t="shared" ref="C643:C706" si="30">$I$5+$I$6*A643</f>
        <v>39.713000100303766</v>
      </c>
      <c r="D643">
        <f t="shared" ref="D643:D706" si="31">B643-C643</f>
        <v>-3.5534001003037687</v>
      </c>
      <c r="E643">
        <f t="shared" ref="E643:E706" si="32">D643^2</f>
        <v>12.626652272838834</v>
      </c>
    </row>
    <row r="644" spans="1:5">
      <c r="A644" s="1">
        <v>2.4</v>
      </c>
      <c r="B644" s="1">
        <v>38.957500000000003</v>
      </c>
      <c r="C644">
        <f t="shared" si="30"/>
        <v>39.713000100303766</v>
      </c>
      <c r="D644">
        <f t="shared" si="31"/>
        <v>-0.75550010030376313</v>
      </c>
      <c r="E644">
        <f t="shared" si="32"/>
        <v>0.57078040155899612</v>
      </c>
    </row>
    <row r="645" spans="1:5">
      <c r="A645" s="1">
        <v>2.4</v>
      </c>
      <c r="B645" s="1">
        <v>40.279600000000002</v>
      </c>
      <c r="C645">
        <f t="shared" si="30"/>
        <v>39.713000100303766</v>
      </c>
      <c r="D645">
        <f t="shared" si="31"/>
        <v>0.56659989969623581</v>
      </c>
      <c r="E645">
        <f t="shared" si="32"/>
        <v>0.32103544633578446</v>
      </c>
    </row>
    <row r="646" spans="1:5">
      <c r="A646" s="1">
        <v>2.4</v>
      </c>
      <c r="B646" s="1">
        <v>38.700000000000003</v>
      </c>
      <c r="C646">
        <f t="shared" si="30"/>
        <v>39.713000100303766</v>
      </c>
      <c r="D646">
        <f t="shared" si="31"/>
        <v>-1.0130001003037634</v>
      </c>
      <c r="E646">
        <f t="shared" si="32"/>
        <v>1.0261692032154348</v>
      </c>
    </row>
    <row r="647" spans="1:5">
      <c r="A647" s="1">
        <v>2.4</v>
      </c>
      <c r="B647" s="1">
        <v>38.700000000000003</v>
      </c>
      <c r="C647">
        <f t="shared" si="30"/>
        <v>39.713000100303766</v>
      </c>
      <c r="D647">
        <f t="shared" si="31"/>
        <v>-1.0130001003037634</v>
      </c>
      <c r="E647">
        <f t="shared" si="32"/>
        <v>1.0261692032154348</v>
      </c>
    </row>
    <row r="648" spans="1:5">
      <c r="A648" s="1">
        <v>2</v>
      </c>
      <c r="B648" s="1">
        <v>60.1</v>
      </c>
      <c r="C648">
        <f t="shared" si="30"/>
        <v>41.521368299008358</v>
      </c>
      <c r="D648">
        <f t="shared" si="31"/>
        <v>18.578631700991643</v>
      </c>
      <c r="E648">
        <f t="shared" si="32"/>
        <v>345.16555588109162</v>
      </c>
    </row>
    <row r="649" spans="1:5">
      <c r="A649" s="1">
        <v>2</v>
      </c>
      <c r="B649" s="1">
        <v>58.534999999999997</v>
      </c>
      <c r="C649">
        <f t="shared" si="30"/>
        <v>41.521368299008358</v>
      </c>
      <c r="D649">
        <f t="shared" si="31"/>
        <v>17.013631700991638</v>
      </c>
      <c r="E649">
        <f t="shared" si="32"/>
        <v>289.46366365698765</v>
      </c>
    </row>
    <row r="650" spans="1:5">
      <c r="A650" s="1">
        <v>2.5</v>
      </c>
      <c r="B650" s="1">
        <v>39.571399999999997</v>
      </c>
      <c r="C650">
        <f t="shared" si="30"/>
        <v>39.26090805062762</v>
      </c>
      <c r="D650">
        <f t="shared" si="31"/>
        <v>0.31049194937237701</v>
      </c>
      <c r="E650">
        <f t="shared" si="32"/>
        <v>9.6405250625058725E-2</v>
      </c>
    </row>
    <row r="651" spans="1:5">
      <c r="A651" s="1">
        <v>2.5</v>
      </c>
      <c r="B651" s="1">
        <v>40.0169</v>
      </c>
      <c r="C651">
        <f t="shared" si="30"/>
        <v>39.26090805062762</v>
      </c>
      <c r="D651">
        <f t="shared" si="31"/>
        <v>0.75599194937237968</v>
      </c>
      <c r="E651">
        <f t="shared" si="32"/>
        <v>0.57152382751585074</v>
      </c>
    </row>
    <row r="652" spans="1:5">
      <c r="A652" s="1">
        <v>2.5</v>
      </c>
      <c r="B652" s="1">
        <v>37.6</v>
      </c>
      <c r="C652">
        <f t="shared" si="30"/>
        <v>39.26090805062762</v>
      </c>
      <c r="D652">
        <f t="shared" si="31"/>
        <v>-1.6609080506276186</v>
      </c>
      <c r="E652">
        <f t="shared" si="32"/>
        <v>2.7586155526396361</v>
      </c>
    </row>
    <row r="653" spans="1:5">
      <c r="A653" s="1">
        <v>2.5</v>
      </c>
      <c r="B653" s="1">
        <v>37.5</v>
      </c>
      <c r="C653">
        <f t="shared" si="30"/>
        <v>39.26090805062762</v>
      </c>
      <c r="D653">
        <f t="shared" si="31"/>
        <v>-1.76090805062762</v>
      </c>
      <c r="E653">
        <f t="shared" si="32"/>
        <v>3.1007971627651649</v>
      </c>
    </row>
    <row r="654" spans="1:5">
      <c r="A654" s="1">
        <v>2.4</v>
      </c>
      <c r="B654" s="1">
        <v>39.347999999999999</v>
      </c>
      <c r="C654">
        <f t="shared" si="30"/>
        <v>39.713000100303766</v>
      </c>
      <c r="D654">
        <f t="shared" si="31"/>
        <v>-0.36500010030376728</v>
      </c>
      <c r="E654">
        <f t="shared" si="32"/>
        <v>0.13322507322176017</v>
      </c>
    </row>
    <row r="655" spans="1:5">
      <c r="A655" s="1">
        <v>2.5</v>
      </c>
      <c r="B655" s="1">
        <v>40.4</v>
      </c>
      <c r="C655">
        <f t="shared" si="30"/>
        <v>39.26090805062762</v>
      </c>
      <c r="D655">
        <f t="shared" si="31"/>
        <v>1.1390919493723786</v>
      </c>
      <c r="E655">
        <f t="shared" si="32"/>
        <v>1.2975304691249654</v>
      </c>
    </row>
    <row r="656" spans="1:5">
      <c r="A656" s="1">
        <v>2.5</v>
      </c>
      <c r="B656" s="1">
        <v>40.6</v>
      </c>
      <c r="C656">
        <f t="shared" si="30"/>
        <v>39.26090805062762</v>
      </c>
      <c r="D656">
        <f t="shared" si="31"/>
        <v>1.3390919493723814</v>
      </c>
      <c r="E656">
        <f t="shared" si="32"/>
        <v>1.7931672488739245</v>
      </c>
    </row>
    <row r="657" spans="1:5">
      <c r="A657" s="1">
        <v>3</v>
      </c>
      <c r="B657" s="1">
        <v>34.7286</v>
      </c>
      <c r="C657">
        <f t="shared" si="30"/>
        <v>37.000447802246875</v>
      </c>
      <c r="D657">
        <f t="shared" si="31"/>
        <v>-2.2718478022468744</v>
      </c>
      <c r="E657">
        <f t="shared" si="32"/>
        <v>5.1612924365739534</v>
      </c>
    </row>
    <row r="658" spans="1:5">
      <c r="A658" s="1">
        <v>3</v>
      </c>
      <c r="B658" s="1">
        <v>32.5289</v>
      </c>
      <c r="C658">
        <f t="shared" si="30"/>
        <v>37.000447802246875</v>
      </c>
      <c r="D658">
        <f t="shared" si="31"/>
        <v>-4.4715478022468744</v>
      </c>
      <c r="E658">
        <f t="shared" si="32"/>
        <v>19.994739747778851</v>
      </c>
    </row>
    <row r="659" spans="1:5">
      <c r="A659" s="1">
        <v>3</v>
      </c>
      <c r="B659" s="1">
        <v>33.722900000000003</v>
      </c>
      <c r="C659">
        <f t="shared" si="30"/>
        <v>37.000447802246875</v>
      </c>
      <c r="D659">
        <f t="shared" si="31"/>
        <v>-3.2775478022468718</v>
      </c>
      <c r="E659">
        <f t="shared" si="32"/>
        <v>10.742319596013299</v>
      </c>
    </row>
    <row r="660" spans="1:5">
      <c r="A660" s="1">
        <v>2.4</v>
      </c>
      <c r="B660" s="1">
        <v>37.071100000000001</v>
      </c>
      <c r="C660">
        <f t="shared" si="30"/>
        <v>39.713000100303766</v>
      </c>
      <c r="D660">
        <f t="shared" si="31"/>
        <v>-2.641900100303765</v>
      </c>
      <c r="E660">
        <f t="shared" si="32"/>
        <v>6.9796361399850433</v>
      </c>
    </row>
    <row r="661" spans="1:5">
      <c r="A661" s="1">
        <v>2.7</v>
      </c>
      <c r="B661" s="1">
        <v>35.9</v>
      </c>
      <c r="C661">
        <f t="shared" si="30"/>
        <v>38.35672395127532</v>
      </c>
      <c r="D661">
        <f t="shared" si="31"/>
        <v>-2.4567239512753218</v>
      </c>
      <c r="E661">
        <f t="shared" si="32"/>
        <v>6.0354925727698303</v>
      </c>
    </row>
    <row r="662" spans="1:5">
      <c r="A662" s="1">
        <v>2</v>
      </c>
      <c r="B662" s="1">
        <v>42</v>
      </c>
      <c r="C662">
        <f t="shared" si="30"/>
        <v>41.521368299008358</v>
      </c>
      <c r="D662">
        <f t="shared" si="31"/>
        <v>0.47863170099164165</v>
      </c>
      <c r="E662">
        <f t="shared" si="32"/>
        <v>0.22908830519415227</v>
      </c>
    </row>
    <row r="663" spans="1:5">
      <c r="A663" s="1">
        <v>3.2</v>
      </c>
      <c r="B663" s="1">
        <v>36.4</v>
      </c>
      <c r="C663">
        <f t="shared" si="30"/>
        <v>36.096263702894582</v>
      </c>
      <c r="D663">
        <f t="shared" si="31"/>
        <v>0.3037362971054165</v>
      </c>
      <c r="E663">
        <f t="shared" si="32"/>
        <v>9.2255738179309849E-2</v>
      </c>
    </row>
    <row r="664" spans="1:5">
      <c r="A664" s="1">
        <v>2.9</v>
      </c>
      <c r="B664" s="1">
        <v>34.151400000000002</v>
      </c>
      <c r="C664">
        <f t="shared" si="30"/>
        <v>37.452539851923021</v>
      </c>
      <c r="D664">
        <f t="shared" si="31"/>
        <v>-3.3011398519230184</v>
      </c>
      <c r="E664">
        <f t="shared" si="32"/>
        <v>10.897524321954327</v>
      </c>
    </row>
    <row r="665" spans="1:5">
      <c r="A665" s="1">
        <v>2.9</v>
      </c>
      <c r="B665" s="1">
        <v>35.323700000000002</v>
      </c>
      <c r="C665">
        <f t="shared" si="30"/>
        <v>37.452539851923021</v>
      </c>
      <c r="D665">
        <f t="shared" si="31"/>
        <v>-2.1288398519230185</v>
      </c>
      <c r="E665">
        <f t="shared" si="32"/>
        <v>4.5319591151356198</v>
      </c>
    </row>
    <row r="666" spans="1:5">
      <c r="A666" s="1">
        <v>3.7</v>
      </c>
      <c r="B666" s="1">
        <v>31.8217</v>
      </c>
      <c r="C666">
        <f t="shared" si="30"/>
        <v>33.835803454513837</v>
      </c>
      <c r="D666">
        <f t="shared" si="31"/>
        <v>-2.0141034545138368</v>
      </c>
      <c r="E666">
        <f t="shared" si="32"/>
        <v>4.0566127254845705</v>
      </c>
    </row>
    <row r="667" spans="1:5">
      <c r="A667" s="1">
        <v>5.3</v>
      </c>
      <c r="B667" s="1">
        <v>27.9</v>
      </c>
      <c r="C667">
        <f t="shared" si="30"/>
        <v>26.602330659695475</v>
      </c>
      <c r="D667">
        <f t="shared" si="31"/>
        <v>1.2976693403045232</v>
      </c>
      <c r="E667">
        <f t="shared" si="32"/>
        <v>1.6839457167663765</v>
      </c>
    </row>
    <row r="668" spans="1:5">
      <c r="A668" s="1">
        <v>3.7</v>
      </c>
      <c r="B668" s="1">
        <v>27</v>
      </c>
      <c r="C668">
        <f t="shared" si="30"/>
        <v>33.835803454513837</v>
      </c>
      <c r="D668">
        <f t="shared" si="31"/>
        <v>-6.8358034545138366</v>
      </c>
      <c r="E668">
        <f t="shared" si="32"/>
        <v>46.728208868743302</v>
      </c>
    </row>
    <row r="669" spans="1:5">
      <c r="A669" s="1">
        <v>2.9</v>
      </c>
      <c r="B669" s="1">
        <v>34.299999999999997</v>
      </c>
      <c r="C669">
        <f t="shared" si="30"/>
        <v>37.452539851923021</v>
      </c>
      <c r="D669">
        <f t="shared" si="31"/>
        <v>-3.1525398519230237</v>
      </c>
      <c r="E669">
        <f t="shared" si="32"/>
        <v>9.9385075179628402</v>
      </c>
    </row>
    <row r="670" spans="1:5">
      <c r="A670" s="1">
        <v>2.9</v>
      </c>
      <c r="B670" s="1">
        <v>35.5</v>
      </c>
      <c r="C670">
        <f t="shared" si="30"/>
        <v>37.452539851923021</v>
      </c>
      <c r="D670">
        <f t="shared" si="31"/>
        <v>-1.9525398519230208</v>
      </c>
      <c r="E670">
        <f t="shared" si="32"/>
        <v>3.812411873347572</v>
      </c>
    </row>
    <row r="671" spans="1:5">
      <c r="A671" s="1">
        <v>3.7</v>
      </c>
      <c r="B671" s="1">
        <v>31.6</v>
      </c>
      <c r="C671">
        <f t="shared" si="30"/>
        <v>33.835803454513837</v>
      </c>
      <c r="D671">
        <f t="shared" si="31"/>
        <v>-2.2358034545138352</v>
      </c>
      <c r="E671">
        <f t="shared" si="32"/>
        <v>4.9988170872159996</v>
      </c>
    </row>
    <row r="672" spans="1:5">
      <c r="A672" s="1">
        <v>5.3</v>
      </c>
      <c r="B672" s="1">
        <v>27.9</v>
      </c>
      <c r="C672">
        <f t="shared" si="30"/>
        <v>26.602330659695475</v>
      </c>
      <c r="D672">
        <f t="shared" si="31"/>
        <v>1.2976693403045232</v>
      </c>
      <c r="E672">
        <f t="shared" si="32"/>
        <v>1.6839457167663765</v>
      </c>
    </row>
    <row r="673" spans="1:5">
      <c r="A673" s="1">
        <v>2.2999999999999998</v>
      </c>
      <c r="B673" s="1">
        <v>32.8232</v>
      </c>
      <c r="C673">
        <f t="shared" si="30"/>
        <v>40.165092149979913</v>
      </c>
      <c r="D673">
        <f t="shared" si="31"/>
        <v>-7.3418921499799126</v>
      </c>
      <c r="E673">
        <f t="shared" si="32"/>
        <v>53.903380341936661</v>
      </c>
    </row>
    <row r="674" spans="1:5">
      <c r="A674" s="1">
        <v>2.2999999999999998</v>
      </c>
      <c r="B674" s="1">
        <v>37.700000000000003</v>
      </c>
      <c r="C674">
        <f t="shared" si="30"/>
        <v>40.165092149979913</v>
      </c>
      <c r="D674">
        <f t="shared" si="31"/>
        <v>-2.4650921499799097</v>
      </c>
      <c r="E674">
        <f t="shared" si="32"/>
        <v>6.0766793078925732</v>
      </c>
    </row>
    <row r="675" spans="1:5">
      <c r="A675" s="1">
        <v>4</v>
      </c>
      <c r="B675" s="1">
        <v>28.6</v>
      </c>
      <c r="C675">
        <f t="shared" si="30"/>
        <v>32.479527305485398</v>
      </c>
      <c r="D675">
        <f t="shared" si="31"/>
        <v>-3.8795273054853965</v>
      </c>
      <c r="E675">
        <f t="shared" si="32"/>
        <v>15.050732114006781</v>
      </c>
    </row>
    <row r="676" spans="1:5">
      <c r="A676" s="1">
        <v>4</v>
      </c>
      <c r="B676" s="1">
        <v>28.5</v>
      </c>
      <c r="C676">
        <f t="shared" si="30"/>
        <v>32.479527305485398</v>
      </c>
      <c r="D676">
        <f t="shared" si="31"/>
        <v>-3.9795273054853979</v>
      </c>
      <c r="E676">
        <f t="shared" si="32"/>
        <v>15.836637575103872</v>
      </c>
    </row>
    <row r="677" spans="1:5">
      <c r="A677" s="1">
        <v>2.9</v>
      </c>
      <c r="B677" s="1">
        <v>34.179600000000001</v>
      </c>
      <c r="C677">
        <f t="shared" si="30"/>
        <v>37.452539851923021</v>
      </c>
      <c r="D677">
        <f t="shared" si="31"/>
        <v>-3.2729398519230202</v>
      </c>
      <c r="E677">
        <f t="shared" si="32"/>
        <v>10.712135274305881</v>
      </c>
    </row>
    <row r="678" spans="1:5">
      <c r="A678" s="1">
        <v>2.9</v>
      </c>
      <c r="B678" s="1">
        <v>35.258200000000002</v>
      </c>
      <c r="C678">
        <f t="shared" si="30"/>
        <v>37.452539851923021</v>
      </c>
      <c r="D678">
        <f t="shared" si="31"/>
        <v>-2.1943398519230186</v>
      </c>
      <c r="E678">
        <f t="shared" si="32"/>
        <v>4.8151273857375356</v>
      </c>
    </row>
    <row r="679" spans="1:5">
      <c r="A679" s="1">
        <v>3.7</v>
      </c>
      <c r="B679" s="1">
        <v>31.846699999999998</v>
      </c>
      <c r="C679">
        <f t="shared" si="30"/>
        <v>33.835803454513837</v>
      </c>
      <c r="D679">
        <f t="shared" si="31"/>
        <v>-1.9891034545138382</v>
      </c>
      <c r="E679">
        <f t="shared" si="32"/>
        <v>3.9565325527588846</v>
      </c>
    </row>
    <row r="680" spans="1:5">
      <c r="A680" s="1">
        <v>5.3</v>
      </c>
      <c r="B680" s="1">
        <v>27.9</v>
      </c>
      <c r="C680">
        <f t="shared" si="30"/>
        <v>26.602330659695475</v>
      </c>
      <c r="D680">
        <f t="shared" si="31"/>
        <v>1.2976693403045232</v>
      </c>
      <c r="E680">
        <f t="shared" si="32"/>
        <v>1.6839457167663765</v>
      </c>
    </row>
    <row r="681" spans="1:5">
      <c r="A681" s="1">
        <v>3.7</v>
      </c>
      <c r="B681" s="1">
        <v>27</v>
      </c>
      <c r="C681">
        <f t="shared" si="30"/>
        <v>33.835803454513837</v>
      </c>
      <c r="D681">
        <f t="shared" si="31"/>
        <v>-6.8358034545138366</v>
      </c>
      <c r="E681">
        <f t="shared" si="32"/>
        <v>46.728208868743302</v>
      </c>
    </row>
    <row r="682" spans="1:5">
      <c r="A682" s="1">
        <v>2.9</v>
      </c>
      <c r="B682" s="1">
        <v>34.299999999999997</v>
      </c>
      <c r="C682">
        <f t="shared" si="30"/>
        <v>37.452539851923021</v>
      </c>
      <c r="D682">
        <f t="shared" si="31"/>
        <v>-3.1525398519230237</v>
      </c>
      <c r="E682">
        <f t="shared" si="32"/>
        <v>9.9385075179628402</v>
      </c>
    </row>
    <row r="683" spans="1:5">
      <c r="A683" s="1">
        <v>2.9</v>
      </c>
      <c r="B683" s="1">
        <v>35.5</v>
      </c>
      <c r="C683">
        <f t="shared" si="30"/>
        <v>37.452539851923021</v>
      </c>
      <c r="D683">
        <f t="shared" si="31"/>
        <v>-1.9525398519230208</v>
      </c>
      <c r="E683">
        <f t="shared" si="32"/>
        <v>3.812411873347572</v>
      </c>
    </row>
    <row r="684" spans="1:5">
      <c r="A684" s="1">
        <v>3.7</v>
      </c>
      <c r="B684" s="1">
        <v>31.6</v>
      </c>
      <c r="C684">
        <f t="shared" si="30"/>
        <v>33.835803454513837</v>
      </c>
      <c r="D684">
        <f t="shared" si="31"/>
        <v>-2.2358034545138352</v>
      </c>
      <c r="E684">
        <f t="shared" si="32"/>
        <v>4.9988170872159996</v>
      </c>
    </row>
    <row r="685" spans="1:5">
      <c r="A685" s="1">
        <v>5.3</v>
      </c>
      <c r="B685" s="1">
        <v>27.9</v>
      </c>
      <c r="C685">
        <f t="shared" si="30"/>
        <v>26.602330659695475</v>
      </c>
      <c r="D685">
        <f t="shared" si="31"/>
        <v>1.2976693403045232</v>
      </c>
      <c r="E685">
        <f t="shared" si="32"/>
        <v>1.6839457167663765</v>
      </c>
    </row>
    <row r="686" spans="1:5">
      <c r="A686" s="1">
        <v>2.5</v>
      </c>
      <c r="B686" s="1">
        <v>30.168800000000001</v>
      </c>
      <c r="C686">
        <f t="shared" si="30"/>
        <v>39.26090805062762</v>
      </c>
      <c r="D686">
        <f t="shared" si="31"/>
        <v>-9.0921080506276191</v>
      </c>
      <c r="E686">
        <f t="shared" si="32"/>
        <v>82.666428804287563</v>
      </c>
    </row>
    <row r="687" spans="1:5">
      <c r="A687" s="1">
        <v>2.5</v>
      </c>
      <c r="B687" s="1">
        <v>31.7</v>
      </c>
      <c r="C687">
        <f t="shared" si="30"/>
        <v>39.26090805062762</v>
      </c>
      <c r="D687">
        <f t="shared" si="31"/>
        <v>-7.5609080506276207</v>
      </c>
      <c r="E687">
        <f t="shared" si="32"/>
        <v>57.16733055004557</v>
      </c>
    </row>
    <row r="688" spans="1:5">
      <c r="A688" s="1">
        <v>4</v>
      </c>
      <c r="B688" s="1">
        <v>27.736599999999999</v>
      </c>
      <c r="C688">
        <f t="shared" si="30"/>
        <v>32.479527305485398</v>
      </c>
      <c r="D688">
        <f t="shared" si="31"/>
        <v>-4.7429273054853986</v>
      </c>
      <c r="E688">
        <f t="shared" si="32"/>
        <v>22.495359425118984</v>
      </c>
    </row>
    <row r="689" spans="1:5">
      <c r="A689" s="1">
        <v>4</v>
      </c>
      <c r="B689" s="1">
        <v>27.589400000000001</v>
      </c>
      <c r="C689">
        <f t="shared" si="30"/>
        <v>32.479527305485398</v>
      </c>
      <c r="D689">
        <f t="shared" si="31"/>
        <v>-4.8901273054853966</v>
      </c>
      <c r="E689">
        <f t="shared" si="32"/>
        <v>23.913345063853864</v>
      </c>
    </row>
    <row r="690" spans="1:5">
      <c r="A690" s="1">
        <v>2.5</v>
      </c>
      <c r="B690" s="1">
        <v>30.2</v>
      </c>
      <c r="C690">
        <f t="shared" si="30"/>
        <v>39.26090805062762</v>
      </c>
      <c r="D690">
        <f t="shared" si="31"/>
        <v>-9.0609080506276207</v>
      </c>
      <c r="E690">
        <f t="shared" si="32"/>
        <v>82.100054701928428</v>
      </c>
    </row>
    <row r="691" spans="1:5">
      <c r="A691" s="1">
        <v>2.5</v>
      </c>
      <c r="B691" s="1">
        <v>31.8</v>
      </c>
      <c r="C691">
        <f t="shared" si="30"/>
        <v>39.26090805062762</v>
      </c>
      <c r="D691">
        <f t="shared" si="31"/>
        <v>-7.4609080506276193</v>
      </c>
      <c r="E691">
        <f t="shared" si="32"/>
        <v>55.665148939920023</v>
      </c>
    </row>
    <row r="692" spans="1:5">
      <c r="A692" s="1">
        <v>4</v>
      </c>
      <c r="B692" s="1">
        <v>27.785699999999999</v>
      </c>
      <c r="C692">
        <f t="shared" si="30"/>
        <v>32.479527305485398</v>
      </c>
      <c r="D692">
        <f t="shared" si="31"/>
        <v>-4.6938273054853994</v>
      </c>
      <c r="E692">
        <f t="shared" si="32"/>
        <v>22.032014773720324</v>
      </c>
    </row>
    <row r="693" spans="1:5">
      <c r="A693" s="1">
        <v>2.7</v>
      </c>
      <c r="B693" s="1">
        <v>35.429099999999998</v>
      </c>
      <c r="C693">
        <f t="shared" si="30"/>
        <v>38.35672395127532</v>
      </c>
      <c r="D693">
        <f t="shared" si="31"/>
        <v>-2.9276239512753222</v>
      </c>
      <c r="E693">
        <f t="shared" si="32"/>
        <v>8.5709820000809298</v>
      </c>
    </row>
    <row r="694" spans="1:5">
      <c r="A694" s="1">
        <v>2.7</v>
      </c>
      <c r="B694" s="1">
        <v>36.146299999999997</v>
      </c>
      <c r="C694">
        <f t="shared" si="30"/>
        <v>38.35672395127532</v>
      </c>
      <c r="D694">
        <f t="shared" si="31"/>
        <v>-2.2104239512753239</v>
      </c>
      <c r="E694">
        <f t="shared" si="32"/>
        <v>4.8859740443716158</v>
      </c>
    </row>
    <row r="695" spans="1:5">
      <c r="A695" s="1">
        <v>4</v>
      </c>
      <c r="B695" s="1">
        <v>29.2</v>
      </c>
      <c r="C695">
        <f t="shared" si="30"/>
        <v>32.479527305485398</v>
      </c>
      <c r="D695">
        <f t="shared" si="31"/>
        <v>-3.2795273054853986</v>
      </c>
      <c r="E695">
        <f t="shared" si="32"/>
        <v>10.755299347424319</v>
      </c>
    </row>
    <row r="696" spans="1:5">
      <c r="A696" s="1">
        <v>4</v>
      </c>
      <c r="B696" s="1">
        <v>25.3</v>
      </c>
      <c r="C696">
        <f t="shared" si="30"/>
        <v>32.479527305485398</v>
      </c>
      <c r="D696">
        <f t="shared" si="31"/>
        <v>-7.1795273054853972</v>
      </c>
      <c r="E696">
        <f t="shared" si="32"/>
        <v>51.54561233021041</v>
      </c>
    </row>
    <row r="697" spans="1:5">
      <c r="A697" s="1">
        <v>2.9</v>
      </c>
      <c r="B697" s="1">
        <v>32.4</v>
      </c>
      <c r="C697">
        <f t="shared" si="30"/>
        <v>37.452539851923021</v>
      </c>
      <c r="D697">
        <f t="shared" si="31"/>
        <v>-5.0525398519230222</v>
      </c>
      <c r="E697">
        <f t="shared" si="32"/>
        <v>25.528158955270314</v>
      </c>
    </row>
    <row r="698" spans="1:5">
      <c r="A698" s="1">
        <v>2.9</v>
      </c>
      <c r="B698" s="1">
        <v>34.1</v>
      </c>
      <c r="C698">
        <f t="shared" si="30"/>
        <v>37.452539851923021</v>
      </c>
      <c r="D698">
        <f t="shared" si="31"/>
        <v>-3.3525398519230194</v>
      </c>
      <c r="E698">
        <f t="shared" si="32"/>
        <v>11.239523458732021</v>
      </c>
    </row>
    <row r="699" spans="1:5">
      <c r="A699" s="1">
        <v>3.7</v>
      </c>
      <c r="B699" s="1">
        <v>31.411200000000001</v>
      </c>
      <c r="C699">
        <f t="shared" si="30"/>
        <v>33.835803454513837</v>
      </c>
      <c r="D699">
        <f t="shared" si="31"/>
        <v>-2.4246034545138357</v>
      </c>
      <c r="E699">
        <f t="shared" si="32"/>
        <v>5.8787019116404258</v>
      </c>
    </row>
    <row r="700" spans="1:5">
      <c r="A700" s="1">
        <v>5.3</v>
      </c>
      <c r="B700" s="1">
        <v>26.6</v>
      </c>
      <c r="C700">
        <f t="shared" si="30"/>
        <v>26.602330659695475</v>
      </c>
      <c r="D700">
        <f t="shared" si="31"/>
        <v>-2.3306596954739689E-3</v>
      </c>
      <c r="E700">
        <f t="shared" si="32"/>
        <v>5.4319746161068135E-6</v>
      </c>
    </row>
    <row r="701" spans="1:5">
      <c r="A701" s="1">
        <v>3.7</v>
      </c>
      <c r="B701" s="1">
        <v>29.799900000000001</v>
      </c>
      <c r="C701">
        <f t="shared" si="30"/>
        <v>33.835803454513837</v>
      </c>
      <c r="D701">
        <f t="shared" si="31"/>
        <v>-4.0359034545138357</v>
      </c>
      <c r="E701">
        <f t="shared" si="32"/>
        <v>16.288516694156712</v>
      </c>
    </row>
    <row r="702" spans="1:5">
      <c r="A702" s="1">
        <v>3.7</v>
      </c>
      <c r="B702" s="1">
        <v>29.799900000000001</v>
      </c>
      <c r="C702">
        <f t="shared" si="30"/>
        <v>33.835803454513837</v>
      </c>
      <c r="D702">
        <f t="shared" si="31"/>
        <v>-4.0359034545138357</v>
      </c>
      <c r="E702">
        <f t="shared" si="32"/>
        <v>16.288516694156712</v>
      </c>
    </row>
    <row r="703" spans="1:5">
      <c r="A703" s="1">
        <v>5.3</v>
      </c>
      <c r="B703" s="1">
        <v>26.6</v>
      </c>
      <c r="C703">
        <f t="shared" si="30"/>
        <v>26.602330659695475</v>
      </c>
      <c r="D703">
        <f t="shared" si="31"/>
        <v>-2.3306596954739689E-3</v>
      </c>
      <c r="E703">
        <f t="shared" si="32"/>
        <v>5.4319746161068135E-6</v>
      </c>
    </row>
    <row r="704" spans="1:5">
      <c r="A704" s="1">
        <v>4</v>
      </c>
      <c r="B704" s="1">
        <v>26.2</v>
      </c>
      <c r="C704">
        <f t="shared" si="30"/>
        <v>32.479527305485398</v>
      </c>
      <c r="D704">
        <f t="shared" si="31"/>
        <v>-6.2795273054853986</v>
      </c>
      <c r="E704">
        <f t="shared" si="32"/>
        <v>39.432463180336711</v>
      </c>
    </row>
    <row r="705" spans="1:5">
      <c r="A705" s="1">
        <v>4</v>
      </c>
      <c r="B705" s="1">
        <v>24.6648</v>
      </c>
      <c r="C705">
        <f t="shared" si="30"/>
        <v>32.479527305485398</v>
      </c>
      <c r="D705">
        <f t="shared" si="31"/>
        <v>-7.8147273054853983</v>
      </c>
      <c r="E705">
        <f t="shared" si="32"/>
        <v>61.069962859099071</v>
      </c>
    </row>
    <row r="706" spans="1:5">
      <c r="A706" s="1">
        <v>2.9</v>
      </c>
      <c r="B706" s="1">
        <v>32.4</v>
      </c>
      <c r="C706">
        <f t="shared" si="30"/>
        <v>37.452539851923021</v>
      </c>
      <c r="D706">
        <f t="shared" si="31"/>
        <v>-5.0525398519230222</v>
      </c>
      <c r="E706">
        <f t="shared" si="32"/>
        <v>25.528158955270314</v>
      </c>
    </row>
    <row r="707" spans="1:5">
      <c r="A707" s="1">
        <v>2.9</v>
      </c>
      <c r="B707" s="1">
        <v>34.1</v>
      </c>
      <c r="C707">
        <f t="shared" ref="C707:C770" si="33">$I$5+$I$6*A707</f>
        <v>37.452539851923021</v>
      </c>
      <c r="D707">
        <f t="shared" ref="D707:D770" si="34">B707-C707</f>
        <v>-3.3525398519230194</v>
      </c>
      <c r="E707">
        <f t="shared" ref="E707:E770" si="35">D707^2</f>
        <v>11.239523458732021</v>
      </c>
    </row>
    <row r="708" spans="1:5">
      <c r="A708" s="1">
        <v>3.7</v>
      </c>
      <c r="B708" s="1">
        <v>31.3858</v>
      </c>
      <c r="C708">
        <f t="shared" si="33"/>
        <v>33.835803454513837</v>
      </c>
      <c r="D708">
        <f t="shared" si="34"/>
        <v>-2.4500034545138369</v>
      </c>
      <c r="E708">
        <f t="shared" si="35"/>
        <v>6.0025169271297347</v>
      </c>
    </row>
    <row r="709" spans="1:5">
      <c r="A709" s="1">
        <v>5.3</v>
      </c>
      <c r="B709" s="1">
        <v>26.6</v>
      </c>
      <c r="C709">
        <f t="shared" si="33"/>
        <v>26.602330659695475</v>
      </c>
      <c r="D709">
        <f t="shared" si="34"/>
        <v>-2.3306596954739689E-3</v>
      </c>
      <c r="E709">
        <f t="shared" si="35"/>
        <v>5.4319746161068135E-6</v>
      </c>
    </row>
    <row r="710" spans="1:5">
      <c r="A710" s="1">
        <v>3.7</v>
      </c>
      <c r="B710" s="1">
        <v>29.799900000000001</v>
      </c>
      <c r="C710">
        <f t="shared" si="33"/>
        <v>33.835803454513837</v>
      </c>
      <c r="D710">
        <f t="shared" si="34"/>
        <v>-4.0359034545138357</v>
      </c>
      <c r="E710">
        <f t="shared" si="35"/>
        <v>16.288516694156712</v>
      </c>
    </row>
    <row r="711" spans="1:5">
      <c r="A711" s="1">
        <v>3.7</v>
      </c>
      <c r="B711" s="1">
        <v>29.799900000000001</v>
      </c>
      <c r="C711">
        <f t="shared" si="33"/>
        <v>33.835803454513837</v>
      </c>
      <c r="D711">
        <f t="shared" si="34"/>
        <v>-4.0359034545138357</v>
      </c>
      <c r="E711">
        <f t="shared" si="35"/>
        <v>16.288516694156712</v>
      </c>
    </row>
    <row r="712" spans="1:5">
      <c r="A712" s="1">
        <v>5.3</v>
      </c>
      <c r="B712" s="1">
        <v>26.6</v>
      </c>
      <c r="C712">
        <f t="shared" si="33"/>
        <v>26.602330659695475</v>
      </c>
      <c r="D712">
        <f t="shared" si="34"/>
        <v>-2.3306596954739689E-3</v>
      </c>
      <c r="E712">
        <f t="shared" si="35"/>
        <v>5.4319746161068135E-6</v>
      </c>
    </row>
    <row r="713" spans="1:5">
      <c r="A713" s="1">
        <v>4</v>
      </c>
      <c r="B713" s="1">
        <v>26.82</v>
      </c>
      <c r="C713">
        <f t="shared" si="33"/>
        <v>32.479527305485398</v>
      </c>
      <c r="D713">
        <f t="shared" si="34"/>
        <v>-5.6595273054853976</v>
      </c>
      <c r="E713">
        <f t="shared" si="35"/>
        <v>32.030249321534804</v>
      </c>
    </row>
    <row r="714" spans="1:5">
      <c r="A714" s="1">
        <v>4</v>
      </c>
      <c r="B714" s="1">
        <v>26.6538</v>
      </c>
      <c r="C714">
        <f t="shared" si="33"/>
        <v>32.479527305485398</v>
      </c>
      <c r="D714">
        <f t="shared" si="34"/>
        <v>-5.8257273054853975</v>
      </c>
      <c r="E714">
        <f t="shared" si="35"/>
        <v>33.939098637878153</v>
      </c>
    </row>
    <row r="715" spans="1:5">
      <c r="A715" s="1">
        <v>4</v>
      </c>
      <c r="B715" s="1">
        <v>26.384599999999999</v>
      </c>
      <c r="C715">
        <f t="shared" si="33"/>
        <v>32.479527305485398</v>
      </c>
      <c r="D715">
        <f t="shared" si="34"/>
        <v>-6.094927305485399</v>
      </c>
      <c r="E715">
        <f t="shared" si="35"/>
        <v>37.148138859151508</v>
      </c>
    </row>
    <row r="716" spans="1:5">
      <c r="A716" s="1">
        <v>2.7</v>
      </c>
      <c r="B716" s="1">
        <v>30.3</v>
      </c>
      <c r="C716">
        <f t="shared" si="33"/>
        <v>38.35672395127532</v>
      </c>
      <c r="D716">
        <f t="shared" si="34"/>
        <v>-8.0567239512753197</v>
      </c>
      <c r="E716">
        <f t="shared" si="35"/>
        <v>64.910800827053407</v>
      </c>
    </row>
    <row r="717" spans="1:5">
      <c r="A717" s="1">
        <v>4</v>
      </c>
      <c r="B717" s="1">
        <v>28.3</v>
      </c>
      <c r="C717">
        <f t="shared" si="33"/>
        <v>32.479527305485398</v>
      </c>
      <c r="D717">
        <f t="shared" si="34"/>
        <v>-4.1795273054853972</v>
      </c>
      <c r="E717">
        <f t="shared" si="35"/>
        <v>17.468448497298024</v>
      </c>
    </row>
    <row r="718" spans="1:5">
      <c r="A718" s="1">
        <v>4</v>
      </c>
      <c r="B718" s="1">
        <v>24.4</v>
      </c>
      <c r="C718">
        <f t="shared" si="33"/>
        <v>32.479527305485398</v>
      </c>
      <c r="D718">
        <f t="shared" si="34"/>
        <v>-8.0795273054853993</v>
      </c>
      <c r="E718">
        <f t="shared" si="35"/>
        <v>65.278761480084157</v>
      </c>
    </row>
    <row r="719" spans="1:5">
      <c r="A719" s="1">
        <v>4.3</v>
      </c>
      <c r="B719" s="1">
        <v>27.805499999999999</v>
      </c>
      <c r="C719">
        <f t="shared" si="33"/>
        <v>31.123251156456956</v>
      </c>
      <c r="D719">
        <f t="shared" si="34"/>
        <v>-3.3177511564569571</v>
      </c>
      <c r="E719">
        <f t="shared" si="35"/>
        <v>11.007472736171476</v>
      </c>
    </row>
    <row r="720" spans="1:5">
      <c r="A720" s="1">
        <v>4.8</v>
      </c>
      <c r="B720" s="1">
        <v>26.228300000000001</v>
      </c>
      <c r="C720">
        <f t="shared" si="33"/>
        <v>28.862790908076217</v>
      </c>
      <c r="D720">
        <f t="shared" si="34"/>
        <v>-2.6344909080762164</v>
      </c>
      <c r="E720">
        <f t="shared" si="35"/>
        <v>6.9405423447362473</v>
      </c>
    </row>
    <row r="721" spans="1:5">
      <c r="A721" s="1">
        <v>5.3</v>
      </c>
      <c r="B721" s="1">
        <v>29.370799999999999</v>
      </c>
      <c r="C721">
        <f t="shared" si="33"/>
        <v>26.602330659695475</v>
      </c>
      <c r="D721">
        <f t="shared" si="34"/>
        <v>2.7684693403045237</v>
      </c>
      <c r="E721">
        <f t="shared" si="35"/>
        <v>7.6644224882061645</v>
      </c>
    </row>
    <row r="722" spans="1:5">
      <c r="A722" s="1">
        <v>6.2</v>
      </c>
      <c r="B722" s="1">
        <v>26.1</v>
      </c>
      <c r="C722">
        <f t="shared" si="33"/>
        <v>22.533502212610145</v>
      </c>
      <c r="D722">
        <f t="shared" si="34"/>
        <v>3.5664977873898565</v>
      </c>
      <c r="E722">
        <f t="shared" si="35"/>
        <v>12.719906467456742</v>
      </c>
    </row>
    <row r="723" spans="1:5">
      <c r="A723" s="1">
        <v>6</v>
      </c>
      <c r="B723" s="1">
        <v>30.5</v>
      </c>
      <c r="C723">
        <f t="shared" si="33"/>
        <v>23.437686311962441</v>
      </c>
      <c r="D723">
        <f t="shared" si="34"/>
        <v>7.062313688037559</v>
      </c>
      <c r="E723">
        <f t="shared" si="35"/>
        <v>49.876274628242669</v>
      </c>
    </row>
    <row r="724" spans="1:5">
      <c r="A724" s="1">
        <v>5.3</v>
      </c>
      <c r="B724" s="1">
        <v>30.4</v>
      </c>
      <c r="C724">
        <f t="shared" si="33"/>
        <v>26.602330659695475</v>
      </c>
      <c r="D724">
        <f t="shared" si="34"/>
        <v>3.7976693403045232</v>
      </c>
      <c r="E724">
        <f t="shared" si="35"/>
        <v>14.422292418288992</v>
      </c>
    </row>
    <row r="725" spans="1:5">
      <c r="A725" s="1">
        <v>3.7</v>
      </c>
      <c r="B725" s="1">
        <v>28.1</v>
      </c>
      <c r="C725">
        <f t="shared" si="33"/>
        <v>33.835803454513837</v>
      </c>
      <c r="D725">
        <f t="shared" si="34"/>
        <v>-5.7358034545138352</v>
      </c>
      <c r="E725">
        <f t="shared" si="35"/>
        <v>32.899441268812843</v>
      </c>
    </row>
    <row r="726" spans="1:5">
      <c r="A726" s="1">
        <v>4.7</v>
      </c>
      <c r="B726" s="1">
        <v>25.6</v>
      </c>
      <c r="C726">
        <f t="shared" si="33"/>
        <v>29.314882957752364</v>
      </c>
      <c r="D726">
        <f t="shared" si="34"/>
        <v>-3.7148829577523621</v>
      </c>
      <c r="E726">
        <f t="shared" si="35"/>
        <v>13.800355389798938</v>
      </c>
    </row>
    <row r="727" spans="1:5">
      <c r="A727" s="1">
        <v>3.7</v>
      </c>
      <c r="B727" s="1">
        <v>27.8</v>
      </c>
      <c r="C727">
        <f t="shared" si="33"/>
        <v>33.835803454513837</v>
      </c>
      <c r="D727">
        <f t="shared" si="34"/>
        <v>-6.0358034545138359</v>
      </c>
      <c r="E727">
        <f t="shared" si="35"/>
        <v>36.430923341521158</v>
      </c>
    </row>
    <row r="728" spans="1:5">
      <c r="A728" s="1">
        <v>4.7</v>
      </c>
      <c r="B728" s="1">
        <v>25.6</v>
      </c>
      <c r="C728">
        <f t="shared" si="33"/>
        <v>29.314882957752364</v>
      </c>
      <c r="D728">
        <f t="shared" si="34"/>
        <v>-3.7148829577523621</v>
      </c>
      <c r="E728">
        <f t="shared" si="35"/>
        <v>13.800355389798938</v>
      </c>
    </row>
    <row r="729" spans="1:5">
      <c r="A729" s="1">
        <v>5.7</v>
      </c>
      <c r="B729" s="1">
        <v>27.1</v>
      </c>
      <c r="C729">
        <f t="shared" si="33"/>
        <v>24.793962460990883</v>
      </c>
      <c r="D729">
        <f t="shared" si="34"/>
        <v>2.3060375390091181</v>
      </c>
      <c r="E729">
        <f t="shared" si="35"/>
        <v>5.3178091313192297</v>
      </c>
    </row>
    <row r="730" spans="1:5">
      <c r="A730" s="1">
        <v>4</v>
      </c>
      <c r="B730" s="1">
        <v>27.8</v>
      </c>
      <c r="C730">
        <f t="shared" si="33"/>
        <v>32.479527305485398</v>
      </c>
      <c r="D730">
        <f t="shared" si="34"/>
        <v>-4.6795273054853972</v>
      </c>
      <c r="E730">
        <f t="shared" si="35"/>
        <v>21.897975802783421</v>
      </c>
    </row>
    <row r="731" spans="1:5">
      <c r="A731" s="1">
        <v>4.5999999999999996</v>
      </c>
      <c r="B731" s="1">
        <v>29</v>
      </c>
      <c r="C731">
        <f t="shared" si="33"/>
        <v>29.766975007428513</v>
      </c>
      <c r="D731">
        <f t="shared" si="34"/>
        <v>-0.76697500742851332</v>
      </c>
      <c r="E731">
        <f t="shared" si="35"/>
        <v>0.58825066201996812</v>
      </c>
    </row>
    <row r="732" spans="1:5">
      <c r="A732" s="1">
        <v>5.4</v>
      </c>
      <c r="B732" s="1">
        <v>27.0426</v>
      </c>
      <c r="C732">
        <f t="shared" si="33"/>
        <v>26.150238610019326</v>
      </c>
      <c r="D732">
        <f t="shared" si="34"/>
        <v>0.8923613899806746</v>
      </c>
      <c r="E732">
        <f t="shared" si="35"/>
        <v>0.79630885032824161</v>
      </c>
    </row>
    <row r="733" spans="1:5">
      <c r="A733" s="1">
        <v>4.5999999999999996</v>
      </c>
      <c r="B733" s="1">
        <v>26.782900000000001</v>
      </c>
      <c r="C733">
        <f t="shared" si="33"/>
        <v>29.766975007428513</v>
      </c>
      <c r="D733">
        <f t="shared" si="34"/>
        <v>-2.9840750074285118</v>
      </c>
      <c r="E733">
        <f t="shared" si="35"/>
        <v>8.9047036499594725</v>
      </c>
    </row>
    <row r="734" spans="1:5">
      <c r="A734" s="1">
        <v>4.5999999999999996</v>
      </c>
      <c r="B734" s="1">
        <v>28.4633</v>
      </c>
      <c r="C734">
        <f t="shared" si="33"/>
        <v>29.766975007428513</v>
      </c>
      <c r="D734">
        <f t="shared" si="34"/>
        <v>-1.3036750074285131</v>
      </c>
      <c r="E734">
        <f t="shared" si="35"/>
        <v>1.6995685249937336</v>
      </c>
    </row>
    <row r="735" spans="1:5">
      <c r="A735" s="1">
        <v>4.3</v>
      </c>
      <c r="B735" s="1">
        <v>27.8522</v>
      </c>
      <c r="C735">
        <f t="shared" si="33"/>
        <v>31.123251156456956</v>
      </c>
      <c r="D735">
        <f t="shared" si="34"/>
        <v>-3.2710511564569558</v>
      </c>
      <c r="E735">
        <f t="shared" si="35"/>
        <v>10.699775668158388</v>
      </c>
    </row>
    <row r="736" spans="1:5">
      <c r="A736" s="1">
        <v>4.8</v>
      </c>
      <c r="B736" s="1">
        <v>26.212499999999999</v>
      </c>
      <c r="C736">
        <f t="shared" si="33"/>
        <v>28.862790908076217</v>
      </c>
      <c r="D736">
        <f t="shared" si="34"/>
        <v>-2.6502909080762187</v>
      </c>
      <c r="E736">
        <f t="shared" si="35"/>
        <v>7.0240418974314682</v>
      </c>
    </row>
    <row r="737" spans="1:5">
      <c r="A737" s="1">
        <v>5.3</v>
      </c>
      <c r="B737" s="1">
        <v>29.3645</v>
      </c>
      <c r="C737">
        <f t="shared" si="33"/>
        <v>26.602330659695475</v>
      </c>
      <c r="D737">
        <f t="shared" si="34"/>
        <v>2.7621693403045242</v>
      </c>
      <c r="E737">
        <f t="shared" si="35"/>
        <v>7.6295794645183301</v>
      </c>
    </row>
    <row r="738" spans="1:5">
      <c r="A738" s="1">
        <v>6.2</v>
      </c>
      <c r="B738" s="1">
        <v>26.1</v>
      </c>
      <c r="C738">
        <f t="shared" si="33"/>
        <v>22.533502212610145</v>
      </c>
      <c r="D738">
        <f t="shared" si="34"/>
        <v>3.5664977873898565</v>
      </c>
      <c r="E738">
        <f t="shared" si="35"/>
        <v>12.719906467456742</v>
      </c>
    </row>
    <row r="739" spans="1:5">
      <c r="A739" s="1">
        <v>6</v>
      </c>
      <c r="B739" s="1">
        <v>30.5</v>
      </c>
      <c r="C739">
        <f t="shared" si="33"/>
        <v>23.437686311962441</v>
      </c>
      <c r="D739">
        <f t="shared" si="34"/>
        <v>7.062313688037559</v>
      </c>
      <c r="E739">
        <f t="shared" si="35"/>
        <v>49.876274628242669</v>
      </c>
    </row>
    <row r="740" spans="1:5">
      <c r="A740" s="1">
        <v>5.3</v>
      </c>
      <c r="B740" s="1">
        <v>30.4</v>
      </c>
      <c r="C740">
        <f t="shared" si="33"/>
        <v>26.602330659695475</v>
      </c>
      <c r="D740">
        <f t="shared" si="34"/>
        <v>3.7976693403045232</v>
      </c>
      <c r="E740">
        <f t="shared" si="35"/>
        <v>14.422292418288992</v>
      </c>
    </row>
    <row r="741" spans="1:5">
      <c r="A741" s="1">
        <v>5.6</v>
      </c>
      <c r="B741" s="1">
        <v>24.9815</v>
      </c>
      <c r="C741">
        <f t="shared" si="33"/>
        <v>25.246054510667033</v>
      </c>
      <c r="D741">
        <f t="shared" si="34"/>
        <v>-0.26455451066703262</v>
      </c>
      <c r="E741">
        <f t="shared" si="35"/>
        <v>6.9989089114273068E-2</v>
      </c>
    </row>
    <row r="742" spans="1:5">
      <c r="A742" s="1">
        <v>5.6</v>
      </c>
      <c r="B742" s="1">
        <v>25.008900000000001</v>
      </c>
      <c r="C742">
        <f t="shared" si="33"/>
        <v>25.246054510667033</v>
      </c>
      <c r="D742">
        <f t="shared" si="34"/>
        <v>-0.23715451066703253</v>
      </c>
      <c r="E742">
        <f t="shared" si="35"/>
        <v>5.6242261929719643E-2</v>
      </c>
    </row>
    <row r="743" spans="1:5">
      <c r="A743" s="1">
        <v>4</v>
      </c>
      <c r="B743" s="1">
        <v>25.7499</v>
      </c>
      <c r="C743">
        <f t="shared" si="33"/>
        <v>32.479527305485398</v>
      </c>
      <c r="D743">
        <f t="shared" si="34"/>
        <v>-6.7296273054853977</v>
      </c>
      <c r="E743">
        <f t="shared" si="35"/>
        <v>45.287883670734651</v>
      </c>
    </row>
    <row r="744" spans="1:5">
      <c r="A744" s="1">
        <v>4.5999999999999996</v>
      </c>
      <c r="B744" s="1">
        <v>28.0212</v>
      </c>
      <c r="C744">
        <f t="shared" si="33"/>
        <v>29.766975007428513</v>
      </c>
      <c r="D744">
        <f t="shared" si="34"/>
        <v>-1.745775007428513</v>
      </c>
      <c r="E744">
        <f t="shared" si="35"/>
        <v>3.0477303765620247</v>
      </c>
    </row>
    <row r="745" spans="1:5">
      <c r="A745" s="1">
        <v>5.7</v>
      </c>
      <c r="B745" s="1">
        <v>25.555099999999999</v>
      </c>
      <c r="C745">
        <f t="shared" si="33"/>
        <v>24.793962460990883</v>
      </c>
      <c r="D745">
        <f t="shared" si="34"/>
        <v>0.76113753900911618</v>
      </c>
      <c r="E745">
        <f t="shared" si="35"/>
        <v>0.57933035328885385</v>
      </c>
    </row>
    <row r="746" spans="1:5">
      <c r="A746" s="1">
        <v>4.3</v>
      </c>
      <c r="B746" s="1">
        <v>24.1937</v>
      </c>
      <c r="C746">
        <f t="shared" si="33"/>
        <v>31.123251156456956</v>
      </c>
      <c r="D746">
        <f t="shared" si="34"/>
        <v>-6.9295511564569559</v>
      </c>
      <c r="E746">
        <f t="shared" si="35"/>
        <v>48.018679229953932</v>
      </c>
    </row>
    <row r="747" spans="1:5">
      <c r="A747" s="1">
        <v>4.8</v>
      </c>
      <c r="B747" s="1">
        <v>24.1496</v>
      </c>
      <c r="C747">
        <f t="shared" si="33"/>
        <v>28.862790908076217</v>
      </c>
      <c r="D747">
        <f t="shared" si="34"/>
        <v>-4.7131909080762178</v>
      </c>
      <c r="E747">
        <f t="shared" si="35"/>
        <v>22.214168535972323</v>
      </c>
    </row>
    <row r="748" spans="1:5">
      <c r="A748" s="1">
        <v>5.3</v>
      </c>
      <c r="B748" s="1">
        <v>29.020499999999998</v>
      </c>
      <c r="C748">
        <f t="shared" si="33"/>
        <v>26.602330659695475</v>
      </c>
      <c r="D748">
        <f t="shared" si="34"/>
        <v>2.418169340304523</v>
      </c>
      <c r="E748">
        <f t="shared" si="35"/>
        <v>5.8475429583888117</v>
      </c>
    </row>
    <row r="749" spans="1:5">
      <c r="A749" s="1">
        <v>6.2</v>
      </c>
      <c r="B749" s="1">
        <v>25.799900000000001</v>
      </c>
      <c r="C749">
        <f t="shared" si="33"/>
        <v>22.533502212610145</v>
      </c>
      <c r="D749">
        <f t="shared" si="34"/>
        <v>3.266397787389856</v>
      </c>
      <c r="E749">
        <f t="shared" si="35"/>
        <v>10.669354505465346</v>
      </c>
    </row>
    <row r="750" spans="1:5">
      <c r="A750" s="1">
        <v>6</v>
      </c>
      <c r="B750" s="1">
        <v>30.299900000000001</v>
      </c>
      <c r="C750">
        <f t="shared" si="33"/>
        <v>23.437686311962441</v>
      </c>
      <c r="D750">
        <f t="shared" si="34"/>
        <v>6.8622136880375599</v>
      </c>
      <c r="E750">
        <f t="shared" si="35"/>
        <v>47.089976700290052</v>
      </c>
    </row>
    <row r="751" spans="1:5">
      <c r="A751" s="1">
        <v>3.7</v>
      </c>
      <c r="B751" s="1">
        <v>24.4</v>
      </c>
      <c r="C751">
        <f t="shared" si="33"/>
        <v>33.835803454513837</v>
      </c>
      <c r="D751">
        <f t="shared" si="34"/>
        <v>-9.4358034545138381</v>
      </c>
      <c r="E751">
        <f t="shared" si="35"/>
        <v>89.034386832215276</v>
      </c>
    </row>
    <row r="752" spans="1:5">
      <c r="A752" s="1">
        <v>4.7</v>
      </c>
      <c r="B752" s="1">
        <v>25.6</v>
      </c>
      <c r="C752">
        <f t="shared" si="33"/>
        <v>29.314882957752364</v>
      </c>
      <c r="D752">
        <f t="shared" si="34"/>
        <v>-3.7148829577523621</v>
      </c>
      <c r="E752">
        <f t="shared" si="35"/>
        <v>13.800355389798938</v>
      </c>
    </row>
    <row r="753" spans="1:5">
      <c r="A753" s="1">
        <v>4.7</v>
      </c>
      <c r="B753" s="1">
        <v>24.5</v>
      </c>
      <c r="C753">
        <f t="shared" si="33"/>
        <v>29.314882957752364</v>
      </c>
      <c r="D753">
        <f t="shared" si="34"/>
        <v>-4.8148829577523635</v>
      </c>
      <c r="E753">
        <f t="shared" si="35"/>
        <v>23.18309789685415</v>
      </c>
    </row>
    <row r="754" spans="1:5">
      <c r="A754" s="1">
        <v>5.7</v>
      </c>
      <c r="B754" s="1">
        <v>25.4</v>
      </c>
      <c r="C754">
        <f t="shared" si="33"/>
        <v>24.793962460990883</v>
      </c>
      <c r="D754">
        <f t="shared" si="34"/>
        <v>0.60603753900911528</v>
      </c>
      <c r="E754">
        <f t="shared" si="35"/>
        <v>0.36728149868822491</v>
      </c>
    </row>
    <row r="755" spans="1:5">
      <c r="A755" s="1">
        <v>4</v>
      </c>
      <c r="B755" s="1">
        <v>25.753499999999999</v>
      </c>
      <c r="C755">
        <f t="shared" si="33"/>
        <v>32.479527305485398</v>
      </c>
      <c r="D755">
        <f t="shared" si="34"/>
        <v>-6.726027305485399</v>
      </c>
      <c r="E755">
        <f t="shared" si="35"/>
        <v>45.23944331413518</v>
      </c>
    </row>
    <row r="756" spans="1:5">
      <c r="A756" s="1">
        <v>4.5999999999999996</v>
      </c>
      <c r="B756" s="1">
        <v>26.662199999999999</v>
      </c>
      <c r="C756">
        <f t="shared" si="33"/>
        <v>29.766975007428513</v>
      </c>
      <c r="D756">
        <f t="shared" si="34"/>
        <v>-3.1047750074285148</v>
      </c>
      <c r="E756">
        <f t="shared" si="35"/>
        <v>9.6396278467527345</v>
      </c>
    </row>
    <row r="757" spans="1:5">
      <c r="A757" s="1">
        <v>5.4</v>
      </c>
      <c r="B757" s="1">
        <v>24.793900000000001</v>
      </c>
      <c r="C757">
        <f t="shared" si="33"/>
        <v>26.150238610019326</v>
      </c>
      <c r="D757">
        <f t="shared" si="34"/>
        <v>-1.3563386100193249</v>
      </c>
      <c r="E757">
        <f t="shared" si="35"/>
        <v>1.8396544250291542</v>
      </c>
    </row>
    <row r="758" spans="1:5">
      <c r="A758" s="1">
        <v>4.5999999999999996</v>
      </c>
      <c r="B758" s="1">
        <v>27.106100000000001</v>
      </c>
      <c r="C758">
        <f t="shared" si="33"/>
        <v>29.766975007428513</v>
      </c>
      <c r="D758">
        <f t="shared" si="34"/>
        <v>-2.6608750074285119</v>
      </c>
      <c r="E758">
        <f t="shared" si="35"/>
        <v>7.0802558051576829</v>
      </c>
    </row>
    <row r="759" spans="1:5">
      <c r="A759" s="1">
        <v>4.5999999999999996</v>
      </c>
      <c r="B759" s="1">
        <v>25.229800000000001</v>
      </c>
      <c r="C759">
        <f t="shared" si="33"/>
        <v>29.766975007428513</v>
      </c>
      <c r="D759">
        <f t="shared" si="34"/>
        <v>-4.5371750074285124</v>
      </c>
      <c r="E759">
        <f t="shared" si="35"/>
        <v>20.585957048033922</v>
      </c>
    </row>
    <row r="760" spans="1:5">
      <c r="A760" s="1">
        <v>4.3</v>
      </c>
      <c r="B760" s="1">
        <v>24.1937</v>
      </c>
      <c r="C760">
        <f t="shared" si="33"/>
        <v>31.123251156456956</v>
      </c>
      <c r="D760">
        <f t="shared" si="34"/>
        <v>-6.9295511564569559</v>
      </c>
      <c r="E760">
        <f t="shared" si="35"/>
        <v>48.018679229953932</v>
      </c>
    </row>
    <row r="761" spans="1:5">
      <c r="A761" s="1">
        <v>4.8</v>
      </c>
      <c r="B761" s="1">
        <v>24.153400000000001</v>
      </c>
      <c r="C761">
        <f t="shared" si="33"/>
        <v>28.862790908076217</v>
      </c>
      <c r="D761">
        <f t="shared" si="34"/>
        <v>-4.709390908076216</v>
      </c>
      <c r="E761">
        <f t="shared" si="35"/>
        <v>22.178362725070926</v>
      </c>
    </row>
    <row r="762" spans="1:5">
      <c r="A762" s="1">
        <v>5.3</v>
      </c>
      <c r="B762" s="1">
        <v>29.0185</v>
      </c>
      <c r="C762">
        <f t="shared" si="33"/>
        <v>26.602330659695475</v>
      </c>
      <c r="D762">
        <f t="shared" si="34"/>
        <v>2.4161693403045241</v>
      </c>
      <c r="E762">
        <f t="shared" si="35"/>
        <v>5.8378742810275996</v>
      </c>
    </row>
    <row r="763" spans="1:5">
      <c r="A763" s="1">
        <v>6.2</v>
      </c>
      <c r="B763" s="1">
        <v>25.802600000000002</v>
      </c>
      <c r="C763">
        <f t="shared" si="33"/>
        <v>22.533502212610145</v>
      </c>
      <c r="D763">
        <f t="shared" si="34"/>
        <v>3.2690977873898568</v>
      </c>
      <c r="E763">
        <f t="shared" si="35"/>
        <v>10.687000343517257</v>
      </c>
    </row>
    <row r="764" spans="1:5">
      <c r="A764" s="1">
        <v>6</v>
      </c>
      <c r="B764" s="1">
        <v>30.299900000000001</v>
      </c>
      <c r="C764">
        <f t="shared" si="33"/>
        <v>23.437686311962441</v>
      </c>
      <c r="D764">
        <f t="shared" si="34"/>
        <v>6.8622136880375599</v>
      </c>
      <c r="E764">
        <f t="shared" si="35"/>
        <v>47.089976700290052</v>
      </c>
    </row>
    <row r="765" spans="1:5">
      <c r="A765" s="1">
        <v>6.2</v>
      </c>
      <c r="B765" s="1">
        <v>25.799900000000001</v>
      </c>
      <c r="C765">
        <f t="shared" si="33"/>
        <v>22.533502212610145</v>
      </c>
      <c r="D765">
        <f t="shared" si="34"/>
        <v>3.266397787389856</v>
      </c>
      <c r="E765">
        <f t="shared" si="35"/>
        <v>10.669354505465346</v>
      </c>
    </row>
    <row r="766" spans="1:5">
      <c r="A766" s="1">
        <v>3.5</v>
      </c>
      <c r="B766" s="1">
        <v>28.2</v>
      </c>
      <c r="C766">
        <f t="shared" si="33"/>
        <v>34.739987553866136</v>
      </c>
      <c r="D766">
        <f t="shared" si="34"/>
        <v>-6.5399875538661369</v>
      </c>
      <c r="E766">
        <f t="shared" si="35"/>
        <v>42.771437204723981</v>
      </c>
    </row>
    <row r="767" spans="1:5">
      <c r="A767" s="1">
        <v>3.7</v>
      </c>
      <c r="B767" s="1">
        <v>25.2</v>
      </c>
      <c r="C767">
        <f t="shared" si="33"/>
        <v>33.835803454513837</v>
      </c>
      <c r="D767">
        <f t="shared" si="34"/>
        <v>-8.6358034545138374</v>
      </c>
      <c r="E767">
        <f t="shared" si="35"/>
        <v>74.577101304993121</v>
      </c>
    </row>
    <row r="768" spans="1:5">
      <c r="A768" s="1">
        <v>3.7</v>
      </c>
      <c r="B768" s="1">
        <v>25.1</v>
      </c>
      <c r="C768">
        <f t="shared" si="33"/>
        <v>33.835803454513837</v>
      </c>
      <c r="D768">
        <f t="shared" si="34"/>
        <v>-8.7358034545138352</v>
      </c>
      <c r="E768">
        <f t="shared" si="35"/>
        <v>76.314261995895862</v>
      </c>
    </row>
    <row r="769" spans="1:5">
      <c r="A769" s="1">
        <v>5.3</v>
      </c>
      <c r="B769" s="1">
        <v>22.299900000000001</v>
      </c>
      <c r="C769">
        <f t="shared" si="33"/>
        <v>26.602330659695475</v>
      </c>
      <c r="D769">
        <f t="shared" si="34"/>
        <v>-4.3024306596954744</v>
      </c>
      <c r="E769">
        <f t="shared" si="35"/>
        <v>18.510909581487635</v>
      </c>
    </row>
    <row r="770" spans="1:5">
      <c r="A770" s="1">
        <v>5.6</v>
      </c>
      <c r="B770" s="1">
        <v>23.061</v>
      </c>
      <c r="C770">
        <f t="shared" si="33"/>
        <v>25.246054510667033</v>
      </c>
      <c r="D770">
        <f t="shared" si="34"/>
        <v>-2.1850545106670332</v>
      </c>
      <c r="E770">
        <f t="shared" si="35"/>
        <v>4.7744632145863477</v>
      </c>
    </row>
    <row r="771" spans="1:5">
      <c r="A771" s="1">
        <v>5.6</v>
      </c>
      <c r="B771" s="1">
        <v>23.110900000000001</v>
      </c>
      <c r="C771">
        <f t="shared" ref="C771:C834" si="36">$I$5+$I$6*A771</f>
        <v>25.246054510667033</v>
      </c>
      <c r="D771">
        <f t="shared" ref="D771:D834" si="37">B771-C771</f>
        <v>-2.1351545106670322</v>
      </c>
      <c r="E771">
        <f t="shared" ref="E771:E834" si="38">D771^2</f>
        <v>4.5588847844217737</v>
      </c>
    </row>
    <row r="772" spans="1:5">
      <c r="A772" s="1">
        <v>4.5999999999999996</v>
      </c>
      <c r="B772" s="1">
        <v>26.229500000000002</v>
      </c>
      <c r="C772">
        <f t="shared" si="36"/>
        <v>29.766975007428513</v>
      </c>
      <c r="D772">
        <f t="shared" si="37"/>
        <v>-3.5374750074285117</v>
      </c>
      <c r="E772">
        <f t="shared" si="38"/>
        <v>12.51372942818135</v>
      </c>
    </row>
    <row r="773" spans="1:5">
      <c r="A773" s="1">
        <v>5.7</v>
      </c>
      <c r="B773" s="1">
        <v>23.431799999999999</v>
      </c>
      <c r="C773">
        <f t="shared" si="36"/>
        <v>24.793962460990883</v>
      </c>
      <c r="D773">
        <f t="shared" si="37"/>
        <v>-1.3621624609908842</v>
      </c>
      <c r="E773">
        <f t="shared" si="38"/>
        <v>1.8554865701327421</v>
      </c>
    </row>
    <row r="774" spans="1:5">
      <c r="A774" s="1">
        <v>5.7</v>
      </c>
      <c r="B774" s="1">
        <v>23.999300000000002</v>
      </c>
      <c r="C774">
        <f t="shared" si="36"/>
        <v>24.793962460990883</v>
      </c>
      <c r="D774">
        <f t="shared" si="37"/>
        <v>-0.79466246099088167</v>
      </c>
      <c r="E774">
        <f t="shared" si="38"/>
        <v>0.63148842690808449</v>
      </c>
    </row>
    <row r="775" spans="1:5">
      <c r="A775" s="1">
        <v>4.3</v>
      </c>
      <c r="B775" s="1">
        <v>27.6</v>
      </c>
      <c r="C775">
        <f t="shared" si="36"/>
        <v>31.123251156456956</v>
      </c>
      <c r="D775">
        <f t="shared" si="37"/>
        <v>-3.5232511564569542</v>
      </c>
      <c r="E775">
        <f t="shared" si="38"/>
        <v>12.413298711475266</v>
      </c>
    </row>
    <row r="776" spans="1:5">
      <c r="A776" s="1">
        <v>5.3</v>
      </c>
      <c r="B776" s="1">
        <v>24.299900000000001</v>
      </c>
      <c r="C776">
        <f t="shared" si="36"/>
        <v>26.602330659695475</v>
      </c>
      <c r="D776">
        <f t="shared" si="37"/>
        <v>-2.3024306596954744</v>
      </c>
      <c r="E776">
        <f t="shared" si="38"/>
        <v>5.3011869427057379</v>
      </c>
    </row>
    <row r="777" spans="1:5">
      <c r="A777" s="1">
        <v>5.3</v>
      </c>
      <c r="B777" s="1">
        <v>23.299900000000001</v>
      </c>
      <c r="C777">
        <f t="shared" si="36"/>
        <v>26.602330659695475</v>
      </c>
      <c r="D777">
        <f t="shared" si="37"/>
        <v>-3.3024306596954744</v>
      </c>
      <c r="E777">
        <f t="shared" si="38"/>
        <v>10.906048262096686</v>
      </c>
    </row>
    <row r="778" spans="1:5">
      <c r="A778" s="1">
        <v>5.3</v>
      </c>
      <c r="B778" s="1">
        <v>22.761900000000001</v>
      </c>
      <c r="C778">
        <f t="shared" si="36"/>
        <v>26.602330659695475</v>
      </c>
      <c r="D778">
        <f t="shared" si="37"/>
        <v>-3.8404306596954747</v>
      </c>
      <c r="E778">
        <f t="shared" si="38"/>
        <v>14.748907651929018</v>
      </c>
    </row>
    <row r="779" spans="1:5">
      <c r="A779" s="1">
        <v>5.3</v>
      </c>
      <c r="B779" s="1">
        <v>22.9</v>
      </c>
      <c r="C779">
        <f t="shared" si="36"/>
        <v>26.602330659695475</v>
      </c>
      <c r="D779">
        <f t="shared" si="37"/>
        <v>-3.7023306596954768</v>
      </c>
      <c r="E779">
        <f t="shared" si="38"/>
        <v>13.707252313721144</v>
      </c>
    </row>
    <row r="780" spans="1:5">
      <c r="A780" s="1">
        <v>4.3</v>
      </c>
      <c r="B780" s="1">
        <v>27.6</v>
      </c>
      <c r="C780">
        <f t="shared" si="36"/>
        <v>31.123251156456956</v>
      </c>
      <c r="D780">
        <f t="shared" si="37"/>
        <v>-3.5232511564569542</v>
      </c>
      <c r="E780">
        <f t="shared" si="38"/>
        <v>12.413298711475266</v>
      </c>
    </row>
    <row r="781" spans="1:5">
      <c r="A781" s="1">
        <v>5.3</v>
      </c>
      <c r="B781" s="1">
        <v>24.299900000000001</v>
      </c>
      <c r="C781">
        <f t="shared" si="36"/>
        <v>26.602330659695475</v>
      </c>
      <c r="D781">
        <f t="shared" si="37"/>
        <v>-2.3024306596954744</v>
      </c>
      <c r="E781">
        <f t="shared" si="38"/>
        <v>5.3011869427057379</v>
      </c>
    </row>
    <row r="782" spans="1:5">
      <c r="A782" s="1">
        <v>5.3</v>
      </c>
      <c r="B782" s="1">
        <v>23.299900000000001</v>
      </c>
      <c r="C782">
        <f t="shared" si="36"/>
        <v>26.602330659695475</v>
      </c>
      <c r="D782">
        <f t="shared" si="37"/>
        <v>-3.3024306596954744</v>
      </c>
      <c r="E782">
        <f t="shared" si="38"/>
        <v>10.906048262096686</v>
      </c>
    </row>
    <row r="783" spans="1:5">
      <c r="A783" s="1">
        <v>5.3</v>
      </c>
      <c r="B783" s="1">
        <v>22.761900000000001</v>
      </c>
      <c r="C783">
        <f t="shared" si="36"/>
        <v>26.602330659695475</v>
      </c>
      <c r="D783">
        <f t="shared" si="37"/>
        <v>-3.8404306596954747</v>
      </c>
      <c r="E783">
        <f t="shared" si="38"/>
        <v>14.748907651929018</v>
      </c>
    </row>
    <row r="784" spans="1:5">
      <c r="A784" s="1">
        <v>5.3</v>
      </c>
      <c r="B784" s="1">
        <v>22.9</v>
      </c>
      <c r="C784">
        <f t="shared" si="36"/>
        <v>26.602330659695475</v>
      </c>
      <c r="D784">
        <f t="shared" si="37"/>
        <v>-3.7023306596954768</v>
      </c>
      <c r="E784">
        <f t="shared" si="38"/>
        <v>13.707252313721144</v>
      </c>
    </row>
    <row r="785" spans="1:5">
      <c r="A785" s="1">
        <v>5.3</v>
      </c>
      <c r="B785" s="1">
        <v>23.299900000000001</v>
      </c>
      <c r="C785">
        <f t="shared" si="36"/>
        <v>26.602330659695475</v>
      </c>
      <c r="D785">
        <f t="shared" si="37"/>
        <v>-3.3024306596954744</v>
      </c>
      <c r="E785">
        <f t="shared" si="38"/>
        <v>10.906048262096686</v>
      </c>
    </row>
    <row r="786" spans="1:5">
      <c r="A786" s="1">
        <v>5.3</v>
      </c>
      <c r="B786" s="1">
        <v>22.9</v>
      </c>
      <c r="C786">
        <f t="shared" si="36"/>
        <v>26.602330659695475</v>
      </c>
      <c r="D786">
        <f t="shared" si="37"/>
        <v>-3.7023306596954768</v>
      </c>
      <c r="E786">
        <f t="shared" si="38"/>
        <v>13.707252313721144</v>
      </c>
    </row>
    <row r="787" spans="1:5">
      <c r="A787" s="1">
        <v>5.3</v>
      </c>
      <c r="B787" s="1">
        <v>23.299900000000001</v>
      </c>
      <c r="C787">
        <f t="shared" si="36"/>
        <v>26.602330659695475</v>
      </c>
      <c r="D787">
        <f t="shared" si="37"/>
        <v>-3.3024306596954744</v>
      </c>
      <c r="E787">
        <f t="shared" si="38"/>
        <v>10.906048262096686</v>
      </c>
    </row>
    <row r="788" spans="1:5">
      <c r="A788" s="1">
        <v>5.3</v>
      </c>
      <c r="B788" s="1">
        <v>22.9</v>
      </c>
      <c r="C788">
        <f t="shared" si="36"/>
        <v>26.602330659695475</v>
      </c>
      <c r="D788">
        <f t="shared" si="37"/>
        <v>-3.7023306596954768</v>
      </c>
      <c r="E788">
        <f t="shared" si="38"/>
        <v>13.707252313721144</v>
      </c>
    </row>
    <row r="789" spans="1:5">
      <c r="A789" s="1">
        <v>2</v>
      </c>
      <c r="B789" s="1">
        <v>35</v>
      </c>
      <c r="C789">
        <f t="shared" si="36"/>
        <v>41.521368299008358</v>
      </c>
      <c r="D789">
        <f t="shared" si="37"/>
        <v>-6.5213682990083583</v>
      </c>
      <c r="E789">
        <f t="shared" si="38"/>
        <v>42.52824449131117</v>
      </c>
    </row>
    <row r="790" spans="1:5">
      <c r="A790" s="1">
        <v>3.3</v>
      </c>
      <c r="B790" s="1">
        <v>33.098799999999997</v>
      </c>
      <c r="C790">
        <f t="shared" si="36"/>
        <v>35.644171653218436</v>
      </c>
      <c r="D790">
        <f t="shared" si="37"/>
        <v>-2.5453716532184387</v>
      </c>
      <c r="E790">
        <f t="shared" si="38"/>
        <v>6.4789168530079682</v>
      </c>
    </row>
    <row r="791" spans="1:5">
      <c r="A791" s="1">
        <v>3.8</v>
      </c>
      <c r="B791" s="1">
        <v>31.9</v>
      </c>
      <c r="C791">
        <f t="shared" si="36"/>
        <v>33.383711404837698</v>
      </c>
      <c r="D791">
        <f t="shared" si="37"/>
        <v>-1.4837114048376989</v>
      </c>
      <c r="E791">
        <f t="shared" si="38"/>
        <v>2.2013995328454583</v>
      </c>
    </row>
    <row r="792" spans="1:5">
      <c r="A792" s="1">
        <v>4</v>
      </c>
      <c r="B792" s="1">
        <v>35.200000000000003</v>
      </c>
      <c r="C792">
        <f t="shared" si="36"/>
        <v>32.479527305485398</v>
      </c>
      <c r="D792">
        <f t="shared" si="37"/>
        <v>2.7204726945146049</v>
      </c>
      <c r="E792">
        <f t="shared" si="38"/>
        <v>7.4009716815995548</v>
      </c>
    </row>
    <row r="793" spans="1:5">
      <c r="A793" s="1">
        <v>3.3</v>
      </c>
      <c r="B793" s="1">
        <v>33.098799999999997</v>
      </c>
      <c r="C793">
        <f t="shared" si="36"/>
        <v>35.644171653218436</v>
      </c>
      <c r="D793">
        <f t="shared" si="37"/>
        <v>-2.5453716532184387</v>
      </c>
      <c r="E793">
        <f t="shared" si="38"/>
        <v>6.4789168530079682</v>
      </c>
    </row>
    <row r="794" spans="1:5">
      <c r="A794" s="1">
        <v>3.8</v>
      </c>
      <c r="B794" s="1">
        <v>31.9</v>
      </c>
      <c r="C794">
        <f t="shared" si="36"/>
        <v>33.383711404837698</v>
      </c>
      <c r="D794">
        <f t="shared" si="37"/>
        <v>-1.4837114048376989</v>
      </c>
      <c r="E794">
        <f t="shared" si="38"/>
        <v>2.2013995328454583</v>
      </c>
    </row>
    <row r="795" spans="1:5">
      <c r="A795" s="1">
        <v>4</v>
      </c>
      <c r="B795" s="1">
        <v>35.200000000000003</v>
      </c>
      <c r="C795">
        <f t="shared" si="36"/>
        <v>32.479527305485398</v>
      </c>
      <c r="D795">
        <f t="shared" si="37"/>
        <v>2.7204726945146049</v>
      </c>
      <c r="E795">
        <f t="shared" si="38"/>
        <v>7.4009716815995548</v>
      </c>
    </row>
    <row r="796" spans="1:5">
      <c r="A796" s="1">
        <v>3.5</v>
      </c>
      <c r="B796" s="1">
        <v>35.5</v>
      </c>
      <c r="C796">
        <f t="shared" si="36"/>
        <v>34.739987553866136</v>
      </c>
      <c r="D796">
        <f t="shared" si="37"/>
        <v>0.76001244613386376</v>
      </c>
      <c r="E796">
        <f t="shared" si="38"/>
        <v>0.57761891827837919</v>
      </c>
    </row>
    <row r="797" spans="1:5">
      <c r="A797" s="1">
        <v>3.5</v>
      </c>
      <c r="B797" s="1">
        <v>32.4</v>
      </c>
      <c r="C797">
        <f t="shared" si="36"/>
        <v>34.739987553866136</v>
      </c>
      <c r="D797">
        <f t="shared" si="37"/>
        <v>-2.3399875538661377</v>
      </c>
      <c r="E797">
        <f t="shared" si="38"/>
        <v>5.4755417522484304</v>
      </c>
    </row>
    <row r="798" spans="1:5">
      <c r="A798" s="1">
        <v>3.8</v>
      </c>
      <c r="B798" s="1">
        <v>32.4</v>
      </c>
      <c r="C798">
        <f t="shared" si="36"/>
        <v>33.383711404837698</v>
      </c>
      <c r="D798">
        <f t="shared" si="37"/>
        <v>-0.98371140483769892</v>
      </c>
      <c r="E798">
        <f t="shared" si="38"/>
        <v>0.96768812800775916</v>
      </c>
    </row>
    <row r="799" spans="1:5">
      <c r="A799" s="1">
        <v>3.8</v>
      </c>
      <c r="B799" s="1">
        <v>32.4</v>
      </c>
      <c r="C799">
        <f t="shared" si="36"/>
        <v>33.383711404837698</v>
      </c>
      <c r="D799">
        <f t="shared" si="37"/>
        <v>-0.98371140483769892</v>
      </c>
      <c r="E799">
        <f t="shared" si="38"/>
        <v>0.96768812800775916</v>
      </c>
    </row>
    <row r="800" spans="1:5">
      <c r="A800" s="1">
        <v>2.2999999999999998</v>
      </c>
      <c r="B800" s="1">
        <v>39.200000000000003</v>
      </c>
      <c r="C800">
        <f t="shared" si="36"/>
        <v>40.165092149979913</v>
      </c>
      <c r="D800">
        <f t="shared" si="37"/>
        <v>-0.96509214997990966</v>
      </c>
      <c r="E800">
        <f t="shared" si="38"/>
        <v>0.9314028579528445</v>
      </c>
    </row>
    <row r="801" spans="1:5">
      <c r="A801" s="1">
        <v>2.2999999999999998</v>
      </c>
      <c r="B801" s="1">
        <v>38.1</v>
      </c>
      <c r="C801">
        <f t="shared" si="36"/>
        <v>40.165092149979913</v>
      </c>
      <c r="D801">
        <f t="shared" si="37"/>
        <v>-2.0650921499799111</v>
      </c>
      <c r="E801">
        <f t="shared" si="38"/>
        <v>4.264605587908652</v>
      </c>
    </row>
    <row r="802" spans="1:5">
      <c r="A802" s="1">
        <v>3.5</v>
      </c>
      <c r="B802" s="1">
        <v>34</v>
      </c>
      <c r="C802">
        <f t="shared" si="36"/>
        <v>34.739987553866136</v>
      </c>
      <c r="D802">
        <f t="shared" si="37"/>
        <v>-0.73998755386613624</v>
      </c>
      <c r="E802">
        <f t="shared" si="38"/>
        <v>0.54758157987678791</v>
      </c>
    </row>
    <row r="803" spans="1:5">
      <c r="A803" s="1">
        <v>3.8</v>
      </c>
      <c r="B803" s="1">
        <v>31.9</v>
      </c>
      <c r="C803">
        <f t="shared" si="36"/>
        <v>33.383711404837698</v>
      </c>
      <c r="D803">
        <f t="shared" si="37"/>
        <v>-1.4837114048376989</v>
      </c>
      <c r="E803">
        <f t="shared" si="38"/>
        <v>2.2013995328454583</v>
      </c>
    </row>
    <row r="804" spans="1:5">
      <c r="A804" s="1">
        <v>4</v>
      </c>
      <c r="B804" s="1">
        <v>35.200000000000003</v>
      </c>
      <c r="C804">
        <f t="shared" si="36"/>
        <v>32.479527305485398</v>
      </c>
      <c r="D804">
        <f t="shared" si="37"/>
        <v>2.7204726945146049</v>
      </c>
      <c r="E804">
        <f t="shared" si="38"/>
        <v>7.4009716815995548</v>
      </c>
    </row>
    <row r="805" spans="1:5">
      <c r="A805" s="1">
        <v>3.5</v>
      </c>
      <c r="B805" s="1">
        <v>29.2</v>
      </c>
      <c r="C805">
        <f t="shared" si="36"/>
        <v>34.739987553866136</v>
      </c>
      <c r="D805">
        <f t="shared" si="37"/>
        <v>-5.5399875538661369</v>
      </c>
      <c r="E805">
        <f t="shared" si="38"/>
        <v>30.691462096991703</v>
      </c>
    </row>
    <row r="806" spans="1:5">
      <c r="A806" s="1">
        <v>2.2999999999999998</v>
      </c>
      <c r="B806" s="1">
        <v>34.4</v>
      </c>
      <c r="C806">
        <f t="shared" si="36"/>
        <v>40.165092149979913</v>
      </c>
      <c r="D806">
        <f t="shared" si="37"/>
        <v>-5.7650921499799139</v>
      </c>
      <c r="E806">
        <f t="shared" si="38"/>
        <v>33.236287497760024</v>
      </c>
    </row>
    <row r="807" spans="1:5">
      <c r="A807" s="1">
        <v>3.6</v>
      </c>
      <c r="B807" s="1">
        <v>33</v>
      </c>
      <c r="C807">
        <f t="shared" si="36"/>
        <v>34.28789550418999</v>
      </c>
      <c r="D807">
        <f t="shared" si="37"/>
        <v>-1.28789550418999</v>
      </c>
      <c r="E807">
        <f t="shared" si="38"/>
        <v>1.6586748297127885</v>
      </c>
    </row>
    <row r="808" spans="1:5">
      <c r="A808" s="1">
        <v>6.2</v>
      </c>
      <c r="B808" s="1">
        <v>28.4</v>
      </c>
      <c r="C808">
        <f t="shared" si="36"/>
        <v>22.533502212610145</v>
      </c>
      <c r="D808">
        <f t="shared" si="37"/>
        <v>5.8664977873898536</v>
      </c>
      <c r="E808">
        <f t="shared" si="38"/>
        <v>34.41579628945005</v>
      </c>
    </row>
    <row r="809" spans="1:5">
      <c r="A809" s="1">
        <v>6</v>
      </c>
      <c r="B809" s="1">
        <v>30.5</v>
      </c>
      <c r="C809">
        <f t="shared" si="36"/>
        <v>23.437686311962441</v>
      </c>
      <c r="D809">
        <f t="shared" si="37"/>
        <v>7.062313688037559</v>
      </c>
      <c r="E809">
        <f t="shared" si="38"/>
        <v>49.876274628242669</v>
      </c>
    </row>
    <row r="810" spans="1:5">
      <c r="A810" s="1">
        <v>6.2</v>
      </c>
      <c r="B810" s="1">
        <v>28.4</v>
      </c>
      <c r="C810">
        <f t="shared" si="36"/>
        <v>22.533502212610145</v>
      </c>
      <c r="D810">
        <f t="shared" si="37"/>
        <v>5.8664977873898536</v>
      </c>
      <c r="E810">
        <f t="shared" si="38"/>
        <v>34.41579628945005</v>
      </c>
    </row>
    <row r="811" spans="1:5">
      <c r="A811" s="1">
        <v>3</v>
      </c>
      <c r="B811" s="1">
        <v>34.5</v>
      </c>
      <c r="C811">
        <f t="shared" si="36"/>
        <v>37.000447802246875</v>
      </c>
      <c r="D811">
        <f t="shared" si="37"/>
        <v>-2.5004478022468746</v>
      </c>
      <c r="E811">
        <f t="shared" si="38"/>
        <v>6.2522392117612249</v>
      </c>
    </row>
    <row r="812" spans="1:5">
      <c r="A812" s="1">
        <v>5.3</v>
      </c>
      <c r="B812" s="1">
        <v>28.993500000000001</v>
      </c>
      <c r="C812">
        <f t="shared" si="36"/>
        <v>26.602330659695475</v>
      </c>
      <c r="D812">
        <f t="shared" si="37"/>
        <v>2.3911693403045255</v>
      </c>
      <c r="E812">
        <f t="shared" si="38"/>
        <v>5.7176908140123803</v>
      </c>
    </row>
    <row r="813" spans="1:5">
      <c r="A813" s="1">
        <v>6.2</v>
      </c>
      <c r="B813" s="1">
        <v>26</v>
      </c>
      <c r="C813">
        <f t="shared" si="36"/>
        <v>22.533502212610145</v>
      </c>
      <c r="D813">
        <f t="shared" si="37"/>
        <v>3.466497787389855</v>
      </c>
      <c r="E813">
        <f t="shared" si="38"/>
        <v>12.01660690997876</v>
      </c>
    </row>
    <row r="814" spans="1:5">
      <c r="A814" s="1">
        <v>5.3</v>
      </c>
      <c r="B814" s="1">
        <v>28.993500000000001</v>
      </c>
      <c r="C814">
        <f t="shared" si="36"/>
        <v>26.602330659695475</v>
      </c>
      <c r="D814">
        <f t="shared" si="37"/>
        <v>2.3911693403045255</v>
      </c>
      <c r="E814">
        <f t="shared" si="38"/>
        <v>5.7176908140123803</v>
      </c>
    </row>
    <row r="815" spans="1:5">
      <c r="A815" s="1">
        <v>6.2</v>
      </c>
      <c r="B815" s="1">
        <v>26</v>
      </c>
      <c r="C815">
        <f t="shared" si="36"/>
        <v>22.533502212610145</v>
      </c>
      <c r="D815">
        <f t="shared" si="37"/>
        <v>3.466497787389855</v>
      </c>
      <c r="E815">
        <f t="shared" si="38"/>
        <v>12.01660690997876</v>
      </c>
    </row>
    <row r="816" spans="1:5">
      <c r="A816" s="1">
        <v>5.3</v>
      </c>
      <c r="B816" s="1">
        <v>28.993500000000001</v>
      </c>
      <c r="C816">
        <f t="shared" si="36"/>
        <v>26.602330659695475</v>
      </c>
      <c r="D816">
        <f t="shared" si="37"/>
        <v>2.3911693403045255</v>
      </c>
      <c r="E816">
        <f t="shared" si="38"/>
        <v>5.7176908140123803</v>
      </c>
    </row>
    <row r="817" spans="1:5">
      <c r="A817" s="1">
        <v>6</v>
      </c>
      <c r="B817" s="1">
        <v>30.5</v>
      </c>
      <c r="C817">
        <f t="shared" si="36"/>
        <v>23.437686311962441</v>
      </c>
      <c r="D817">
        <f t="shared" si="37"/>
        <v>7.062313688037559</v>
      </c>
      <c r="E817">
        <f t="shared" si="38"/>
        <v>49.876274628242669</v>
      </c>
    </row>
    <row r="818" spans="1:5">
      <c r="A818" s="1">
        <v>2.4</v>
      </c>
      <c r="B818" s="1">
        <v>45.1</v>
      </c>
      <c r="C818">
        <f t="shared" si="36"/>
        <v>39.713000100303766</v>
      </c>
      <c r="D818">
        <f t="shared" si="37"/>
        <v>5.3869998996962352</v>
      </c>
      <c r="E818">
        <f t="shared" si="38"/>
        <v>29.019767919327247</v>
      </c>
    </row>
    <row r="819" spans="1:5">
      <c r="A819" s="1">
        <v>3</v>
      </c>
      <c r="B819" s="1">
        <v>34.548200000000001</v>
      </c>
      <c r="C819">
        <f t="shared" si="36"/>
        <v>37.000447802246875</v>
      </c>
      <c r="D819">
        <f t="shared" si="37"/>
        <v>-2.4522478022468732</v>
      </c>
      <c r="E819">
        <f t="shared" si="38"/>
        <v>6.0135192836246194</v>
      </c>
    </row>
    <row r="820" spans="1:5">
      <c r="A820" s="1">
        <v>2</v>
      </c>
      <c r="B820" s="1">
        <v>40.299999999999997</v>
      </c>
      <c r="C820">
        <f t="shared" si="36"/>
        <v>41.521368299008358</v>
      </c>
      <c r="D820">
        <f t="shared" si="37"/>
        <v>-1.2213682990083612</v>
      </c>
      <c r="E820">
        <f t="shared" si="38"/>
        <v>1.4917405218225777</v>
      </c>
    </row>
    <row r="821" spans="1:5">
      <c r="A821" s="1">
        <v>2</v>
      </c>
      <c r="B821" s="1">
        <v>40.6</v>
      </c>
      <c r="C821">
        <f t="shared" si="36"/>
        <v>41.521368299008358</v>
      </c>
      <c r="D821">
        <f t="shared" si="37"/>
        <v>-0.92136829900835693</v>
      </c>
      <c r="E821">
        <f t="shared" si="38"/>
        <v>0.84891954241755296</v>
      </c>
    </row>
    <row r="822" spans="1:5">
      <c r="A822" s="1">
        <v>2.2000000000000002</v>
      </c>
      <c r="B822" s="1">
        <v>42.399099999999997</v>
      </c>
      <c r="C822">
        <f t="shared" si="36"/>
        <v>40.617184199656059</v>
      </c>
      <c r="D822">
        <f t="shared" si="37"/>
        <v>1.7819158003439384</v>
      </c>
      <c r="E822">
        <f t="shared" si="38"/>
        <v>3.1752239195153784</v>
      </c>
    </row>
    <row r="823" spans="1:5">
      <c r="A823" s="1">
        <v>2.2000000000000002</v>
      </c>
      <c r="B823" s="1">
        <v>44.999099999999999</v>
      </c>
      <c r="C823">
        <f t="shared" si="36"/>
        <v>40.617184199656059</v>
      </c>
      <c r="D823">
        <f t="shared" si="37"/>
        <v>4.3819158003439398</v>
      </c>
      <c r="E823">
        <f t="shared" si="38"/>
        <v>19.20118608130387</v>
      </c>
    </row>
    <row r="824" spans="1:5">
      <c r="A824" s="1">
        <v>2.4</v>
      </c>
      <c r="B824" s="1">
        <v>41.9</v>
      </c>
      <c r="C824">
        <f t="shared" si="36"/>
        <v>39.713000100303766</v>
      </c>
      <c r="D824">
        <f t="shared" si="37"/>
        <v>2.1869998996962323</v>
      </c>
      <c r="E824">
        <f t="shared" si="38"/>
        <v>4.7829685612713302</v>
      </c>
    </row>
    <row r="825" spans="1:5">
      <c r="A825" s="1">
        <v>2.4</v>
      </c>
      <c r="B825" s="1">
        <v>41.5</v>
      </c>
      <c r="C825">
        <f t="shared" si="36"/>
        <v>39.713000100303766</v>
      </c>
      <c r="D825">
        <f t="shared" si="37"/>
        <v>1.7869998996962337</v>
      </c>
      <c r="E825">
        <f t="shared" si="38"/>
        <v>3.1933686415143496</v>
      </c>
    </row>
    <row r="826" spans="1:5">
      <c r="A826" s="1">
        <v>2.2000000000000002</v>
      </c>
      <c r="B826" s="1">
        <v>42.399099999999997</v>
      </c>
      <c r="C826">
        <f t="shared" si="36"/>
        <v>40.617184199656059</v>
      </c>
      <c r="D826">
        <f t="shared" si="37"/>
        <v>1.7819158003439384</v>
      </c>
      <c r="E826">
        <f t="shared" si="38"/>
        <v>3.1752239195153784</v>
      </c>
    </row>
    <row r="827" spans="1:5">
      <c r="A827" s="1">
        <v>2.2000000000000002</v>
      </c>
      <c r="B827" s="1">
        <v>44.999099999999999</v>
      </c>
      <c r="C827">
        <f t="shared" si="36"/>
        <v>40.617184199656059</v>
      </c>
      <c r="D827">
        <f t="shared" si="37"/>
        <v>4.3819158003439398</v>
      </c>
      <c r="E827">
        <f t="shared" si="38"/>
        <v>19.20118608130387</v>
      </c>
    </row>
    <row r="828" spans="1:5">
      <c r="A828" s="1">
        <v>2.4</v>
      </c>
      <c r="B828" s="1">
        <v>41.9</v>
      </c>
      <c r="C828">
        <f t="shared" si="36"/>
        <v>39.713000100303766</v>
      </c>
      <c r="D828">
        <f t="shared" si="37"/>
        <v>2.1869998996962323</v>
      </c>
      <c r="E828">
        <f t="shared" si="38"/>
        <v>4.7829685612713302</v>
      </c>
    </row>
    <row r="829" spans="1:5">
      <c r="A829" s="1">
        <v>2.4</v>
      </c>
      <c r="B829" s="1">
        <v>41.5</v>
      </c>
      <c r="C829">
        <f t="shared" si="36"/>
        <v>39.713000100303766</v>
      </c>
      <c r="D829">
        <f t="shared" si="37"/>
        <v>1.7869998996962337</v>
      </c>
      <c r="E829">
        <f t="shared" si="38"/>
        <v>3.1933686415143496</v>
      </c>
    </row>
    <row r="830" spans="1:5">
      <c r="A830" s="1">
        <v>3.6</v>
      </c>
      <c r="B830" s="1">
        <v>33</v>
      </c>
      <c r="C830">
        <f t="shared" si="36"/>
        <v>34.28789550418999</v>
      </c>
      <c r="D830">
        <f t="shared" si="37"/>
        <v>-1.28789550418999</v>
      </c>
      <c r="E830">
        <f t="shared" si="38"/>
        <v>1.6586748297127885</v>
      </c>
    </row>
    <row r="831" spans="1:5">
      <c r="A831" s="1">
        <v>2.4</v>
      </c>
      <c r="B831" s="1">
        <v>34.1</v>
      </c>
      <c r="C831">
        <f t="shared" si="36"/>
        <v>39.713000100303766</v>
      </c>
      <c r="D831">
        <f t="shared" si="37"/>
        <v>-5.6130001003037648</v>
      </c>
      <c r="E831">
        <f t="shared" si="38"/>
        <v>31.505770126010074</v>
      </c>
    </row>
    <row r="832" spans="1:5">
      <c r="A832" s="1">
        <v>2.4</v>
      </c>
      <c r="B832" s="1">
        <v>35</v>
      </c>
      <c r="C832">
        <f t="shared" si="36"/>
        <v>39.713000100303766</v>
      </c>
      <c r="D832">
        <f t="shared" si="37"/>
        <v>-4.7130001003037663</v>
      </c>
      <c r="E832">
        <f t="shared" si="38"/>
        <v>22.212369945463312</v>
      </c>
    </row>
    <row r="833" spans="1:5">
      <c r="A833" s="1">
        <v>3.5</v>
      </c>
      <c r="B833" s="1">
        <v>33.200000000000003</v>
      </c>
      <c r="C833">
        <f t="shared" si="36"/>
        <v>34.739987553866136</v>
      </c>
      <c r="D833">
        <f t="shared" si="37"/>
        <v>-1.5399875538661334</v>
      </c>
      <c r="E833">
        <f t="shared" si="38"/>
        <v>2.3715616660625973</v>
      </c>
    </row>
    <row r="834" spans="1:5">
      <c r="A834" s="1">
        <v>3.7</v>
      </c>
      <c r="B834" s="1">
        <v>30.5</v>
      </c>
      <c r="C834">
        <f t="shared" si="36"/>
        <v>33.835803454513837</v>
      </c>
      <c r="D834">
        <f t="shared" si="37"/>
        <v>-3.3358034545138366</v>
      </c>
      <c r="E834">
        <f t="shared" si="38"/>
        <v>11.127584687146447</v>
      </c>
    </row>
    <row r="835" spans="1:5">
      <c r="A835" s="1">
        <v>4</v>
      </c>
      <c r="B835" s="1">
        <v>29.4</v>
      </c>
      <c r="C835">
        <f t="shared" ref="C835:C898" si="39">$I$5+$I$6*A835</f>
        <v>32.479527305485398</v>
      </c>
      <c r="D835">
        <f t="shared" ref="D835:D898" si="40">B835-C835</f>
        <v>-3.0795273054853993</v>
      </c>
      <c r="E835">
        <f t="shared" ref="E835:E898" si="41">D835^2</f>
        <v>9.4834884252301634</v>
      </c>
    </row>
    <row r="836" spans="1:5">
      <c r="A836" s="1">
        <v>3.5</v>
      </c>
      <c r="B836" s="1">
        <v>34.200000000000003</v>
      </c>
      <c r="C836">
        <f t="shared" si="39"/>
        <v>34.739987553866136</v>
      </c>
      <c r="D836">
        <f t="shared" si="40"/>
        <v>-0.5399875538661334</v>
      </c>
      <c r="E836">
        <f t="shared" si="41"/>
        <v>0.29158655833033031</v>
      </c>
    </row>
    <row r="837" spans="1:5">
      <c r="A837" s="1">
        <v>2.5</v>
      </c>
      <c r="B837" s="1">
        <v>39.200000000000003</v>
      </c>
      <c r="C837">
        <f t="shared" si="39"/>
        <v>39.26090805062762</v>
      </c>
      <c r="D837">
        <f t="shared" si="40"/>
        <v>-6.0908050627617172E-2</v>
      </c>
      <c r="E837">
        <f t="shared" si="41"/>
        <v>3.7097906312563767E-3</v>
      </c>
    </row>
    <row r="838" spans="1:5">
      <c r="A838" s="1">
        <v>2.5</v>
      </c>
      <c r="B838" s="1">
        <v>38.6</v>
      </c>
      <c r="C838">
        <f t="shared" si="39"/>
        <v>39.26090805062762</v>
      </c>
      <c r="D838">
        <f t="shared" si="40"/>
        <v>-0.66090805062761859</v>
      </c>
      <c r="E838">
        <f t="shared" si="41"/>
        <v>0.43679945138439885</v>
      </c>
    </row>
    <row r="839" spans="1:5">
      <c r="A839" s="1">
        <v>3</v>
      </c>
      <c r="B839" s="1">
        <v>34.799999999999997</v>
      </c>
      <c r="C839">
        <f t="shared" si="39"/>
        <v>37.000447802246875</v>
      </c>
      <c r="D839">
        <f t="shared" si="40"/>
        <v>-2.2004478022468774</v>
      </c>
      <c r="E839">
        <f t="shared" si="41"/>
        <v>4.8419705304131133</v>
      </c>
    </row>
    <row r="840" spans="1:5">
      <c r="A840" s="1">
        <v>2.5</v>
      </c>
      <c r="B840" s="1">
        <v>42.9</v>
      </c>
      <c r="C840">
        <f t="shared" si="39"/>
        <v>39.26090805062762</v>
      </c>
      <c r="D840">
        <f t="shared" si="40"/>
        <v>3.6390919493723786</v>
      </c>
      <c r="E840">
        <f t="shared" si="41"/>
        <v>13.242990215986858</v>
      </c>
    </row>
    <row r="841" spans="1:5">
      <c r="A841" s="1">
        <v>5.4</v>
      </c>
      <c r="B841" s="1">
        <v>27</v>
      </c>
      <c r="C841">
        <f t="shared" si="39"/>
        <v>26.150238610019326</v>
      </c>
      <c r="D841">
        <f t="shared" si="40"/>
        <v>0.84976138998067441</v>
      </c>
      <c r="E841">
        <f t="shared" si="41"/>
        <v>0.72209441990188783</v>
      </c>
    </row>
    <row r="842" spans="1:5">
      <c r="A842" s="1">
        <v>4</v>
      </c>
      <c r="B842" s="1">
        <v>27.8</v>
      </c>
      <c r="C842">
        <f t="shared" si="39"/>
        <v>32.479527305485398</v>
      </c>
      <c r="D842">
        <f t="shared" si="40"/>
        <v>-4.6795273054853972</v>
      </c>
      <c r="E842">
        <f t="shared" si="41"/>
        <v>21.897975802783421</v>
      </c>
    </row>
    <row r="843" spans="1:5">
      <c r="A843" s="1">
        <v>4.5999999999999996</v>
      </c>
      <c r="B843" s="1">
        <v>29</v>
      </c>
      <c r="C843">
        <f t="shared" si="39"/>
        <v>29.766975007428513</v>
      </c>
      <c r="D843">
        <f t="shared" si="40"/>
        <v>-0.76697500742851332</v>
      </c>
      <c r="E843">
        <f t="shared" si="41"/>
        <v>0.58825066201996812</v>
      </c>
    </row>
    <row r="844" spans="1:5">
      <c r="A844" s="1">
        <v>3.5</v>
      </c>
      <c r="B844" s="1">
        <v>34.200000000000003</v>
      </c>
      <c r="C844">
        <f t="shared" si="39"/>
        <v>34.739987553866136</v>
      </c>
      <c r="D844">
        <f t="shared" si="40"/>
        <v>-0.5399875538661334</v>
      </c>
      <c r="E844">
        <f t="shared" si="41"/>
        <v>0.29158655833033031</v>
      </c>
    </row>
    <row r="845" spans="1:5">
      <c r="A845" s="1">
        <v>3.6</v>
      </c>
      <c r="B845" s="1">
        <v>33</v>
      </c>
      <c r="C845">
        <f t="shared" si="39"/>
        <v>34.28789550418999</v>
      </c>
      <c r="D845">
        <f t="shared" si="40"/>
        <v>-1.28789550418999</v>
      </c>
      <c r="E845">
        <f t="shared" si="41"/>
        <v>1.6586748297127885</v>
      </c>
    </row>
    <row r="846" spans="1:5">
      <c r="A846" s="1">
        <v>5.3</v>
      </c>
      <c r="B846" s="1">
        <v>28.993500000000001</v>
      </c>
      <c r="C846">
        <f t="shared" si="39"/>
        <v>26.602330659695475</v>
      </c>
      <c r="D846">
        <f t="shared" si="40"/>
        <v>2.3911693403045255</v>
      </c>
      <c r="E846">
        <f t="shared" si="41"/>
        <v>5.7176908140123803</v>
      </c>
    </row>
    <row r="847" spans="1:5">
      <c r="A847" s="1">
        <v>6.2</v>
      </c>
      <c r="B847" s="1">
        <v>28.4</v>
      </c>
      <c r="C847">
        <f t="shared" si="39"/>
        <v>22.533502212610145</v>
      </c>
      <c r="D847">
        <f t="shared" si="40"/>
        <v>5.8664977873898536</v>
      </c>
      <c r="E847">
        <f t="shared" si="41"/>
        <v>34.41579628945005</v>
      </c>
    </row>
    <row r="848" spans="1:5">
      <c r="A848" s="1">
        <v>6</v>
      </c>
      <c r="B848" s="1">
        <v>30.5</v>
      </c>
      <c r="C848">
        <f t="shared" si="39"/>
        <v>23.437686311962441</v>
      </c>
      <c r="D848">
        <f t="shared" si="40"/>
        <v>7.062313688037559</v>
      </c>
      <c r="E848">
        <f t="shared" si="41"/>
        <v>49.876274628242669</v>
      </c>
    </row>
    <row r="849" spans="1:5">
      <c r="A849" s="1">
        <v>5.3</v>
      </c>
      <c r="B849" s="1">
        <v>28.993500000000001</v>
      </c>
      <c r="C849">
        <f t="shared" si="39"/>
        <v>26.602330659695475</v>
      </c>
      <c r="D849">
        <f t="shared" si="40"/>
        <v>2.3911693403045255</v>
      </c>
      <c r="E849">
        <f t="shared" si="41"/>
        <v>5.7176908140123803</v>
      </c>
    </row>
    <row r="850" spans="1:5">
      <c r="A850" s="1">
        <v>6.2</v>
      </c>
      <c r="B850" s="1">
        <v>28.4</v>
      </c>
      <c r="C850">
        <f t="shared" si="39"/>
        <v>22.533502212610145</v>
      </c>
      <c r="D850">
        <f t="shared" si="40"/>
        <v>5.8664977873898536</v>
      </c>
      <c r="E850">
        <f t="shared" si="41"/>
        <v>34.41579628945005</v>
      </c>
    </row>
    <row r="851" spans="1:5">
      <c r="A851" s="1">
        <v>6.2</v>
      </c>
      <c r="B851" s="1">
        <v>26</v>
      </c>
      <c r="C851">
        <f t="shared" si="39"/>
        <v>22.533502212610145</v>
      </c>
      <c r="D851">
        <f t="shared" si="40"/>
        <v>3.466497787389855</v>
      </c>
      <c r="E851">
        <f t="shared" si="41"/>
        <v>12.01660690997876</v>
      </c>
    </row>
    <row r="852" spans="1:5">
      <c r="A852" s="1">
        <v>2.4</v>
      </c>
      <c r="B852" s="1">
        <v>45.1</v>
      </c>
      <c r="C852">
        <f t="shared" si="39"/>
        <v>39.713000100303766</v>
      </c>
      <c r="D852">
        <f t="shared" si="40"/>
        <v>5.3869998996962352</v>
      </c>
      <c r="E852">
        <f t="shared" si="41"/>
        <v>29.019767919327247</v>
      </c>
    </row>
    <row r="853" spans="1:5">
      <c r="A853" s="1">
        <v>3</v>
      </c>
      <c r="B853" s="1">
        <v>34.548200000000001</v>
      </c>
      <c r="C853">
        <f t="shared" si="39"/>
        <v>37.000447802246875</v>
      </c>
      <c r="D853">
        <f t="shared" si="40"/>
        <v>-2.4522478022468732</v>
      </c>
      <c r="E853">
        <f t="shared" si="41"/>
        <v>6.0135192836246194</v>
      </c>
    </row>
    <row r="854" spans="1:5">
      <c r="A854" s="1">
        <v>3.5</v>
      </c>
      <c r="B854" s="1">
        <v>38.299999999999997</v>
      </c>
      <c r="C854">
        <f t="shared" si="39"/>
        <v>34.739987553866136</v>
      </c>
      <c r="D854">
        <f t="shared" si="40"/>
        <v>3.5600124461338609</v>
      </c>
      <c r="E854">
        <f t="shared" si="41"/>
        <v>12.673688616627995</v>
      </c>
    </row>
    <row r="855" spans="1:5">
      <c r="A855" s="1">
        <v>2.4</v>
      </c>
      <c r="B855" s="1">
        <v>39.200000000000003</v>
      </c>
      <c r="C855">
        <f t="shared" si="39"/>
        <v>39.713000100303766</v>
      </c>
      <c r="D855">
        <f t="shared" si="40"/>
        <v>-0.51300010030376342</v>
      </c>
      <c r="E855">
        <f t="shared" si="41"/>
        <v>0.26316910291167134</v>
      </c>
    </row>
    <row r="856" spans="1:5">
      <c r="A856" s="1">
        <v>2.4</v>
      </c>
      <c r="B856" s="1">
        <v>34.299999999999997</v>
      </c>
      <c r="C856">
        <f t="shared" si="39"/>
        <v>39.713000100303766</v>
      </c>
      <c r="D856">
        <f t="shared" si="40"/>
        <v>-5.4130001003037691</v>
      </c>
      <c r="E856">
        <f t="shared" si="41"/>
        <v>29.300570085888616</v>
      </c>
    </row>
    <row r="857" spans="1:5">
      <c r="A857" s="1">
        <v>2.4</v>
      </c>
      <c r="B857" s="1">
        <v>31.9</v>
      </c>
      <c r="C857">
        <f t="shared" si="39"/>
        <v>39.713000100303766</v>
      </c>
      <c r="D857">
        <f t="shared" si="40"/>
        <v>-7.8130001003037677</v>
      </c>
      <c r="E857">
        <f t="shared" si="41"/>
        <v>61.042970567346686</v>
      </c>
    </row>
    <row r="858" spans="1:5">
      <c r="A858" s="1">
        <v>3.5</v>
      </c>
      <c r="B858" s="1">
        <v>31.947500000000002</v>
      </c>
      <c r="C858">
        <f t="shared" si="39"/>
        <v>34.739987553866136</v>
      </c>
      <c r="D858">
        <f t="shared" si="40"/>
        <v>-2.7924875538661347</v>
      </c>
      <c r="E858">
        <f t="shared" si="41"/>
        <v>7.7979867384972685</v>
      </c>
    </row>
    <row r="859" spans="1:5">
      <c r="A859" s="1">
        <v>2.4</v>
      </c>
      <c r="B859" s="1">
        <v>38.6</v>
      </c>
      <c r="C859">
        <f t="shared" si="39"/>
        <v>39.713000100303766</v>
      </c>
      <c r="D859">
        <f t="shared" si="40"/>
        <v>-1.1130001003037648</v>
      </c>
      <c r="E859">
        <f t="shared" si="41"/>
        <v>1.2387692232761907</v>
      </c>
    </row>
    <row r="860" spans="1:5">
      <c r="A860" s="1">
        <v>2.4</v>
      </c>
      <c r="B860" s="1">
        <v>36.700000000000003</v>
      </c>
      <c r="C860">
        <f t="shared" si="39"/>
        <v>39.713000100303766</v>
      </c>
      <c r="D860">
        <f t="shared" si="40"/>
        <v>-3.0130001003037634</v>
      </c>
      <c r="E860">
        <f t="shared" si="41"/>
        <v>9.0781696044304887</v>
      </c>
    </row>
    <row r="861" spans="1:5">
      <c r="A861" s="1">
        <v>3.5</v>
      </c>
      <c r="B861" s="1">
        <v>36.4</v>
      </c>
      <c r="C861">
        <f t="shared" si="39"/>
        <v>34.739987553866136</v>
      </c>
      <c r="D861">
        <f t="shared" si="40"/>
        <v>1.6600124461338623</v>
      </c>
      <c r="E861">
        <f t="shared" si="41"/>
        <v>2.7556413213193292</v>
      </c>
    </row>
    <row r="862" spans="1:5">
      <c r="A862" s="1">
        <v>2.4</v>
      </c>
      <c r="B862" s="1">
        <v>41.6</v>
      </c>
      <c r="C862">
        <f t="shared" si="39"/>
        <v>39.713000100303766</v>
      </c>
      <c r="D862">
        <f t="shared" si="40"/>
        <v>1.8869998996962352</v>
      </c>
      <c r="E862">
        <f t="shared" si="41"/>
        <v>3.5607686214536014</v>
      </c>
    </row>
    <row r="863" spans="1:5">
      <c r="A863" s="1">
        <v>2.4</v>
      </c>
      <c r="B863" s="1">
        <v>43.2286</v>
      </c>
      <c r="C863">
        <f t="shared" si="39"/>
        <v>39.713000100303766</v>
      </c>
      <c r="D863">
        <f t="shared" si="40"/>
        <v>3.5155998996962339</v>
      </c>
      <c r="E863">
        <f t="shared" si="41"/>
        <v>12.35944265474417</v>
      </c>
    </row>
    <row r="864" spans="1:5">
      <c r="A864" s="1">
        <v>3.8</v>
      </c>
      <c r="B864" s="1">
        <v>32.5</v>
      </c>
      <c r="C864">
        <f t="shared" si="39"/>
        <v>33.383711404837698</v>
      </c>
      <c r="D864">
        <f t="shared" si="40"/>
        <v>-0.8837114048376975</v>
      </c>
      <c r="E864">
        <f t="shared" si="41"/>
        <v>0.78094584704021686</v>
      </c>
    </row>
    <row r="865" spans="1:5">
      <c r="A865" s="1">
        <v>3.5</v>
      </c>
      <c r="B865" s="1">
        <v>31.496099999999998</v>
      </c>
      <c r="C865">
        <f t="shared" si="39"/>
        <v>34.739987553866136</v>
      </c>
      <c r="D865">
        <f t="shared" si="40"/>
        <v>-3.2438875538661378</v>
      </c>
      <c r="E865">
        <f t="shared" si="41"/>
        <v>10.522806462127635</v>
      </c>
    </row>
    <row r="866" spans="1:5">
      <c r="A866" s="1">
        <v>5.6</v>
      </c>
      <c r="B866" s="1">
        <v>24.2</v>
      </c>
      <c r="C866">
        <f t="shared" si="39"/>
        <v>25.246054510667033</v>
      </c>
      <c r="D866">
        <f t="shared" si="40"/>
        <v>-1.0460545106670338</v>
      </c>
      <c r="E866">
        <f t="shared" si="41"/>
        <v>1.0942300392868476</v>
      </c>
    </row>
    <row r="867" spans="1:5">
      <c r="A867" s="1">
        <v>3.7</v>
      </c>
      <c r="B867" s="1">
        <v>27.2</v>
      </c>
      <c r="C867">
        <f t="shared" si="39"/>
        <v>33.835803454513837</v>
      </c>
      <c r="D867">
        <f t="shared" si="40"/>
        <v>-6.6358034545138374</v>
      </c>
      <c r="E867">
        <f t="shared" si="41"/>
        <v>44.033887486937779</v>
      </c>
    </row>
    <row r="868" spans="1:5">
      <c r="A868" s="1">
        <v>5.7</v>
      </c>
      <c r="B868" s="1">
        <v>27.1</v>
      </c>
      <c r="C868">
        <f t="shared" si="39"/>
        <v>24.793962460990883</v>
      </c>
      <c r="D868">
        <f t="shared" si="40"/>
        <v>2.3060375390091181</v>
      </c>
      <c r="E868">
        <f t="shared" si="41"/>
        <v>5.3178091313192297</v>
      </c>
    </row>
    <row r="869" spans="1:5">
      <c r="A869" s="1">
        <v>2</v>
      </c>
      <c r="B869" s="1">
        <v>40.239699999999999</v>
      </c>
      <c r="C869">
        <f t="shared" si="39"/>
        <v>41.521368299008358</v>
      </c>
      <c r="D869">
        <f t="shared" si="40"/>
        <v>-1.2816682990083592</v>
      </c>
      <c r="E869">
        <f t="shared" si="41"/>
        <v>1.6426736286829808</v>
      </c>
    </row>
    <row r="870" spans="1:5">
      <c r="A870" s="1">
        <v>2</v>
      </c>
      <c r="B870" s="1">
        <v>38</v>
      </c>
      <c r="C870">
        <f t="shared" si="39"/>
        <v>41.521368299008358</v>
      </c>
      <c r="D870">
        <f t="shared" si="40"/>
        <v>-3.5213682990083583</v>
      </c>
      <c r="E870">
        <f t="shared" si="41"/>
        <v>12.400034697261018</v>
      </c>
    </row>
    <row r="871" spans="1:5">
      <c r="A871" s="1">
        <v>2.4</v>
      </c>
      <c r="B871" s="1">
        <v>39.200000000000003</v>
      </c>
      <c r="C871">
        <f t="shared" si="39"/>
        <v>39.713000100303766</v>
      </c>
      <c r="D871">
        <f t="shared" si="40"/>
        <v>-0.51300010030376342</v>
      </c>
      <c r="E871">
        <f t="shared" si="41"/>
        <v>0.26316910291167134</v>
      </c>
    </row>
    <row r="872" spans="1:5">
      <c r="A872" s="1">
        <v>2.4</v>
      </c>
      <c r="B872" s="1">
        <v>34.700000000000003</v>
      </c>
      <c r="C872">
        <f t="shared" si="39"/>
        <v>39.713000100303766</v>
      </c>
      <c r="D872">
        <f t="shared" si="40"/>
        <v>-5.0130001003037634</v>
      </c>
      <c r="E872">
        <f t="shared" si="41"/>
        <v>25.130170005645542</v>
      </c>
    </row>
    <row r="873" spans="1:5">
      <c r="A873" s="1">
        <v>3.7</v>
      </c>
      <c r="B873" s="1">
        <v>28.8</v>
      </c>
      <c r="C873">
        <f t="shared" si="39"/>
        <v>33.835803454513837</v>
      </c>
      <c r="D873">
        <f t="shared" si="40"/>
        <v>-5.0358034545138359</v>
      </c>
      <c r="E873">
        <f t="shared" si="41"/>
        <v>25.359316432493483</v>
      </c>
    </row>
    <row r="874" spans="1:5">
      <c r="A874" s="1">
        <v>5.7</v>
      </c>
      <c r="B874" s="1">
        <v>27.1</v>
      </c>
      <c r="C874">
        <f t="shared" si="39"/>
        <v>24.793962460990883</v>
      </c>
      <c r="D874">
        <f t="shared" si="40"/>
        <v>2.3060375390091181</v>
      </c>
      <c r="E874">
        <f t="shared" si="41"/>
        <v>5.3178091313192297</v>
      </c>
    </row>
    <row r="875" spans="1:5">
      <c r="A875" s="1">
        <v>3.7</v>
      </c>
      <c r="B875" s="1">
        <v>30.5</v>
      </c>
      <c r="C875">
        <f t="shared" si="39"/>
        <v>33.835803454513837</v>
      </c>
      <c r="D875">
        <f t="shared" si="40"/>
        <v>-3.3358034545138366</v>
      </c>
      <c r="E875">
        <f t="shared" si="41"/>
        <v>11.127584687146447</v>
      </c>
    </row>
    <row r="876" spans="1:5">
      <c r="A876" s="1">
        <v>2</v>
      </c>
      <c r="B876" s="1">
        <v>40.239699999999999</v>
      </c>
      <c r="C876">
        <f t="shared" si="39"/>
        <v>41.521368299008358</v>
      </c>
      <c r="D876">
        <f t="shared" si="40"/>
        <v>-1.2816682990083592</v>
      </c>
      <c r="E876">
        <f t="shared" si="41"/>
        <v>1.6426736286829808</v>
      </c>
    </row>
    <row r="877" spans="1:5">
      <c r="A877" s="1">
        <v>2</v>
      </c>
      <c r="B877" s="1">
        <v>38</v>
      </c>
      <c r="C877">
        <f t="shared" si="39"/>
        <v>41.521368299008358</v>
      </c>
      <c r="D877">
        <f t="shared" si="40"/>
        <v>-3.5213682990083583</v>
      </c>
      <c r="E877">
        <f t="shared" si="41"/>
        <v>12.400034697261018</v>
      </c>
    </row>
    <row r="878" spans="1:5">
      <c r="A878" s="1">
        <v>2.4</v>
      </c>
      <c r="B878" s="1">
        <v>39.200000000000003</v>
      </c>
      <c r="C878">
        <f t="shared" si="39"/>
        <v>39.713000100303766</v>
      </c>
      <c r="D878">
        <f t="shared" si="40"/>
        <v>-0.51300010030376342</v>
      </c>
      <c r="E878">
        <f t="shared" si="41"/>
        <v>0.26316910291167134</v>
      </c>
    </row>
    <row r="879" spans="1:5">
      <c r="A879" s="1">
        <v>2.4</v>
      </c>
      <c r="B879" s="1">
        <v>34.700000000000003</v>
      </c>
      <c r="C879">
        <f t="shared" si="39"/>
        <v>39.713000100303766</v>
      </c>
      <c r="D879">
        <f t="shared" si="40"/>
        <v>-5.0130001003037634</v>
      </c>
      <c r="E879">
        <f t="shared" si="41"/>
        <v>25.130170005645542</v>
      </c>
    </row>
    <row r="880" spans="1:5">
      <c r="A880" s="1">
        <v>3.8</v>
      </c>
      <c r="B880" s="1">
        <v>28.2</v>
      </c>
      <c r="C880">
        <f t="shared" si="39"/>
        <v>33.383711404837698</v>
      </c>
      <c r="D880">
        <f t="shared" si="40"/>
        <v>-5.1837114048376982</v>
      </c>
      <c r="E880">
        <f t="shared" si="41"/>
        <v>26.870863928644422</v>
      </c>
    </row>
    <row r="881" spans="1:5">
      <c r="A881" s="1">
        <v>3.8</v>
      </c>
      <c r="B881" s="1">
        <v>29.5</v>
      </c>
      <c r="C881">
        <f t="shared" si="39"/>
        <v>33.383711404837698</v>
      </c>
      <c r="D881">
        <f t="shared" si="40"/>
        <v>-3.8837114048376975</v>
      </c>
      <c r="E881">
        <f t="shared" si="41"/>
        <v>15.083214276066402</v>
      </c>
    </row>
    <row r="882" spans="1:5">
      <c r="A882" s="1">
        <v>4.5999999999999996</v>
      </c>
      <c r="B882" s="1">
        <v>29.9</v>
      </c>
      <c r="C882">
        <f t="shared" si="39"/>
        <v>29.766975007428513</v>
      </c>
      <c r="D882">
        <f t="shared" si="40"/>
        <v>0.13302499257148526</v>
      </c>
      <c r="E882">
        <f t="shared" si="41"/>
        <v>1.7695648648643706E-2</v>
      </c>
    </row>
    <row r="883" spans="1:5">
      <c r="A883" s="1">
        <v>2</v>
      </c>
      <c r="B883" s="1">
        <v>34.5</v>
      </c>
      <c r="C883">
        <f t="shared" si="39"/>
        <v>41.521368299008358</v>
      </c>
      <c r="D883">
        <f t="shared" si="40"/>
        <v>-7.0213682990083583</v>
      </c>
      <c r="E883">
        <f t="shared" si="41"/>
        <v>49.299612790319529</v>
      </c>
    </row>
    <row r="884" spans="1:5">
      <c r="A884" s="1">
        <v>2</v>
      </c>
      <c r="B884" s="1">
        <v>35.299999999999997</v>
      </c>
      <c r="C884">
        <f t="shared" si="39"/>
        <v>41.521368299008358</v>
      </c>
      <c r="D884">
        <f t="shared" si="40"/>
        <v>-6.2213682990083612</v>
      </c>
      <c r="E884">
        <f t="shared" si="41"/>
        <v>38.70542351190619</v>
      </c>
    </row>
    <row r="885" spans="1:5">
      <c r="A885" s="1">
        <v>2.7</v>
      </c>
      <c r="B885" s="1">
        <v>32.700000000000003</v>
      </c>
      <c r="C885">
        <f t="shared" si="39"/>
        <v>38.35672395127532</v>
      </c>
      <c r="D885">
        <f t="shared" si="40"/>
        <v>-5.6567239512753176</v>
      </c>
      <c r="E885">
        <f t="shared" si="41"/>
        <v>31.998525860931842</v>
      </c>
    </row>
    <row r="886" spans="1:5">
      <c r="A886" s="1">
        <v>3.5</v>
      </c>
      <c r="B886" s="1">
        <v>34.5</v>
      </c>
      <c r="C886">
        <f t="shared" si="39"/>
        <v>34.739987553866136</v>
      </c>
      <c r="D886">
        <f t="shared" si="40"/>
        <v>-0.23998755386613624</v>
      </c>
      <c r="E886">
        <f t="shared" si="41"/>
        <v>5.7594026010651646E-2</v>
      </c>
    </row>
    <row r="887" spans="1:5">
      <c r="A887" s="1">
        <v>3.5</v>
      </c>
      <c r="B887" s="1">
        <v>39.0959</v>
      </c>
      <c r="C887">
        <f t="shared" si="39"/>
        <v>34.739987553866136</v>
      </c>
      <c r="D887">
        <f t="shared" si="40"/>
        <v>4.3559124461338641</v>
      </c>
      <c r="E887">
        <f t="shared" si="41"/>
        <v>18.973973238383902</v>
      </c>
    </row>
    <row r="888" spans="1:5">
      <c r="A888" s="1">
        <v>3.5</v>
      </c>
      <c r="B888" s="1">
        <v>32.200000000000003</v>
      </c>
      <c r="C888">
        <f t="shared" si="39"/>
        <v>34.739987553866136</v>
      </c>
      <c r="D888">
        <f t="shared" si="40"/>
        <v>-2.5399875538661334</v>
      </c>
      <c r="E888">
        <f t="shared" si="41"/>
        <v>6.4515367737948637</v>
      </c>
    </row>
    <row r="889" spans="1:5">
      <c r="A889" s="1">
        <v>3.5</v>
      </c>
      <c r="B889" s="1">
        <v>34.200000000000003</v>
      </c>
      <c r="C889">
        <f t="shared" si="39"/>
        <v>34.739987553866136</v>
      </c>
      <c r="D889">
        <f t="shared" si="40"/>
        <v>-0.5399875538661334</v>
      </c>
      <c r="E889">
        <f t="shared" si="41"/>
        <v>0.29158655833033031</v>
      </c>
    </row>
    <row r="890" spans="1:5">
      <c r="A890" s="1">
        <v>5.4</v>
      </c>
      <c r="B890" s="1">
        <v>27</v>
      </c>
      <c r="C890">
        <f t="shared" si="39"/>
        <v>26.150238610019326</v>
      </c>
      <c r="D890">
        <f t="shared" si="40"/>
        <v>0.84976138998067441</v>
      </c>
      <c r="E890">
        <f t="shared" si="41"/>
        <v>0.72209441990188783</v>
      </c>
    </row>
    <row r="891" spans="1:5">
      <c r="A891" s="1">
        <v>2.2999999999999998</v>
      </c>
      <c r="B891" s="1">
        <v>34.700000000000003</v>
      </c>
      <c r="C891">
        <f t="shared" si="39"/>
        <v>40.165092149979913</v>
      </c>
      <c r="D891">
        <f t="shared" si="40"/>
        <v>-5.4650921499799097</v>
      </c>
      <c r="E891">
        <f t="shared" si="41"/>
        <v>29.86723220777203</v>
      </c>
    </row>
    <row r="892" spans="1:5">
      <c r="A892" s="1">
        <v>2.5</v>
      </c>
      <c r="B892" s="1">
        <v>38.6</v>
      </c>
      <c r="C892">
        <f t="shared" si="39"/>
        <v>39.26090805062762</v>
      </c>
      <c r="D892">
        <f t="shared" si="40"/>
        <v>-0.66090805062761859</v>
      </c>
      <c r="E892">
        <f t="shared" si="41"/>
        <v>0.43679945138439885</v>
      </c>
    </row>
    <row r="893" spans="1:5">
      <c r="A893" s="1">
        <v>3.7</v>
      </c>
      <c r="B893" s="1">
        <v>30.5</v>
      </c>
      <c r="C893">
        <f t="shared" si="39"/>
        <v>33.835803454513837</v>
      </c>
      <c r="D893">
        <f t="shared" si="40"/>
        <v>-3.3358034545138366</v>
      </c>
      <c r="E893">
        <f t="shared" si="41"/>
        <v>11.127584687146447</v>
      </c>
    </row>
    <row r="894" spans="1:5">
      <c r="A894" s="1">
        <v>2.5</v>
      </c>
      <c r="B894" s="1">
        <v>38.6</v>
      </c>
      <c r="C894">
        <f t="shared" si="39"/>
        <v>39.26090805062762</v>
      </c>
      <c r="D894">
        <f t="shared" si="40"/>
        <v>-0.66090805062761859</v>
      </c>
      <c r="E894">
        <f t="shared" si="41"/>
        <v>0.43679945138439885</v>
      </c>
    </row>
    <row r="895" spans="1:5">
      <c r="A895" s="1">
        <v>2.5</v>
      </c>
      <c r="B895" s="1">
        <v>39.200000000000003</v>
      </c>
      <c r="C895">
        <f t="shared" si="39"/>
        <v>39.26090805062762</v>
      </c>
      <c r="D895">
        <f t="shared" si="40"/>
        <v>-6.0908050627617172E-2</v>
      </c>
      <c r="E895">
        <f t="shared" si="41"/>
        <v>3.7097906312563767E-3</v>
      </c>
    </row>
    <row r="896" spans="1:5">
      <c r="A896" s="1">
        <v>3</v>
      </c>
      <c r="B896" s="1">
        <v>34.799999999999997</v>
      </c>
      <c r="C896">
        <f t="shared" si="39"/>
        <v>37.000447802246875</v>
      </c>
      <c r="D896">
        <f t="shared" si="40"/>
        <v>-2.2004478022468774</v>
      </c>
      <c r="E896">
        <f t="shared" si="41"/>
        <v>4.8419705304131133</v>
      </c>
    </row>
    <row r="897" spans="1:5">
      <c r="A897" s="1">
        <v>2.5</v>
      </c>
      <c r="B897" s="1">
        <v>42.9</v>
      </c>
      <c r="C897">
        <f t="shared" si="39"/>
        <v>39.26090805062762</v>
      </c>
      <c r="D897">
        <f t="shared" si="40"/>
        <v>3.6390919493723786</v>
      </c>
      <c r="E897">
        <f t="shared" si="41"/>
        <v>13.242990215986858</v>
      </c>
    </row>
    <row r="898" spans="1:5">
      <c r="A898" s="1">
        <v>3.5</v>
      </c>
      <c r="B898" s="1">
        <v>30.6</v>
      </c>
      <c r="C898">
        <f t="shared" si="39"/>
        <v>34.739987553866136</v>
      </c>
      <c r="D898">
        <f t="shared" si="40"/>
        <v>-4.1399875538661348</v>
      </c>
      <c r="E898">
        <f t="shared" si="41"/>
        <v>17.139496946166503</v>
      </c>
    </row>
    <row r="899" spans="1:5">
      <c r="A899" s="1">
        <v>3.5</v>
      </c>
      <c r="B899" s="1">
        <v>28.7</v>
      </c>
      <c r="C899">
        <f t="shared" ref="C899:C962" si="42">$I$5+$I$6*A899</f>
        <v>34.739987553866136</v>
      </c>
      <c r="D899">
        <f t="shared" ref="D899:D962" si="43">B899-C899</f>
        <v>-6.0399875538661369</v>
      </c>
      <c r="E899">
        <f t="shared" ref="E899:E962" si="44">D899^2</f>
        <v>36.48144965085784</v>
      </c>
    </row>
    <row r="900" spans="1:5">
      <c r="A900" s="1">
        <v>2.5</v>
      </c>
      <c r="B900" s="1">
        <v>39.200000000000003</v>
      </c>
      <c r="C900">
        <f t="shared" si="42"/>
        <v>39.26090805062762</v>
      </c>
      <c r="D900">
        <f t="shared" si="43"/>
        <v>-6.0908050627617172E-2</v>
      </c>
      <c r="E900">
        <f t="shared" si="44"/>
        <v>3.7097906312563767E-3</v>
      </c>
    </row>
    <row r="901" spans="1:5">
      <c r="A901" s="1">
        <v>3</v>
      </c>
      <c r="B901" s="1">
        <v>34.799999999999997</v>
      </c>
      <c r="C901">
        <f t="shared" si="42"/>
        <v>37.000447802246875</v>
      </c>
      <c r="D901">
        <f t="shared" si="43"/>
        <v>-2.2004478022468774</v>
      </c>
      <c r="E901">
        <f t="shared" si="44"/>
        <v>4.8419705304131133</v>
      </c>
    </row>
    <row r="902" spans="1:5">
      <c r="A902" s="1">
        <v>2.5</v>
      </c>
      <c r="B902" s="1">
        <v>42.9</v>
      </c>
      <c r="C902">
        <f t="shared" si="42"/>
        <v>39.26090805062762</v>
      </c>
      <c r="D902">
        <f t="shared" si="43"/>
        <v>3.6390919493723786</v>
      </c>
      <c r="E902">
        <f t="shared" si="44"/>
        <v>13.242990215986858</v>
      </c>
    </row>
    <row r="903" spans="1:5">
      <c r="A903" s="1">
        <v>4</v>
      </c>
      <c r="B903" s="1">
        <v>27.8</v>
      </c>
      <c r="C903">
        <f t="shared" si="42"/>
        <v>32.479527305485398</v>
      </c>
      <c r="D903">
        <f t="shared" si="43"/>
        <v>-4.6795273054853972</v>
      </c>
      <c r="E903">
        <f t="shared" si="44"/>
        <v>21.897975802783421</v>
      </c>
    </row>
    <row r="904" spans="1:5">
      <c r="A904" s="1">
        <v>4.5999999999999996</v>
      </c>
      <c r="B904" s="1">
        <v>29</v>
      </c>
      <c r="C904">
        <f t="shared" si="42"/>
        <v>29.766975007428513</v>
      </c>
      <c r="D904">
        <f t="shared" si="43"/>
        <v>-0.76697500742851332</v>
      </c>
      <c r="E904">
        <f t="shared" si="44"/>
        <v>0.58825066201996812</v>
      </c>
    </row>
    <row r="905" spans="1:5">
      <c r="A905" s="1">
        <v>2.4</v>
      </c>
      <c r="B905" s="1">
        <v>37.976399999999998</v>
      </c>
      <c r="C905">
        <f t="shared" si="42"/>
        <v>39.713000100303766</v>
      </c>
      <c r="D905">
        <f t="shared" si="43"/>
        <v>-1.7366001003037681</v>
      </c>
      <c r="E905">
        <f t="shared" si="44"/>
        <v>3.0157799083750576</v>
      </c>
    </row>
    <row r="906" spans="1:5">
      <c r="A906" s="1">
        <v>3</v>
      </c>
      <c r="B906" s="1">
        <v>35.288699999999999</v>
      </c>
      <c r="C906">
        <f t="shared" si="42"/>
        <v>37.000447802246875</v>
      </c>
      <c r="D906">
        <f t="shared" si="43"/>
        <v>-1.7117478022468759</v>
      </c>
      <c r="E906">
        <f t="shared" si="44"/>
        <v>2.9300805384970099</v>
      </c>
    </row>
    <row r="907" spans="1:5">
      <c r="A907" s="1">
        <v>3.8</v>
      </c>
      <c r="B907" s="1">
        <v>29.809899999999999</v>
      </c>
      <c r="C907">
        <f t="shared" si="42"/>
        <v>33.383711404837698</v>
      </c>
      <c r="D907">
        <f t="shared" si="43"/>
        <v>-3.5738114048376985</v>
      </c>
      <c r="E907">
        <f t="shared" si="44"/>
        <v>12.772127957348005</v>
      </c>
    </row>
    <row r="908" spans="1:5">
      <c r="A908" s="1">
        <v>5.6</v>
      </c>
      <c r="B908" s="1">
        <v>24.947700000000001</v>
      </c>
      <c r="C908">
        <f t="shared" si="42"/>
        <v>25.246054510667033</v>
      </c>
      <c r="D908">
        <f t="shared" si="43"/>
        <v>-0.298354510667032</v>
      </c>
      <c r="E908">
        <f t="shared" si="44"/>
        <v>8.9015414035364115E-2</v>
      </c>
    </row>
    <row r="909" spans="1:5">
      <c r="A909" s="1">
        <v>5.6</v>
      </c>
      <c r="B909" s="1">
        <v>25.1952</v>
      </c>
      <c r="C909">
        <f t="shared" si="42"/>
        <v>25.246054510667033</v>
      </c>
      <c r="D909">
        <f t="shared" si="43"/>
        <v>-5.0854510667033281E-2</v>
      </c>
      <c r="E909">
        <f t="shared" si="44"/>
        <v>2.5861812551834016E-3</v>
      </c>
    </row>
    <row r="910" spans="1:5">
      <c r="A910" s="1">
        <v>3.5</v>
      </c>
      <c r="B910" s="1">
        <v>32.407600000000002</v>
      </c>
      <c r="C910">
        <f t="shared" si="42"/>
        <v>34.739987553866136</v>
      </c>
      <c r="D910">
        <f t="shared" si="43"/>
        <v>-2.3323875538661341</v>
      </c>
      <c r="E910">
        <f t="shared" si="44"/>
        <v>5.440031701429648</v>
      </c>
    </row>
    <row r="911" spans="1:5">
      <c r="A911" s="1">
        <v>4</v>
      </c>
      <c r="B911" s="1">
        <v>29.9</v>
      </c>
      <c r="C911">
        <f t="shared" si="42"/>
        <v>32.479527305485398</v>
      </c>
      <c r="D911">
        <f t="shared" si="43"/>
        <v>-2.5795273054853993</v>
      </c>
      <c r="E911">
        <f t="shared" si="44"/>
        <v>6.653961119744765</v>
      </c>
    </row>
    <row r="912" spans="1:5">
      <c r="A912" s="1">
        <v>4</v>
      </c>
      <c r="B912" s="1">
        <v>30.9375</v>
      </c>
      <c r="C912">
        <f t="shared" si="42"/>
        <v>32.479527305485398</v>
      </c>
      <c r="D912">
        <f t="shared" si="43"/>
        <v>-1.5420273054853979</v>
      </c>
      <c r="E912">
        <f t="shared" si="44"/>
        <v>2.3778482108625565</v>
      </c>
    </row>
    <row r="913" spans="1:5">
      <c r="A913" s="1">
        <v>2.5</v>
      </c>
      <c r="B913" s="1">
        <v>38.029899999999998</v>
      </c>
      <c r="C913">
        <f t="shared" si="42"/>
        <v>39.26090805062762</v>
      </c>
      <c r="D913">
        <f t="shared" si="43"/>
        <v>-1.2310080506276222</v>
      </c>
      <c r="E913">
        <f t="shared" si="44"/>
        <v>1.5153808207100186</v>
      </c>
    </row>
    <row r="914" spans="1:5">
      <c r="A914" s="1">
        <v>4</v>
      </c>
      <c r="B914" s="1">
        <v>28.0488</v>
      </c>
      <c r="C914">
        <f t="shared" si="42"/>
        <v>32.479527305485398</v>
      </c>
      <c r="D914">
        <f t="shared" si="43"/>
        <v>-4.4307273054853979</v>
      </c>
      <c r="E914">
        <f t="shared" si="44"/>
        <v>19.631344455573895</v>
      </c>
    </row>
    <row r="915" spans="1:5">
      <c r="A915" s="1">
        <v>4</v>
      </c>
      <c r="B915" s="1">
        <v>28.654900000000001</v>
      </c>
      <c r="C915">
        <f t="shared" si="42"/>
        <v>32.479527305485398</v>
      </c>
      <c r="D915">
        <f t="shared" si="43"/>
        <v>-3.8246273054853965</v>
      </c>
      <c r="E915">
        <f t="shared" si="44"/>
        <v>14.627774025864484</v>
      </c>
    </row>
    <row r="916" spans="1:5">
      <c r="A916" s="1">
        <v>3.6</v>
      </c>
      <c r="B916" s="1">
        <v>33</v>
      </c>
      <c r="C916">
        <f t="shared" si="42"/>
        <v>34.28789550418999</v>
      </c>
      <c r="D916">
        <f t="shared" si="43"/>
        <v>-1.28789550418999</v>
      </c>
      <c r="E916">
        <f t="shared" si="44"/>
        <v>1.6586748297127885</v>
      </c>
    </row>
    <row r="917" spans="1:5">
      <c r="A917" s="1">
        <v>2.4</v>
      </c>
      <c r="B917" s="1">
        <v>37</v>
      </c>
      <c r="C917">
        <f t="shared" si="42"/>
        <v>39.713000100303766</v>
      </c>
      <c r="D917">
        <f t="shared" si="43"/>
        <v>-2.7130001003037663</v>
      </c>
      <c r="E917">
        <f t="shared" si="44"/>
        <v>7.360369544248246</v>
      </c>
    </row>
    <row r="918" spans="1:5">
      <c r="A918" s="1">
        <v>3.6</v>
      </c>
      <c r="B918" s="1">
        <v>33</v>
      </c>
      <c r="C918">
        <f t="shared" si="42"/>
        <v>34.28789550418999</v>
      </c>
      <c r="D918">
        <f t="shared" si="43"/>
        <v>-1.28789550418999</v>
      </c>
      <c r="E918">
        <f t="shared" si="44"/>
        <v>1.6586748297127885</v>
      </c>
    </row>
    <row r="919" spans="1:5">
      <c r="A919" s="1">
        <v>3.6</v>
      </c>
      <c r="B919" s="1">
        <v>33.200000000000003</v>
      </c>
      <c r="C919">
        <f t="shared" si="42"/>
        <v>34.28789550418999</v>
      </c>
      <c r="D919">
        <f t="shared" si="43"/>
        <v>-1.0878955041899872</v>
      </c>
      <c r="E919">
        <f t="shared" si="44"/>
        <v>1.1835166280367864</v>
      </c>
    </row>
    <row r="920" spans="1:5">
      <c r="A920" s="1">
        <v>2.4</v>
      </c>
      <c r="B920" s="1">
        <v>45.3</v>
      </c>
      <c r="C920">
        <f t="shared" si="42"/>
        <v>39.713000100303766</v>
      </c>
      <c r="D920">
        <f t="shared" si="43"/>
        <v>5.5869998996962309</v>
      </c>
      <c r="E920">
        <f t="shared" si="44"/>
        <v>31.214567879205696</v>
      </c>
    </row>
    <row r="921" spans="1:5">
      <c r="A921" s="1">
        <v>2.4</v>
      </c>
      <c r="B921" s="1">
        <v>35.810299999999998</v>
      </c>
      <c r="C921">
        <f t="shared" si="42"/>
        <v>39.713000100303766</v>
      </c>
      <c r="D921">
        <f t="shared" si="43"/>
        <v>-3.9027001003037682</v>
      </c>
      <c r="E921">
        <f t="shared" si="44"/>
        <v>15.231068072911043</v>
      </c>
    </row>
    <row r="922" spans="1:5">
      <c r="A922" s="1">
        <v>2.4</v>
      </c>
      <c r="B922" s="1">
        <v>34.283099999999997</v>
      </c>
      <c r="C922">
        <f t="shared" si="42"/>
        <v>39.713000100303766</v>
      </c>
      <c r="D922">
        <f t="shared" si="43"/>
        <v>-5.4299001003037688</v>
      </c>
      <c r="E922">
        <f t="shared" si="44"/>
        <v>29.483815099278878</v>
      </c>
    </row>
    <row r="923" spans="1:5">
      <c r="A923" s="1">
        <v>3.2</v>
      </c>
      <c r="B923" s="1">
        <v>33.762799999999999</v>
      </c>
      <c r="C923">
        <f t="shared" si="42"/>
        <v>36.096263702894582</v>
      </c>
      <c r="D923">
        <f t="shared" si="43"/>
        <v>-2.3334637028945835</v>
      </c>
      <c r="E923">
        <f t="shared" si="44"/>
        <v>5.4450528527265014</v>
      </c>
    </row>
    <row r="924" spans="1:5">
      <c r="A924" s="1">
        <v>2.7</v>
      </c>
      <c r="B924" s="1">
        <v>31.7</v>
      </c>
      <c r="C924">
        <f t="shared" si="42"/>
        <v>38.35672395127532</v>
      </c>
      <c r="D924">
        <f t="shared" si="43"/>
        <v>-6.6567239512753211</v>
      </c>
      <c r="E924">
        <f t="shared" si="44"/>
        <v>44.311973763482527</v>
      </c>
    </row>
    <row r="925" spans="1:5">
      <c r="A925" s="1">
        <v>4</v>
      </c>
      <c r="B925" s="1">
        <v>31.4</v>
      </c>
      <c r="C925">
        <f t="shared" si="42"/>
        <v>32.479527305485398</v>
      </c>
      <c r="D925">
        <f t="shared" si="43"/>
        <v>-1.0795273054853993</v>
      </c>
      <c r="E925">
        <f t="shared" si="44"/>
        <v>1.1653792032885666</v>
      </c>
    </row>
    <row r="926" spans="1:5">
      <c r="A926" s="1">
        <v>4</v>
      </c>
      <c r="B926" s="1">
        <v>30.2</v>
      </c>
      <c r="C926">
        <f t="shared" si="42"/>
        <v>32.479527305485398</v>
      </c>
      <c r="D926">
        <f t="shared" si="43"/>
        <v>-2.2795273054853986</v>
      </c>
      <c r="E926">
        <f t="shared" si="44"/>
        <v>5.1962447364535223</v>
      </c>
    </row>
    <row r="927" spans="1:5">
      <c r="A927" s="1">
        <v>2.7</v>
      </c>
      <c r="B927" s="1">
        <v>37.799999999999997</v>
      </c>
      <c r="C927">
        <f t="shared" si="42"/>
        <v>38.35672395127532</v>
      </c>
      <c r="D927">
        <f t="shared" si="43"/>
        <v>-0.55672395127532326</v>
      </c>
      <c r="E927">
        <f t="shared" si="44"/>
        <v>0.3099415579236085</v>
      </c>
    </row>
    <row r="928" spans="1:5">
      <c r="A928" s="1">
        <v>3.5</v>
      </c>
      <c r="B928" s="1">
        <v>33.1</v>
      </c>
      <c r="C928">
        <f t="shared" si="42"/>
        <v>34.739987553866136</v>
      </c>
      <c r="D928">
        <f t="shared" si="43"/>
        <v>-1.6399875538661348</v>
      </c>
      <c r="E928">
        <f t="shared" si="44"/>
        <v>2.6895591768358282</v>
      </c>
    </row>
    <row r="929" spans="1:5">
      <c r="A929" s="1">
        <v>2.5</v>
      </c>
      <c r="B929" s="1">
        <v>39.700000000000003</v>
      </c>
      <c r="C929">
        <f t="shared" si="42"/>
        <v>39.26090805062762</v>
      </c>
      <c r="D929">
        <f t="shared" si="43"/>
        <v>0.43909194937238283</v>
      </c>
      <c r="E929">
        <f t="shared" si="44"/>
        <v>0.1928017400036392</v>
      </c>
    </row>
    <row r="930" spans="1:5">
      <c r="A930" s="1">
        <v>3.5</v>
      </c>
      <c r="B930" s="1">
        <v>37.349899999999998</v>
      </c>
      <c r="C930">
        <f t="shared" si="42"/>
        <v>34.739987553866136</v>
      </c>
      <c r="D930">
        <f t="shared" si="43"/>
        <v>2.6099124461338619</v>
      </c>
      <c r="E930">
        <f t="shared" si="44"/>
        <v>6.8116429764844382</v>
      </c>
    </row>
    <row r="931" spans="1:5">
      <c r="A931" s="1">
        <v>4.5999999999999996</v>
      </c>
      <c r="B931" s="1">
        <v>26.548400000000001</v>
      </c>
      <c r="C931">
        <f t="shared" si="42"/>
        <v>29.766975007428513</v>
      </c>
      <c r="D931">
        <f t="shared" si="43"/>
        <v>-3.2185750074285124</v>
      </c>
      <c r="E931">
        <f t="shared" si="44"/>
        <v>10.359225078443449</v>
      </c>
    </row>
    <row r="932" spans="1:5">
      <c r="A932" s="1">
        <v>5.7</v>
      </c>
      <c r="B932" s="1">
        <v>25.617899999999999</v>
      </c>
      <c r="C932">
        <f t="shared" si="42"/>
        <v>24.793962460990883</v>
      </c>
      <c r="D932">
        <f t="shared" si="43"/>
        <v>0.82393753900911548</v>
      </c>
      <c r="E932">
        <f t="shared" si="44"/>
        <v>0.67887306818839765</v>
      </c>
    </row>
    <row r="933" spans="1:5">
      <c r="A933" s="1">
        <v>2.7</v>
      </c>
      <c r="B933" s="1">
        <v>40.6</v>
      </c>
      <c r="C933">
        <f t="shared" si="42"/>
        <v>38.35672395127532</v>
      </c>
      <c r="D933">
        <f t="shared" si="43"/>
        <v>2.243276048724681</v>
      </c>
      <c r="E933">
        <f t="shared" si="44"/>
        <v>5.0322874307818175</v>
      </c>
    </row>
    <row r="934" spans="1:5">
      <c r="A934" s="1">
        <v>3.5</v>
      </c>
      <c r="B934" s="1">
        <v>36.6</v>
      </c>
      <c r="C934">
        <f t="shared" si="42"/>
        <v>34.739987553866136</v>
      </c>
      <c r="D934">
        <f t="shared" si="43"/>
        <v>1.8600124461338652</v>
      </c>
      <c r="E934">
        <f t="shared" si="44"/>
        <v>3.4596462997728845</v>
      </c>
    </row>
    <row r="935" spans="1:5">
      <c r="A935" s="1">
        <v>2</v>
      </c>
      <c r="B935" s="1">
        <v>34.1</v>
      </c>
      <c r="C935">
        <f t="shared" si="42"/>
        <v>41.521368299008358</v>
      </c>
      <c r="D935">
        <f t="shared" si="43"/>
        <v>-7.4213682990083569</v>
      </c>
      <c r="E935">
        <f t="shared" si="44"/>
        <v>55.076707429526195</v>
      </c>
    </row>
    <row r="936" spans="1:5">
      <c r="A936" s="1">
        <v>2</v>
      </c>
      <c r="B936" s="1">
        <v>36.200000000000003</v>
      </c>
      <c r="C936">
        <f t="shared" si="42"/>
        <v>41.521368299008358</v>
      </c>
      <c r="D936">
        <f t="shared" si="43"/>
        <v>-5.3213682990083555</v>
      </c>
      <c r="E936">
        <f t="shared" si="44"/>
        <v>28.31696057369108</v>
      </c>
    </row>
    <row r="937" spans="1:5">
      <c r="A937" s="1">
        <v>3.2</v>
      </c>
      <c r="B937" s="1">
        <v>36.4</v>
      </c>
      <c r="C937">
        <f t="shared" si="42"/>
        <v>36.096263702894582</v>
      </c>
      <c r="D937">
        <f t="shared" si="43"/>
        <v>0.3037362971054165</v>
      </c>
      <c r="E937">
        <f t="shared" si="44"/>
        <v>9.2255738179309849E-2</v>
      </c>
    </row>
    <row r="938" spans="1:5">
      <c r="A938" s="1">
        <v>3.2</v>
      </c>
      <c r="B938" s="1">
        <v>29.7</v>
      </c>
      <c r="C938">
        <f t="shared" si="42"/>
        <v>36.096263702894582</v>
      </c>
      <c r="D938">
        <f t="shared" si="43"/>
        <v>-6.3962637028945828</v>
      </c>
      <c r="E938">
        <f t="shared" si="44"/>
        <v>40.912189356966721</v>
      </c>
    </row>
    <row r="939" spans="1:5">
      <c r="A939" s="1">
        <v>3.5</v>
      </c>
      <c r="B939" s="1">
        <v>28.7</v>
      </c>
      <c r="C939">
        <f t="shared" si="42"/>
        <v>34.739987553866136</v>
      </c>
      <c r="D939">
        <f t="shared" si="43"/>
        <v>-6.0399875538661369</v>
      </c>
      <c r="E939">
        <f t="shared" si="44"/>
        <v>36.48144965085784</v>
      </c>
    </row>
    <row r="940" spans="1:5">
      <c r="A940" s="1">
        <v>2.2999999999999998</v>
      </c>
      <c r="B940" s="1">
        <v>31.9</v>
      </c>
      <c r="C940">
        <f t="shared" si="42"/>
        <v>40.165092149979913</v>
      </c>
      <c r="D940">
        <f t="shared" si="43"/>
        <v>-8.2650921499799139</v>
      </c>
      <c r="E940">
        <f t="shared" si="44"/>
        <v>68.311748247659594</v>
      </c>
    </row>
    <row r="941" spans="1:5">
      <c r="A941" s="1">
        <v>3.7</v>
      </c>
      <c r="B941" s="1">
        <v>31.6</v>
      </c>
      <c r="C941">
        <f t="shared" si="42"/>
        <v>33.835803454513837</v>
      </c>
      <c r="D941">
        <f t="shared" si="43"/>
        <v>-2.2358034545138352</v>
      </c>
      <c r="E941">
        <f t="shared" si="44"/>
        <v>4.9988170872159996</v>
      </c>
    </row>
    <row r="942" spans="1:5">
      <c r="A942" s="1">
        <v>3.2</v>
      </c>
      <c r="B942" s="1">
        <v>30.7</v>
      </c>
      <c r="C942">
        <f t="shared" si="42"/>
        <v>36.096263702894582</v>
      </c>
      <c r="D942">
        <f t="shared" si="43"/>
        <v>-5.3962637028945828</v>
      </c>
      <c r="E942">
        <f t="shared" si="44"/>
        <v>29.119661951177555</v>
      </c>
    </row>
    <row r="943" spans="1:5">
      <c r="A943" s="1">
        <v>3</v>
      </c>
      <c r="B943" s="1">
        <v>33.200000000000003</v>
      </c>
      <c r="C943">
        <f t="shared" si="42"/>
        <v>37.000447802246875</v>
      </c>
      <c r="D943">
        <f t="shared" si="43"/>
        <v>-3.8004478022468717</v>
      </c>
      <c r="E943">
        <f t="shared" si="44"/>
        <v>14.443403497603077</v>
      </c>
    </row>
    <row r="944" spans="1:5">
      <c r="A944" s="1">
        <v>3.6</v>
      </c>
      <c r="B944" s="1">
        <v>26.1066</v>
      </c>
      <c r="C944">
        <f t="shared" si="42"/>
        <v>34.28789550418999</v>
      </c>
      <c r="D944">
        <f t="shared" si="43"/>
        <v>-8.1812955041899897</v>
      </c>
      <c r="E944">
        <f t="shared" si="44"/>
        <v>66.933596126879337</v>
      </c>
    </row>
    <row r="945" spans="1:5">
      <c r="A945" s="1">
        <v>4.2</v>
      </c>
      <c r="B945" s="1">
        <v>24.6</v>
      </c>
      <c r="C945">
        <f t="shared" si="42"/>
        <v>31.575343206133102</v>
      </c>
      <c r="D945">
        <f t="shared" si="43"/>
        <v>-6.9753432061331004</v>
      </c>
      <c r="E945">
        <f t="shared" si="44"/>
        <v>48.6554128433472</v>
      </c>
    </row>
    <row r="946" spans="1:5">
      <c r="A946" s="1">
        <v>4.4000000000000004</v>
      </c>
      <c r="B946" s="1">
        <v>26.6</v>
      </c>
      <c r="C946">
        <f t="shared" si="42"/>
        <v>30.671159106780806</v>
      </c>
      <c r="D946">
        <f t="shared" si="43"/>
        <v>-4.0711591067808044</v>
      </c>
      <c r="E946">
        <f t="shared" si="44"/>
        <v>16.574336472724276</v>
      </c>
    </row>
    <row r="947" spans="1:5">
      <c r="A947" s="1">
        <v>3</v>
      </c>
      <c r="B947" s="1">
        <v>33</v>
      </c>
      <c r="C947">
        <f t="shared" si="42"/>
        <v>37.000447802246875</v>
      </c>
      <c r="D947">
        <f t="shared" si="43"/>
        <v>-4.0004478022468746</v>
      </c>
      <c r="E947">
        <f t="shared" si="44"/>
        <v>16.003582618501849</v>
      </c>
    </row>
    <row r="948" spans="1:5">
      <c r="A948" s="1">
        <v>3</v>
      </c>
      <c r="B948" s="1">
        <v>33.6</v>
      </c>
      <c r="C948">
        <f t="shared" si="42"/>
        <v>37.000447802246875</v>
      </c>
      <c r="D948">
        <f t="shared" si="43"/>
        <v>-3.4004478022468732</v>
      </c>
      <c r="E948">
        <f t="shared" si="44"/>
        <v>11.563045255805589</v>
      </c>
    </row>
    <row r="949" spans="1:5">
      <c r="A949" s="1">
        <v>3</v>
      </c>
      <c r="B949" s="1">
        <v>29.6</v>
      </c>
      <c r="C949">
        <f t="shared" si="42"/>
        <v>37.000447802246875</v>
      </c>
      <c r="D949">
        <f t="shared" si="43"/>
        <v>-7.4004478022468732</v>
      </c>
      <c r="E949">
        <f t="shared" si="44"/>
        <v>54.766627673780576</v>
      </c>
    </row>
    <row r="950" spans="1:5">
      <c r="A950" s="1">
        <v>3</v>
      </c>
      <c r="B950" s="1">
        <v>36.558999999999997</v>
      </c>
      <c r="C950">
        <f t="shared" si="42"/>
        <v>37.000447802246875</v>
      </c>
      <c r="D950">
        <f t="shared" si="43"/>
        <v>-0.44144780224687707</v>
      </c>
      <c r="E950">
        <f t="shared" si="44"/>
        <v>0.1948761621085979</v>
      </c>
    </row>
    <row r="951" spans="1:5">
      <c r="A951" s="1">
        <v>4.8</v>
      </c>
      <c r="B951" s="1">
        <v>26.794599999999999</v>
      </c>
      <c r="C951">
        <f t="shared" si="42"/>
        <v>28.862790908076217</v>
      </c>
      <c r="D951">
        <f t="shared" si="43"/>
        <v>-2.0681909080762182</v>
      </c>
      <c r="E951">
        <f t="shared" si="44"/>
        <v>4.2774136322491323</v>
      </c>
    </row>
    <row r="952" spans="1:5">
      <c r="A952" s="1">
        <v>4.4000000000000004</v>
      </c>
      <c r="B952" s="1">
        <v>23.152100000000001</v>
      </c>
      <c r="C952">
        <f t="shared" si="42"/>
        <v>30.671159106780806</v>
      </c>
      <c r="D952">
        <f t="shared" si="43"/>
        <v>-7.519059106780805</v>
      </c>
      <c r="E952">
        <f t="shared" si="44"/>
        <v>56.536249851263356</v>
      </c>
    </row>
    <row r="953" spans="1:5">
      <c r="A953" s="1">
        <v>3</v>
      </c>
      <c r="B953" s="1">
        <v>29.5</v>
      </c>
      <c r="C953">
        <f t="shared" si="42"/>
        <v>37.000447802246875</v>
      </c>
      <c r="D953">
        <f t="shared" si="43"/>
        <v>-7.5004478022468746</v>
      </c>
      <c r="E953">
        <f t="shared" si="44"/>
        <v>56.256717234229974</v>
      </c>
    </row>
    <row r="954" spans="1:5">
      <c r="A954" s="1">
        <v>4.4000000000000004</v>
      </c>
      <c r="B954" s="1">
        <v>24.9</v>
      </c>
      <c r="C954">
        <f t="shared" si="42"/>
        <v>30.671159106780806</v>
      </c>
      <c r="D954">
        <f t="shared" si="43"/>
        <v>-5.7711591067808072</v>
      </c>
      <c r="E954">
        <f t="shared" si="44"/>
        <v>33.306277435779045</v>
      </c>
    </row>
    <row r="955" spans="1:5">
      <c r="A955" s="1">
        <v>4.4000000000000004</v>
      </c>
      <c r="B955" s="1">
        <v>23.152100000000001</v>
      </c>
      <c r="C955">
        <f t="shared" si="42"/>
        <v>30.671159106780806</v>
      </c>
      <c r="D955">
        <f t="shared" si="43"/>
        <v>-7.519059106780805</v>
      </c>
      <c r="E955">
        <f t="shared" si="44"/>
        <v>56.536249851263356</v>
      </c>
    </row>
    <row r="956" spans="1:5">
      <c r="A956" s="1">
        <v>3.6</v>
      </c>
      <c r="B956" s="1">
        <v>30.9</v>
      </c>
      <c r="C956">
        <f t="shared" si="42"/>
        <v>34.28789550418999</v>
      </c>
      <c r="D956">
        <f t="shared" si="43"/>
        <v>-3.3878955041899914</v>
      </c>
      <c r="E956">
        <f t="shared" si="44"/>
        <v>11.477835947310757</v>
      </c>
    </row>
    <row r="957" spans="1:5">
      <c r="A957" s="1">
        <v>6.2</v>
      </c>
      <c r="B957" s="1">
        <v>27.4</v>
      </c>
      <c r="C957">
        <f t="shared" si="42"/>
        <v>22.533502212610145</v>
      </c>
      <c r="D957">
        <f t="shared" si="43"/>
        <v>4.8664977873898536</v>
      </c>
      <c r="E957">
        <f t="shared" si="44"/>
        <v>23.682800714670339</v>
      </c>
    </row>
    <row r="958" spans="1:5">
      <c r="A958" s="1">
        <v>2.8</v>
      </c>
      <c r="B958" s="1">
        <v>30.299299999999999</v>
      </c>
      <c r="C958">
        <f t="shared" si="42"/>
        <v>37.904631901599174</v>
      </c>
      <c r="D958">
        <f t="shared" si="43"/>
        <v>-7.6053319015991754</v>
      </c>
      <c r="E958">
        <f t="shared" si="44"/>
        <v>57.841073333482129</v>
      </c>
    </row>
    <row r="959" spans="1:5">
      <c r="A959" s="1">
        <v>3</v>
      </c>
      <c r="B959" s="1">
        <v>31.3</v>
      </c>
      <c r="C959">
        <f t="shared" si="42"/>
        <v>37.000447802246875</v>
      </c>
      <c r="D959">
        <f t="shared" si="43"/>
        <v>-5.7004478022468739</v>
      </c>
      <c r="E959">
        <f t="shared" si="44"/>
        <v>32.495105146141213</v>
      </c>
    </row>
    <row r="960" spans="1:5">
      <c r="A960" s="1">
        <v>2.4</v>
      </c>
      <c r="B960" s="1">
        <v>40.299999999999997</v>
      </c>
      <c r="C960">
        <f t="shared" si="42"/>
        <v>39.713000100303766</v>
      </c>
      <c r="D960">
        <f t="shared" si="43"/>
        <v>0.5869998996962309</v>
      </c>
      <c r="E960">
        <f t="shared" si="44"/>
        <v>0.34456888224338511</v>
      </c>
    </row>
    <row r="961" spans="1:5">
      <c r="A961" s="1">
        <v>3</v>
      </c>
      <c r="B961" s="1">
        <v>33.1</v>
      </c>
      <c r="C961">
        <f t="shared" si="42"/>
        <v>37.000447802246875</v>
      </c>
      <c r="D961">
        <f t="shared" si="43"/>
        <v>-3.9004478022468732</v>
      </c>
      <c r="E961">
        <f t="shared" si="44"/>
        <v>15.213493058052462</v>
      </c>
    </row>
    <row r="962" spans="1:5">
      <c r="A962" s="1">
        <v>5.3</v>
      </c>
      <c r="B962" s="1">
        <v>29</v>
      </c>
      <c r="C962">
        <f t="shared" si="42"/>
        <v>26.602330659695475</v>
      </c>
      <c r="D962">
        <f t="shared" si="43"/>
        <v>2.3976693403045246</v>
      </c>
      <c r="E962">
        <f t="shared" si="44"/>
        <v>5.7488182654363342</v>
      </c>
    </row>
    <row r="963" spans="1:5">
      <c r="A963" s="1">
        <v>6</v>
      </c>
      <c r="B963" s="1">
        <v>30.299900000000001</v>
      </c>
      <c r="C963">
        <f t="shared" ref="C963:C1026" si="45">$I$5+$I$6*A963</f>
        <v>23.437686311962441</v>
      </c>
      <c r="D963">
        <f t="shared" ref="D963:D1026" si="46">B963-C963</f>
        <v>6.8622136880375599</v>
      </c>
      <c r="E963">
        <f t="shared" ref="E963:E1026" si="47">D963^2</f>
        <v>47.089976700290052</v>
      </c>
    </row>
    <row r="964" spans="1:5">
      <c r="A964" s="1">
        <v>3.6</v>
      </c>
      <c r="B964" s="1">
        <v>31.6</v>
      </c>
      <c r="C964">
        <f t="shared" si="45"/>
        <v>34.28789550418999</v>
      </c>
      <c r="D964">
        <f t="shared" si="46"/>
        <v>-2.6878955041899886</v>
      </c>
      <c r="E964">
        <f t="shared" si="47"/>
        <v>7.2247822414447525</v>
      </c>
    </row>
    <row r="965" spans="1:5">
      <c r="A965" s="1">
        <v>3.5</v>
      </c>
      <c r="B965" s="1">
        <v>31.9</v>
      </c>
      <c r="C965">
        <f t="shared" si="45"/>
        <v>34.739987553866136</v>
      </c>
      <c r="D965">
        <f t="shared" si="46"/>
        <v>-2.8399875538661377</v>
      </c>
      <c r="E965">
        <f t="shared" si="47"/>
        <v>8.0655293061145681</v>
      </c>
    </row>
    <row r="966" spans="1:5">
      <c r="A966" s="1">
        <v>3.7</v>
      </c>
      <c r="B966" s="1">
        <v>28.5</v>
      </c>
      <c r="C966">
        <f t="shared" si="45"/>
        <v>33.835803454513837</v>
      </c>
      <c r="D966">
        <f t="shared" si="46"/>
        <v>-5.3358034545138366</v>
      </c>
      <c r="E966">
        <f t="shared" si="47"/>
        <v>28.470798505201792</v>
      </c>
    </row>
    <row r="967" spans="1:5">
      <c r="A967" s="1">
        <v>4</v>
      </c>
      <c r="B967" s="1">
        <v>28.4</v>
      </c>
      <c r="C967">
        <f t="shared" si="45"/>
        <v>32.479527305485398</v>
      </c>
      <c r="D967">
        <f t="shared" si="46"/>
        <v>-4.0795273054853993</v>
      </c>
      <c r="E967">
        <f t="shared" si="47"/>
        <v>16.642543036200962</v>
      </c>
    </row>
    <row r="968" spans="1:5">
      <c r="A968" s="1">
        <v>3.5</v>
      </c>
      <c r="B968" s="1">
        <v>31.4</v>
      </c>
      <c r="C968">
        <f t="shared" si="45"/>
        <v>34.739987553866136</v>
      </c>
      <c r="D968">
        <f t="shared" si="46"/>
        <v>-3.3399875538661377</v>
      </c>
      <c r="E968">
        <f t="shared" si="47"/>
        <v>11.155516859980706</v>
      </c>
    </row>
    <row r="969" spans="1:5">
      <c r="A969" s="1">
        <v>2.5</v>
      </c>
      <c r="B969" s="1">
        <v>36.030700000000003</v>
      </c>
      <c r="C969">
        <f t="shared" si="45"/>
        <v>39.26090805062762</v>
      </c>
      <c r="D969">
        <f t="shared" si="46"/>
        <v>-3.230208050627617</v>
      </c>
      <c r="E969">
        <f t="shared" si="47"/>
        <v>10.434244050339469</v>
      </c>
    </row>
    <row r="970" spans="1:5">
      <c r="A970" s="1">
        <v>3</v>
      </c>
      <c r="B970" s="1">
        <v>31.3917</v>
      </c>
      <c r="C970">
        <f t="shared" si="45"/>
        <v>37.000447802246875</v>
      </c>
      <c r="D970">
        <f t="shared" si="46"/>
        <v>-5.6087478022468744</v>
      </c>
      <c r="E970">
        <f t="shared" si="47"/>
        <v>31.458051909209143</v>
      </c>
    </row>
    <row r="971" spans="1:5">
      <c r="A971" s="1">
        <v>2.5</v>
      </c>
      <c r="B971" s="1">
        <v>37.9</v>
      </c>
      <c r="C971">
        <f t="shared" si="45"/>
        <v>39.26090805062762</v>
      </c>
      <c r="D971">
        <f t="shared" si="46"/>
        <v>-1.3609080506276214</v>
      </c>
      <c r="E971">
        <f t="shared" si="47"/>
        <v>1.8520707222630726</v>
      </c>
    </row>
    <row r="972" spans="1:5">
      <c r="A972" s="1">
        <v>5.4</v>
      </c>
      <c r="B972" s="1">
        <v>23.898299999999999</v>
      </c>
      <c r="C972">
        <f t="shared" si="45"/>
        <v>26.150238610019326</v>
      </c>
      <c r="D972">
        <f t="shared" si="46"/>
        <v>-2.2519386100193266</v>
      </c>
      <c r="E972">
        <f t="shared" si="47"/>
        <v>5.071227503295777</v>
      </c>
    </row>
    <row r="973" spans="1:5">
      <c r="A973" s="1">
        <v>4</v>
      </c>
      <c r="B973" s="1">
        <v>25.753499999999999</v>
      </c>
      <c r="C973">
        <f t="shared" si="45"/>
        <v>32.479527305485398</v>
      </c>
      <c r="D973">
        <f t="shared" si="46"/>
        <v>-6.726027305485399</v>
      </c>
      <c r="E973">
        <f t="shared" si="47"/>
        <v>45.23944331413518</v>
      </c>
    </row>
    <row r="974" spans="1:5">
      <c r="A974" s="1">
        <v>4.5999999999999996</v>
      </c>
      <c r="B974" s="1">
        <v>26.662199999999999</v>
      </c>
      <c r="C974">
        <f t="shared" si="45"/>
        <v>29.766975007428513</v>
      </c>
      <c r="D974">
        <f t="shared" si="46"/>
        <v>-3.1047750074285148</v>
      </c>
      <c r="E974">
        <f t="shared" si="47"/>
        <v>9.6396278467527345</v>
      </c>
    </row>
    <row r="975" spans="1:5">
      <c r="A975" s="1">
        <v>3.5</v>
      </c>
      <c r="B975" s="1">
        <v>30.380500000000001</v>
      </c>
      <c r="C975">
        <f t="shared" si="45"/>
        <v>34.739987553866136</v>
      </c>
      <c r="D975">
        <f t="shared" si="46"/>
        <v>-4.3594875538661348</v>
      </c>
      <c r="E975">
        <f t="shared" si="47"/>
        <v>19.005131732313735</v>
      </c>
    </row>
    <row r="976" spans="1:5">
      <c r="A976" s="1">
        <v>3.5</v>
      </c>
      <c r="B976" s="1">
        <v>30.2</v>
      </c>
      <c r="C976">
        <f t="shared" si="45"/>
        <v>34.739987553866136</v>
      </c>
      <c r="D976">
        <f t="shared" si="46"/>
        <v>-4.5399875538661369</v>
      </c>
      <c r="E976">
        <f t="shared" si="47"/>
        <v>20.611486989259429</v>
      </c>
    </row>
    <row r="977" spans="1:5">
      <c r="A977" s="1">
        <v>3.6</v>
      </c>
      <c r="B977" s="1">
        <v>31.6</v>
      </c>
      <c r="C977">
        <f t="shared" si="45"/>
        <v>34.28789550418999</v>
      </c>
      <c r="D977">
        <f t="shared" si="46"/>
        <v>-2.6878955041899886</v>
      </c>
      <c r="E977">
        <f t="shared" si="47"/>
        <v>7.2247822414447525</v>
      </c>
    </row>
    <row r="978" spans="1:5">
      <c r="A978" s="1">
        <v>5.3</v>
      </c>
      <c r="B978" s="1">
        <v>29</v>
      </c>
      <c r="C978">
        <f t="shared" si="45"/>
        <v>26.602330659695475</v>
      </c>
      <c r="D978">
        <f t="shared" si="46"/>
        <v>2.3976693403045246</v>
      </c>
      <c r="E978">
        <f t="shared" si="47"/>
        <v>5.7488182654363342</v>
      </c>
    </row>
    <row r="979" spans="1:5">
      <c r="A979" s="1">
        <v>6</v>
      </c>
      <c r="B979" s="1">
        <v>30.299900000000001</v>
      </c>
      <c r="C979">
        <f t="shared" si="45"/>
        <v>23.437686311962441</v>
      </c>
      <c r="D979">
        <f t="shared" si="46"/>
        <v>6.8622136880375599</v>
      </c>
      <c r="E979">
        <f t="shared" si="47"/>
        <v>47.089976700290052</v>
      </c>
    </row>
    <row r="980" spans="1:5">
      <c r="A980" s="1">
        <v>6.2</v>
      </c>
      <c r="B980" s="1">
        <v>27.4</v>
      </c>
      <c r="C980">
        <f t="shared" si="45"/>
        <v>22.533502212610145</v>
      </c>
      <c r="D980">
        <f t="shared" si="46"/>
        <v>4.8664977873898536</v>
      </c>
      <c r="E980">
        <f t="shared" si="47"/>
        <v>23.682800714670339</v>
      </c>
    </row>
    <row r="981" spans="1:5">
      <c r="A981" s="1">
        <v>2.4</v>
      </c>
      <c r="B981" s="1">
        <v>40.299999999999997</v>
      </c>
      <c r="C981">
        <f t="shared" si="45"/>
        <v>39.713000100303766</v>
      </c>
      <c r="D981">
        <f t="shared" si="46"/>
        <v>0.5869998996962309</v>
      </c>
      <c r="E981">
        <f t="shared" si="47"/>
        <v>0.34456888224338511</v>
      </c>
    </row>
    <row r="982" spans="1:5">
      <c r="A982" s="1">
        <v>3</v>
      </c>
      <c r="B982" s="1">
        <v>33.1</v>
      </c>
      <c r="C982">
        <f t="shared" si="45"/>
        <v>37.000447802246875</v>
      </c>
      <c r="D982">
        <f t="shared" si="46"/>
        <v>-3.9004478022468732</v>
      </c>
      <c r="E982">
        <f t="shared" si="47"/>
        <v>15.213493058052462</v>
      </c>
    </row>
    <row r="983" spans="1:5">
      <c r="A983" s="1">
        <v>3.5</v>
      </c>
      <c r="B983" s="1">
        <v>34.6</v>
      </c>
      <c r="C983">
        <f t="shared" si="45"/>
        <v>34.739987553866136</v>
      </c>
      <c r="D983">
        <f t="shared" si="46"/>
        <v>-0.13998755386613482</v>
      </c>
      <c r="E983">
        <f t="shared" si="47"/>
        <v>1.9596515237423996E-2</v>
      </c>
    </row>
    <row r="984" spans="1:5">
      <c r="A984" s="1">
        <v>2.4</v>
      </c>
      <c r="B984" s="1">
        <v>37.709800000000001</v>
      </c>
      <c r="C984">
        <f t="shared" si="45"/>
        <v>39.713000100303766</v>
      </c>
      <c r="D984">
        <f t="shared" si="46"/>
        <v>-2.0032001003037649</v>
      </c>
      <c r="E984">
        <f t="shared" si="47"/>
        <v>4.0128106418570137</v>
      </c>
    </row>
    <row r="985" spans="1:5">
      <c r="A985" s="1">
        <v>2.4</v>
      </c>
      <c r="B985" s="1">
        <v>31.3</v>
      </c>
      <c r="C985">
        <f t="shared" si="45"/>
        <v>39.713000100303766</v>
      </c>
      <c r="D985">
        <f t="shared" si="46"/>
        <v>-8.4130001003037655</v>
      </c>
      <c r="E985">
        <f t="shared" si="47"/>
        <v>70.778570687711166</v>
      </c>
    </row>
    <row r="986" spans="1:5">
      <c r="A986" s="1">
        <v>2.4</v>
      </c>
      <c r="B986" s="1">
        <v>33.5</v>
      </c>
      <c r="C986">
        <f t="shared" si="45"/>
        <v>39.713000100303766</v>
      </c>
      <c r="D986">
        <f t="shared" si="46"/>
        <v>-6.2130001003037663</v>
      </c>
      <c r="E986">
        <f t="shared" si="47"/>
        <v>38.601370246374607</v>
      </c>
    </row>
    <row r="987" spans="1:5">
      <c r="A987" s="1">
        <v>3.5</v>
      </c>
      <c r="B987" s="1">
        <v>30.5</v>
      </c>
      <c r="C987">
        <f t="shared" si="45"/>
        <v>34.739987553866136</v>
      </c>
      <c r="D987">
        <f t="shared" si="46"/>
        <v>-4.2399875538661362</v>
      </c>
      <c r="E987">
        <f t="shared" si="47"/>
        <v>17.977494456939741</v>
      </c>
    </row>
    <row r="988" spans="1:5">
      <c r="A988" s="1">
        <v>3.7</v>
      </c>
      <c r="B988" s="1">
        <v>25.2</v>
      </c>
      <c r="C988">
        <f t="shared" si="45"/>
        <v>33.835803454513837</v>
      </c>
      <c r="D988">
        <f t="shared" si="46"/>
        <v>-8.6358034545138374</v>
      </c>
      <c r="E988">
        <f t="shared" si="47"/>
        <v>74.577101304993121</v>
      </c>
    </row>
    <row r="989" spans="1:5">
      <c r="A989" s="1">
        <v>3.7</v>
      </c>
      <c r="B989" s="1">
        <v>25.1</v>
      </c>
      <c r="C989">
        <f t="shared" si="45"/>
        <v>33.835803454513837</v>
      </c>
      <c r="D989">
        <f t="shared" si="46"/>
        <v>-8.7358034545138352</v>
      </c>
      <c r="E989">
        <f t="shared" si="47"/>
        <v>76.314261995895862</v>
      </c>
    </row>
    <row r="990" spans="1:5">
      <c r="A990" s="1">
        <v>5.3</v>
      </c>
      <c r="B990" s="1">
        <v>22.299900000000001</v>
      </c>
      <c r="C990">
        <f t="shared" si="45"/>
        <v>26.602330659695475</v>
      </c>
      <c r="D990">
        <f t="shared" si="46"/>
        <v>-4.3024306596954744</v>
      </c>
      <c r="E990">
        <f t="shared" si="47"/>
        <v>18.510909581487635</v>
      </c>
    </row>
    <row r="991" spans="1:5">
      <c r="A991" s="1">
        <v>2.4</v>
      </c>
      <c r="B991" s="1">
        <v>37.6</v>
      </c>
      <c r="C991">
        <f t="shared" si="45"/>
        <v>39.713000100303766</v>
      </c>
      <c r="D991">
        <f t="shared" si="46"/>
        <v>-2.1130001003037648</v>
      </c>
      <c r="E991">
        <f t="shared" si="47"/>
        <v>4.4647694238837206</v>
      </c>
    </row>
    <row r="992" spans="1:5">
      <c r="A992" s="1">
        <v>3.5</v>
      </c>
      <c r="B992" s="1">
        <v>36</v>
      </c>
      <c r="C992">
        <f t="shared" si="45"/>
        <v>34.739987553866136</v>
      </c>
      <c r="D992">
        <f t="shared" si="46"/>
        <v>1.2600124461338638</v>
      </c>
      <c r="E992">
        <f t="shared" si="47"/>
        <v>1.5876313644122428</v>
      </c>
    </row>
    <row r="993" spans="1:5">
      <c r="A993" s="1">
        <v>2.4</v>
      </c>
      <c r="B993" s="1">
        <v>39.204099999999997</v>
      </c>
      <c r="C993">
        <f t="shared" si="45"/>
        <v>39.713000100303766</v>
      </c>
      <c r="D993">
        <f t="shared" si="46"/>
        <v>-0.50890010030376942</v>
      </c>
      <c r="E993">
        <f t="shared" si="47"/>
        <v>0.25897931208918656</v>
      </c>
    </row>
    <row r="994" spans="1:5">
      <c r="A994" s="1">
        <v>2.4</v>
      </c>
      <c r="B994" s="1">
        <v>38.6</v>
      </c>
      <c r="C994">
        <f t="shared" si="45"/>
        <v>39.713000100303766</v>
      </c>
      <c r="D994">
        <f t="shared" si="46"/>
        <v>-1.1130001003037648</v>
      </c>
      <c r="E994">
        <f t="shared" si="47"/>
        <v>1.2387692232761907</v>
      </c>
    </row>
    <row r="995" spans="1:5">
      <c r="A995" s="1">
        <v>3.8</v>
      </c>
      <c r="B995" s="1">
        <v>31.1</v>
      </c>
      <c r="C995">
        <f t="shared" si="45"/>
        <v>33.383711404837698</v>
      </c>
      <c r="D995">
        <f t="shared" si="46"/>
        <v>-2.2837114048376961</v>
      </c>
      <c r="E995">
        <f t="shared" si="47"/>
        <v>5.215337780585763</v>
      </c>
    </row>
    <row r="996" spans="1:5">
      <c r="A996" s="1">
        <v>3.5</v>
      </c>
      <c r="B996" s="1">
        <v>29.773399999999999</v>
      </c>
      <c r="C996">
        <f t="shared" si="45"/>
        <v>34.739987553866136</v>
      </c>
      <c r="D996">
        <f t="shared" si="46"/>
        <v>-4.9665875538661375</v>
      </c>
      <c r="E996">
        <f t="shared" si="47"/>
        <v>24.666991930218025</v>
      </c>
    </row>
    <row r="997" spans="1:5">
      <c r="A997" s="1">
        <v>5</v>
      </c>
      <c r="B997" s="1">
        <v>27.251100000000001</v>
      </c>
      <c r="C997">
        <f t="shared" si="45"/>
        <v>27.958606808723921</v>
      </c>
      <c r="D997">
        <f t="shared" si="46"/>
        <v>-0.70750680872392024</v>
      </c>
      <c r="E997">
        <f t="shared" si="47"/>
        <v>0.50056588439070582</v>
      </c>
    </row>
    <row r="998" spans="1:5">
      <c r="A998" s="1">
        <v>5.6</v>
      </c>
      <c r="B998" s="1">
        <v>23.6</v>
      </c>
      <c r="C998">
        <f t="shared" si="45"/>
        <v>25.246054510667033</v>
      </c>
      <c r="D998">
        <f t="shared" si="46"/>
        <v>-1.6460545106670317</v>
      </c>
      <c r="E998">
        <f t="shared" si="47"/>
        <v>2.7094954520872809</v>
      </c>
    </row>
    <row r="999" spans="1:5">
      <c r="A999" s="1">
        <v>3.7</v>
      </c>
      <c r="B999" s="1">
        <v>26.6</v>
      </c>
      <c r="C999">
        <f t="shared" si="45"/>
        <v>33.835803454513837</v>
      </c>
      <c r="D999">
        <f t="shared" si="46"/>
        <v>-7.2358034545138352</v>
      </c>
      <c r="E999">
        <f t="shared" si="47"/>
        <v>52.356851632354349</v>
      </c>
    </row>
    <row r="1000" spans="1:5">
      <c r="A1000" s="1">
        <v>5.7</v>
      </c>
      <c r="B1000" s="1">
        <v>26</v>
      </c>
      <c r="C1000">
        <f t="shared" si="45"/>
        <v>24.793962460990883</v>
      </c>
      <c r="D1000">
        <f t="shared" si="46"/>
        <v>1.2060375390091167</v>
      </c>
      <c r="E1000">
        <f t="shared" si="47"/>
        <v>1.4545265454991667</v>
      </c>
    </row>
    <row r="1001" spans="1:5">
      <c r="A1001" s="1">
        <v>2.4</v>
      </c>
      <c r="B1001" s="1">
        <v>38.6</v>
      </c>
      <c r="C1001">
        <f t="shared" si="45"/>
        <v>39.713000100303766</v>
      </c>
      <c r="D1001">
        <f t="shared" si="46"/>
        <v>-1.1130001003037648</v>
      </c>
      <c r="E1001">
        <f t="shared" si="47"/>
        <v>1.2387692232761907</v>
      </c>
    </row>
    <row r="1002" spans="1:5">
      <c r="A1002" s="1">
        <v>2.4</v>
      </c>
      <c r="B1002" s="1">
        <v>33.6</v>
      </c>
      <c r="C1002">
        <f t="shared" si="45"/>
        <v>39.713000100303766</v>
      </c>
      <c r="D1002">
        <f t="shared" si="46"/>
        <v>-6.1130001003037648</v>
      </c>
      <c r="E1002">
        <f t="shared" si="47"/>
        <v>37.368770226313842</v>
      </c>
    </row>
    <row r="1003" spans="1:5">
      <c r="A1003" s="1">
        <v>3.7</v>
      </c>
      <c r="B1003" s="1">
        <v>27.5</v>
      </c>
      <c r="C1003">
        <f t="shared" si="45"/>
        <v>33.835803454513837</v>
      </c>
      <c r="D1003">
        <f t="shared" si="46"/>
        <v>-6.3358034545138366</v>
      </c>
      <c r="E1003">
        <f t="shared" si="47"/>
        <v>40.142405414229465</v>
      </c>
    </row>
    <row r="1004" spans="1:5">
      <c r="A1004" s="1">
        <v>5.7</v>
      </c>
      <c r="B1004" s="1">
        <v>26</v>
      </c>
      <c r="C1004">
        <f t="shared" si="45"/>
        <v>24.793962460990883</v>
      </c>
      <c r="D1004">
        <f t="shared" si="46"/>
        <v>1.2060375390091167</v>
      </c>
      <c r="E1004">
        <f t="shared" si="47"/>
        <v>1.4545265454991667</v>
      </c>
    </row>
    <row r="1005" spans="1:5">
      <c r="A1005" s="1">
        <v>6.1</v>
      </c>
      <c r="B1005" s="1">
        <v>20.9</v>
      </c>
      <c r="C1005">
        <f t="shared" si="45"/>
        <v>22.985594262286295</v>
      </c>
      <c r="D1005">
        <f t="shared" si="46"/>
        <v>-2.0855942622862962</v>
      </c>
      <c r="E1005">
        <f t="shared" si="47"/>
        <v>4.3497034268815202</v>
      </c>
    </row>
    <row r="1006" spans="1:5">
      <c r="A1006" s="1">
        <v>3.7</v>
      </c>
      <c r="B1006" s="1">
        <v>28.5</v>
      </c>
      <c r="C1006">
        <f t="shared" si="45"/>
        <v>33.835803454513837</v>
      </c>
      <c r="D1006">
        <f t="shared" si="46"/>
        <v>-5.3358034545138366</v>
      </c>
      <c r="E1006">
        <f t="shared" si="47"/>
        <v>28.470798505201792</v>
      </c>
    </row>
    <row r="1007" spans="1:5">
      <c r="A1007" s="1">
        <v>2.4</v>
      </c>
      <c r="B1007" s="1">
        <v>38.6</v>
      </c>
      <c r="C1007">
        <f t="shared" si="45"/>
        <v>39.713000100303766</v>
      </c>
      <c r="D1007">
        <f t="shared" si="46"/>
        <v>-1.1130001003037648</v>
      </c>
      <c r="E1007">
        <f t="shared" si="47"/>
        <v>1.2387692232761907</v>
      </c>
    </row>
    <row r="1008" spans="1:5">
      <c r="A1008" s="1">
        <v>2.4</v>
      </c>
      <c r="B1008" s="1">
        <v>33.6</v>
      </c>
      <c r="C1008">
        <f t="shared" si="45"/>
        <v>39.713000100303766</v>
      </c>
      <c r="D1008">
        <f t="shared" si="46"/>
        <v>-6.1130001003037648</v>
      </c>
      <c r="E1008">
        <f t="shared" si="47"/>
        <v>37.368770226313842</v>
      </c>
    </row>
    <row r="1009" spans="1:5">
      <c r="A1009" s="1">
        <v>2.4</v>
      </c>
      <c r="B1009" s="1">
        <v>33.6</v>
      </c>
      <c r="C1009">
        <f t="shared" si="45"/>
        <v>39.713000100303766</v>
      </c>
      <c r="D1009">
        <f t="shared" si="46"/>
        <v>-6.1130001003037648</v>
      </c>
      <c r="E1009">
        <f t="shared" si="47"/>
        <v>37.368770226313842</v>
      </c>
    </row>
    <row r="1010" spans="1:5">
      <c r="A1010" s="1">
        <v>3.8</v>
      </c>
      <c r="B1010" s="1">
        <v>26.163</v>
      </c>
      <c r="C1010">
        <f t="shared" si="45"/>
        <v>33.383711404837698</v>
      </c>
      <c r="D1010">
        <f t="shared" si="46"/>
        <v>-7.2207114048376972</v>
      </c>
      <c r="E1010">
        <f t="shared" si="47"/>
        <v>52.138673191953188</v>
      </c>
    </row>
    <row r="1011" spans="1:5">
      <c r="A1011" s="1">
        <v>3.8</v>
      </c>
      <c r="B1011" s="1">
        <v>26.563199999999998</v>
      </c>
      <c r="C1011">
        <f t="shared" si="45"/>
        <v>33.383711404837698</v>
      </c>
      <c r="D1011">
        <f t="shared" si="46"/>
        <v>-6.8205114048376991</v>
      </c>
      <c r="E1011">
        <f t="shared" si="47"/>
        <v>46.519375823521123</v>
      </c>
    </row>
    <row r="1012" spans="1:5">
      <c r="A1012" s="1">
        <v>3.8</v>
      </c>
      <c r="B1012" s="1">
        <v>29.2986</v>
      </c>
      <c r="C1012">
        <f t="shared" si="45"/>
        <v>33.383711404837698</v>
      </c>
      <c r="D1012">
        <f t="shared" si="46"/>
        <v>-4.0851114048376971</v>
      </c>
      <c r="E1012">
        <f t="shared" si="47"/>
        <v>16.688135189935021</v>
      </c>
    </row>
    <row r="1013" spans="1:5">
      <c r="A1013" s="1">
        <v>4.5999999999999996</v>
      </c>
      <c r="B1013" s="1">
        <v>28.4</v>
      </c>
      <c r="C1013">
        <f t="shared" si="45"/>
        <v>29.766975007428513</v>
      </c>
      <c r="D1013">
        <f t="shared" si="46"/>
        <v>-1.3669750074285147</v>
      </c>
      <c r="E1013">
        <f t="shared" si="47"/>
        <v>1.8686206709341879</v>
      </c>
    </row>
    <row r="1014" spans="1:5">
      <c r="A1014" s="1">
        <v>2</v>
      </c>
      <c r="B1014" s="1">
        <v>33.4</v>
      </c>
      <c r="C1014">
        <f t="shared" si="45"/>
        <v>41.521368299008358</v>
      </c>
      <c r="D1014">
        <f t="shared" si="46"/>
        <v>-8.1213682990083598</v>
      </c>
      <c r="E1014">
        <f t="shared" si="47"/>
        <v>65.956623048137942</v>
      </c>
    </row>
    <row r="1015" spans="1:5">
      <c r="A1015" s="1">
        <v>2.7</v>
      </c>
      <c r="B1015" s="1">
        <v>31.3</v>
      </c>
      <c r="C1015">
        <f t="shared" si="45"/>
        <v>38.35672395127532</v>
      </c>
      <c r="D1015">
        <f t="shared" si="46"/>
        <v>-7.0567239512753197</v>
      </c>
      <c r="E1015">
        <f t="shared" si="47"/>
        <v>49.797352924502761</v>
      </c>
    </row>
    <row r="1016" spans="1:5">
      <c r="A1016" s="1">
        <v>3.2</v>
      </c>
      <c r="B1016" s="1">
        <v>30.347000000000001</v>
      </c>
      <c r="C1016">
        <f t="shared" si="45"/>
        <v>36.096263702894582</v>
      </c>
      <c r="D1016">
        <f t="shared" si="46"/>
        <v>-5.7492637028945808</v>
      </c>
      <c r="E1016">
        <f t="shared" si="47"/>
        <v>33.054033125421107</v>
      </c>
    </row>
    <row r="1017" spans="1:5">
      <c r="A1017" s="1">
        <v>5</v>
      </c>
      <c r="B1017" s="1">
        <v>23.820399999999999</v>
      </c>
      <c r="C1017">
        <f t="shared" si="45"/>
        <v>27.958606808723921</v>
      </c>
      <c r="D1017">
        <f t="shared" si="46"/>
        <v>-4.1382068087239219</v>
      </c>
      <c r="E1017">
        <f t="shared" si="47"/>
        <v>17.124755591769027</v>
      </c>
    </row>
    <row r="1018" spans="1:5">
      <c r="A1018" s="1">
        <v>5</v>
      </c>
      <c r="B1018" s="1">
        <v>24.572199999999999</v>
      </c>
      <c r="C1018">
        <f t="shared" si="45"/>
        <v>27.958606808723921</v>
      </c>
      <c r="D1018">
        <f t="shared" si="46"/>
        <v>-3.3864068087239225</v>
      </c>
      <c r="E1018">
        <f t="shared" si="47"/>
        <v>11.467751074171741</v>
      </c>
    </row>
    <row r="1019" spans="1:5">
      <c r="A1019" s="1">
        <v>5</v>
      </c>
      <c r="B1019" s="1">
        <v>25.508199999999999</v>
      </c>
      <c r="C1019">
        <f t="shared" si="45"/>
        <v>27.958606808723921</v>
      </c>
      <c r="D1019">
        <f t="shared" si="46"/>
        <v>-2.4504068087239226</v>
      </c>
      <c r="E1019">
        <f t="shared" si="47"/>
        <v>6.0044935282405589</v>
      </c>
    </row>
    <row r="1020" spans="1:5">
      <c r="A1020" s="1">
        <v>5</v>
      </c>
      <c r="B1020" s="1">
        <v>23.574300000000001</v>
      </c>
      <c r="C1020">
        <f t="shared" si="45"/>
        <v>27.958606808723921</v>
      </c>
      <c r="D1020">
        <f t="shared" si="46"/>
        <v>-4.3843068087239203</v>
      </c>
      <c r="E1020">
        <f t="shared" si="47"/>
        <v>19.222146193022926</v>
      </c>
    </row>
    <row r="1021" spans="1:5">
      <c r="A1021" s="1">
        <v>5</v>
      </c>
      <c r="B1021" s="1">
        <v>24.7928</v>
      </c>
      <c r="C1021">
        <f t="shared" si="45"/>
        <v>27.958606808723921</v>
      </c>
      <c r="D1021">
        <f t="shared" si="46"/>
        <v>-3.1658068087239215</v>
      </c>
      <c r="E1021">
        <f t="shared" si="47"/>
        <v>10.02233275016274</v>
      </c>
    </row>
    <row r="1022" spans="1:5">
      <c r="A1022" s="1">
        <v>4.5999999999999996</v>
      </c>
      <c r="B1022" s="1">
        <v>28.3</v>
      </c>
      <c r="C1022">
        <f t="shared" si="45"/>
        <v>29.766975007428513</v>
      </c>
      <c r="D1022">
        <f t="shared" si="46"/>
        <v>-1.4669750074285126</v>
      </c>
      <c r="E1022">
        <f t="shared" si="47"/>
        <v>2.1520156724198847</v>
      </c>
    </row>
    <row r="1023" spans="1:5">
      <c r="A1023" s="1">
        <v>5.7</v>
      </c>
      <c r="B1023" s="1">
        <v>24.149100000000001</v>
      </c>
      <c r="C1023">
        <f t="shared" si="45"/>
        <v>24.793962460990883</v>
      </c>
      <c r="D1023">
        <f t="shared" si="46"/>
        <v>-0.64486246099088262</v>
      </c>
      <c r="E1023">
        <f t="shared" si="47"/>
        <v>0.41584759359521761</v>
      </c>
    </row>
    <row r="1024" spans="1:5">
      <c r="A1024" s="1">
        <v>3.5</v>
      </c>
      <c r="B1024" s="1">
        <v>33.793700000000001</v>
      </c>
      <c r="C1024">
        <f t="shared" si="45"/>
        <v>34.739987553866136</v>
      </c>
      <c r="D1024">
        <f t="shared" si="46"/>
        <v>-0.94628755386613506</v>
      </c>
      <c r="E1024">
        <f t="shared" si="47"/>
        <v>0.89546013460195351</v>
      </c>
    </row>
    <row r="1025" spans="1:5">
      <c r="A1025" s="1">
        <v>3.5</v>
      </c>
      <c r="B1025" s="1">
        <v>38.719299999999997</v>
      </c>
      <c r="C1025">
        <f t="shared" si="45"/>
        <v>34.739987553866136</v>
      </c>
      <c r="D1025">
        <f t="shared" si="46"/>
        <v>3.9793124461338607</v>
      </c>
      <c r="E1025">
        <f t="shared" si="47"/>
        <v>15.83492754395585</v>
      </c>
    </row>
    <row r="1026" spans="1:5">
      <c r="A1026" s="1">
        <v>3.5</v>
      </c>
      <c r="B1026" s="1">
        <v>29.9849</v>
      </c>
      <c r="C1026">
        <f t="shared" si="45"/>
        <v>34.739987553866136</v>
      </c>
      <c r="D1026">
        <f t="shared" si="46"/>
        <v>-4.7550875538661366</v>
      </c>
      <c r="E1026">
        <f t="shared" si="47"/>
        <v>22.61085764493264</v>
      </c>
    </row>
    <row r="1027" spans="1:5">
      <c r="A1027" s="1">
        <v>3.5</v>
      </c>
      <c r="B1027" s="1">
        <v>30.2</v>
      </c>
      <c r="C1027">
        <f t="shared" ref="C1027:C1090" si="48">$I$5+$I$6*A1027</f>
        <v>34.739987553866136</v>
      </c>
      <c r="D1027">
        <f t="shared" ref="D1027:D1090" si="49">B1027-C1027</f>
        <v>-4.5399875538661369</v>
      </c>
      <c r="E1027">
        <f t="shared" ref="E1027:E1090" si="50">D1027^2</f>
        <v>20.611486989259429</v>
      </c>
    </row>
    <row r="1028" spans="1:5">
      <c r="A1028" s="1">
        <v>3.5</v>
      </c>
      <c r="B1028" s="1">
        <v>31.4</v>
      </c>
      <c r="C1028">
        <f t="shared" si="48"/>
        <v>34.739987553866136</v>
      </c>
      <c r="D1028">
        <f t="shared" si="49"/>
        <v>-3.3399875538661377</v>
      </c>
      <c r="E1028">
        <f t="shared" si="50"/>
        <v>11.155516859980706</v>
      </c>
    </row>
    <row r="1029" spans="1:5">
      <c r="A1029" s="1">
        <v>2.2999999999999998</v>
      </c>
      <c r="B1029" s="1">
        <v>31.7</v>
      </c>
      <c r="C1029">
        <f t="shared" si="48"/>
        <v>40.165092149979913</v>
      </c>
      <c r="D1029">
        <f t="shared" si="49"/>
        <v>-8.4650921499799132</v>
      </c>
      <c r="E1029">
        <f t="shared" si="50"/>
        <v>71.657785107651549</v>
      </c>
    </row>
    <row r="1030" spans="1:5">
      <c r="A1030" s="1">
        <v>3.7</v>
      </c>
      <c r="B1030" s="1">
        <v>28.7</v>
      </c>
      <c r="C1030">
        <f t="shared" si="48"/>
        <v>33.835803454513837</v>
      </c>
      <c r="D1030">
        <f t="shared" si="49"/>
        <v>-5.1358034545138374</v>
      </c>
      <c r="E1030">
        <f t="shared" si="50"/>
        <v>26.376477123396267</v>
      </c>
    </row>
    <row r="1031" spans="1:5">
      <c r="A1031" s="1">
        <v>2.5</v>
      </c>
      <c r="B1031" s="1">
        <v>37</v>
      </c>
      <c r="C1031">
        <f t="shared" si="48"/>
        <v>39.26090805062762</v>
      </c>
      <c r="D1031">
        <f t="shared" si="49"/>
        <v>-2.26090805062762</v>
      </c>
      <c r="E1031">
        <f t="shared" si="50"/>
        <v>5.1117052133927849</v>
      </c>
    </row>
    <row r="1032" spans="1:5">
      <c r="A1032" s="1">
        <v>3</v>
      </c>
      <c r="B1032" s="1">
        <v>32.1</v>
      </c>
      <c r="C1032">
        <f t="shared" si="48"/>
        <v>37.000447802246875</v>
      </c>
      <c r="D1032">
        <f t="shared" si="49"/>
        <v>-4.9004478022468732</v>
      </c>
      <c r="E1032">
        <f t="shared" si="50"/>
        <v>24.01438866254621</v>
      </c>
    </row>
    <row r="1033" spans="1:5">
      <c r="A1033" s="1">
        <v>2.5</v>
      </c>
      <c r="B1033" s="1">
        <v>37.9</v>
      </c>
      <c r="C1033">
        <f t="shared" si="48"/>
        <v>39.26090805062762</v>
      </c>
      <c r="D1033">
        <f t="shared" si="49"/>
        <v>-1.3609080506276214</v>
      </c>
      <c r="E1033">
        <f t="shared" si="50"/>
        <v>1.8520707222630726</v>
      </c>
    </row>
    <row r="1034" spans="1:5">
      <c r="A1034" s="1">
        <v>5.4</v>
      </c>
      <c r="B1034" s="1">
        <v>20.7</v>
      </c>
      <c r="C1034">
        <f t="shared" si="48"/>
        <v>26.150238610019326</v>
      </c>
      <c r="D1034">
        <f t="shared" si="49"/>
        <v>-5.4502386100193263</v>
      </c>
      <c r="E1034">
        <f t="shared" si="50"/>
        <v>29.705100906145397</v>
      </c>
    </row>
    <row r="1035" spans="1:5">
      <c r="A1035" s="1">
        <v>5.5</v>
      </c>
      <c r="B1035" s="1">
        <v>20.100000000000001</v>
      </c>
      <c r="C1035">
        <f t="shared" si="48"/>
        <v>25.698146560343179</v>
      </c>
      <c r="D1035">
        <f t="shared" si="49"/>
        <v>-5.5981465603431779</v>
      </c>
      <c r="E1035">
        <f t="shared" si="50"/>
        <v>31.339244911082154</v>
      </c>
    </row>
    <row r="1036" spans="1:5">
      <c r="A1036" s="1">
        <v>3</v>
      </c>
      <c r="B1036" s="1">
        <v>31.5</v>
      </c>
      <c r="C1036">
        <f t="shared" si="48"/>
        <v>37.000447802246875</v>
      </c>
      <c r="D1036">
        <f t="shared" si="49"/>
        <v>-5.5004478022468746</v>
      </c>
      <c r="E1036">
        <f t="shared" si="50"/>
        <v>30.254926025242472</v>
      </c>
    </row>
    <row r="1037" spans="1:5">
      <c r="A1037" s="1">
        <v>4.7</v>
      </c>
      <c r="B1037" s="1">
        <v>23.8</v>
      </c>
      <c r="C1037">
        <f t="shared" si="48"/>
        <v>29.314882957752364</v>
      </c>
      <c r="D1037">
        <f t="shared" si="49"/>
        <v>-5.5148829577523628</v>
      </c>
      <c r="E1037">
        <f t="shared" si="50"/>
        <v>30.413934037707449</v>
      </c>
    </row>
    <row r="1038" spans="1:5">
      <c r="A1038" s="1">
        <v>5.5</v>
      </c>
      <c r="B1038" s="1">
        <v>23.2</v>
      </c>
      <c r="C1038">
        <f t="shared" si="48"/>
        <v>25.698146560343179</v>
      </c>
      <c r="D1038">
        <f t="shared" si="49"/>
        <v>-2.4981465603431801</v>
      </c>
      <c r="E1038">
        <f t="shared" si="50"/>
        <v>6.2407362369544614</v>
      </c>
    </row>
    <row r="1039" spans="1:5">
      <c r="A1039" s="1">
        <v>3.5</v>
      </c>
      <c r="B1039" s="1">
        <v>28.668299999999999</v>
      </c>
      <c r="C1039">
        <f t="shared" si="48"/>
        <v>34.739987553866136</v>
      </c>
      <c r="D1039">
        <f t="shared" si="49"/>
        <v>-6.0716875538661377</v>
      </c>
      <c r="E1039">
        <f t="shared" si="50"/>
        <v>36.865389751772959</v>
      </c>
    </row>
    <row r="1040" spans="1:5">
      <c r="A1040" s="1">
        <v>3.5</v>
      </c>
      <c r="B1040" s="1">
        <v>27.3</v>
      </c>
      <c r="C1040">
        <f t="shared" si="48"/>
        <v>34.739987553866136</v>
      </c>
      <c r="D1040">
        <f t="shared" si="49"/>
        <v>-7.4399875538661355</v>
      </c>
      <c r="E1040">
        <f t="shared" si="50"/>
        <v>55.353414801683002</v>
      </c>
    </row>
    <row r="1041" spans="1:5">
      <c r="A1041" s="1">
        <v>3</v>
      </c>
      <c r="B1041" s="1">
        <v>34.4</v>
      </c>
      <c r="C1041">
        <f t="shared" si="48"/>
        <v>37.000447802246875</v>
      </c>
      <c r="D1041">
        <f t="shared" si="49"/>
        <v>-2.600447802246876</v>
      </c>
      <c r="E1041">
        <f t="shared" si="50"/>
        <v>6.7623287722106076</v>
      </c>
    </row>
    <row r="1042" spans="1:5">
      <c r="A1042" s="1">
        <v>5.5</v>
      </c>
      <c r="B1042" s="1">
        <v>24.6</v>
      </c>
      <c r="C1042">
        <f t="shared" si="48"/>
        <v>25.698146560343179</v>
      </c>
      <c r="D1042">
        <f t="shared" si="49"/>
        <v>-1.0981465603431779</v>
      </c>
      <c r="E1042">
        <f t="shared" si="50"/>
        <v>1.2059258679935529</v>
      </c>
    </row>
    <row r="1043" spans="1:5">
      <c r="A1043" s="1">
        <v>6.3</v>
      </c>
      <c r="B1043" s="1">
        <v>19.7</v>
      </c>
      <c r="C1043">
        <f t="shared" si="48"/>
        <v>22.081410162933999</v>
      </c>
      <c r="D1043">
        <f t="shared" si="49"/>
        <v>-2.3814101629339994</v>
      </c>
      <c r="E1043">
        <f t="shared" si="50"/>
        <v>5.6711143641253381</v>
      </c>
    </row>
    <row r="1044" spans="1:5">
      <c r="A1044" s="1">
        <v>3.5</v>
      </c>
      <c r="B1044" s="1">
        <v>33.700000000000003</v>
      </c>
      <c r="C1044">
        <f t="shared" si="48"/>
        <v>34.739987553866136</v>
      </c>
      <c r="D1044">
        <f t="shared" si="49"/>
        <v>-1.0399875538661334</v>
      </c>
      <c r="E1044">
        <f t="shared" si="50"/>
        <v>1.0815741121964637</v>
      </c>
    </row>
    <row r="1045" spans="1:5">
      <c r="A1045" s="1">
        <v>3.5</v>
      </c>
      <c r="B1045" s="1">
        <v>25.8</v>
      </c>
      <c r="C1045">
        <f t="shared" si="48"/>
        <v>34.739987553866136</v>
      </c>
      <c r="D1045">
        <f t="shared" si="49"/>
        <v>-8.9399875538661355</v>
      </c>
      <c r="E1045">
        <f t="shared" si="50"/>
        <v>79.923377463281412</v>
      </c>
    </row>
    <row r="1046" spans="1:5">
      <c r="A1046" s="1">
        <v>3</v>
      </c>
      <c r="B1046" s="1">
        <v>33.299999999999997</v>
      </c>
      <c r="C1046">
        <f t="shared" si="48"/>
        <v>37.000447802246875</v>
      </c>
      <c r="D1046">
        <f t="shared" si="49"/>
        <v>-3.7004478022468774</v>
      </c>
      <c r="E1046">
        <f t="shared" si="50"/>
        <v>13.693313937153745</v>
      </c>
    </row>
    <row r="1047" spans="1:5">
      <c r="A1047" s="1">
        <v>2.5</v>
      </c>
      <c r="B1047" s="1">
        <v>36.030700000000003</v>
      </c>
      <c r="C1047">
        <f t="shared" si="48"/>
        <v>39.26090805062762</v>
      </c>
      <c r="D1047">
        <f t="shared" si="49"/>
        <v>-3.230208050627617</v>
      </c>
      <c r="E1047">
        <f t="shared" si="50"/>
        <v>10.434244050339469</v>
      </c>
    </row>
    <row r="1048" spans="1:5">
      <c r="A1048" s="1">
        <v>3</v>
      </c>
      <c r="B1048" s="1">
        <v>31.3917</v>
      </c>
      <c r="C1048">
        <f t="shared" si="48"/>
        <v>37.000447802246875</v>
      </c>
      <c r="D1048">
        <f t="shared" si="49"/>
        <v>-5.6087478022468744</v>
      </c>
      <c r="E1048">
        <f t="shared" si="50"/>
        <v>31.458051909209143</v>
      </c>
    </row>
    <row r="1049" spans="1:5">
      <c r="A1049" s="1">
        <v>2.5</v>
      </c>
      <c r="B1049" s="1">
        <v>37.9</v>
      </c>
      <c r="C1049">
        <f t="shared" si="48"/>
        <v>39.26090805062762</v>
      </c>
      <c r="D1049">
        <f t="shared" si="49"/>
        <v>-1.3609080506276214</v>
      </c>
      <c r="E1049">
        <f t="shared" si="50"/>
        <v>1.8520707222630726</v>
      </c>
    </row>
    <row r="1050" spans="1:5">
      <c r="A1050" s="1">
        <v>4</v>
      </c>
      <c r="B1050" s="1">
        <v>25.753499999999999</v>
      </c>
      <c r="C1050">
        <f t="shared" si="48"/>
        <v>32.479527305485398</v>
      </c>
      <c r="D1050">
        <f t="shared" si="49"/>
        <v>-6.726027305485399</v>
      </c>
      <c r="E1050">
        <f t="shared" si="50"/>
        <v>45.23944331413518</v>
      </c>
    </row>
    <row r="1051" spans="1:5">
      <c r="A1051" s="1">
        <v>4.5999999999999996</v>
      </c>
      <c r="B1051" s="1">
        <v>26.662199999999999</v>
      </c>
      <c r="C1051">
        <f t="shared" si="48"/>
        <v>29.766975007428513</v>
      </c>
      <c r="D1051">
        <f t="shared" si="49"/>
        <v>-3.1047750074285148</v>
      </c>
      <c r="E1051">
        <f t="shared" si="50"/>
        <v>9.6396278467527345</v>
      </c>
    </row>
    <row r="1052" spans="1:5">
      <c r="A1052" s="1">
        <v>2.4</v>
      </c>
      <c r="B1052" s="1">
        <v>35.241799999999998</v>
      </c>
      <c r="C1052">
        <f t="shared" si="48"/>
        <v>39.713000100303766</v>
      </c>
      <c r="D1052">
        <f t="shared" si="49"/>
        <v>-4.4712001003037685</v>
      </c>
      <c r="E1052">
        <f t="shared" si="50"/>
        <v>19.99163033695643</v>
      </c>
    </row>
    <row r="1053" spans="1:5">
      <c r="A1053" s="1">
        <v>3</v>
      </c>
      <c r="B1053" s="1">
        <v>32.954799999999999</v>
      </c>
      <c r="C1053">
        <f t="shared" si="48"/>
        <v>37.000447802246875</v>
      </c>
      <c r="D1053">
        <f t="shared" si="49"/>
        <v>-4.0456478022468758</v>
      </c>
      <c r="E1053">
        <f t="shared" si="50"/>
        <v>16.367266139824977</v>
      </c>
    </row>
    <row r="1054" spans="1:5">
      <c r="A1054" s="1">
        <v>3.8</v>
      </c>
      <c r="B1054" s="1">
        <v>26.9</v>
      </c>
      <c r="C1054">
        <f t="shared" si="48"/>
        <v>33.383711404837698</v>
      </c>
      <c r="D1054">
        <f t="shared" si="49"/>
        <v>-6.4837114048376989</v>
      </c>
      <c r="E1054">
        <f t="shared" si="50"/>
        <v>42.038513581222446</v>
      </c>
    </row>
    <row r="1055" spans="1:5">
      <c r="A1055" s="1">
        <v>5.6</v>
      </c>
      <c r="B1055" s="1">
        <v>24.192399999999999</v>
      </c>
      <c r="C1055">
        <f t="shared" si="48"/>
        <v>25.246054510667033</v>
      </c>
      <c r="D1055">
        <f t="shared" si="49"/>
        <v>-1.0536545106670339</v>
      </c>
      <c r="E1055">
        <f t="shared" si="50"/>
        <v>1.1101878278489865</v>
      </c>
    </row>
    <row r="1056" spans="1:5">
      <c r="A1056" s="1">
        <v>5.6</v>
      </c>
      <c r="B1056" s="1">
        <v>24.149100000000001</v>
      </c>
      <c r="C1056">
        <f t="shared" si="48"/>
        <v>25.246054510667033</v>
      </c>
      <c r="D1056">
        <f t="shared" si="49"/>
        <v>-1.0969545106670324</v>
      </c>
      <c r="E1056">
        <f t="shared" si="50"/>
        <v>1.2033091984727486</v>
      </c>
    </row>
    <row r="1057" spans="1:5">
      <c r="A1057" s="1">
        <v>3.5</v>
      </c>
      <c r="B1057" s="1">
        <v>31.708200000000001</v>
      </c>
      <c r="C1057">
        <f t="shared" si="48"/>
        <v>34.739987553866136</v>
      </c>
      <c r="D1057">
        <f t="shared" si="49"/>
        <v>-3.0317875538661347</v>
      </c>
      <c r="E1057">
        <f t="shared" si="50"/>
        <v>9.1917357717776014</v>
      </c>
    </row>
    <row r="1058" spans="1:5">
      <c r="A1058" s="1">
        <v>4</v>
      </c>
      <c r="B1058" s="1">
        <v>27.234000000000002</v>
      </c>
      <c r="C1058">
        <f t="shared" si="48"/>
        <v>32.479527305485398</v>
      </c>
      <c r="D1058">
        <f t="shared" si="49"/>
        <v>-5.2455273054853961</v>
      </c>
      <c r="E1058">
        <f t="shared" si="50"/>
        <v>27.515556712592879</v>
      </c>
    </row>
    <row r="1059" spans="1:5">
      <c r="A1059" s="1">
        <v>5.6</v>
      </c>
      <c r="B1059" s="1">
        <v>24.299600000000002</v>
      </c>
      <c r="C1059">
        <f t="shared" si="48"/>
        <v>25.246054510667033</v>
      </c>
      <c r="D1059">
        <f t="shared" si="49"/>
        <v>-0.94645451066703146</v>
      </c>
      <c r="E1059">
        <f t="shared" si="50"/>
        <v>0.89577614076196999</v>
      </c>
    </row>
    <row r="1060" spans="1:5">
      <c r="A1060" s="1">
        <v>2.5</v>
      </c>
      <c r="B1060" s="1">
        <v>35.860599999999998</v>
      </c>
      <c r="C1060">
        <f t="shared" si="48"/>
        <v>39.26090805062762</v>
      </c>
      <c r="D1060">
        <f t="shared" si="49"/>
        <v>-3.400308050627622</v>
      </c>
      <c r="E1060">
        <f t="shared" si="50"/>
        <v>11.562094839163018</v>
      </c>
    </row>
    <row r="1061" spans="1:5">
      <c r="A1061" s="1">
        <v>4</v>
      </c>
      <c r="B1061" s="1">
        <v>27.1846</v>
      </c>
      <c r="C1061">
        <f t="shared" si="48"/>
        <v>32.479527305485398</v>
      </c>
      <c r="D1061">
        <f t="shared" si="49"/>
        <v>-5.2949273054853983</v>
      </c>
      <c r="E1061">
        <f t="shared" si="50"/>
        <v>28.036255170374861</v>
      </c>
    </row>
    <row r="1062" spans="1:5">
      <c r="A1062" s="1">
        <v>4</v>
      </c>
      <c r="B1062" s="1">
        <v>27.566500000000001</v>
      </c>
      <c r="C1062">
        <f t="shared" si="48"/>
        <v>32.479527305485398</v>
      </c>
      <c r="D1062">
        <f t="shared" si="49"/>
        <v>-4.9130273054853966</v>
      </c>
      <c r="E1062">
        <f t="shared" si="50"/>
        <v>24.137837304445096</v>
      </c>
    </row>
    <row r="1063" spans="1:5">
      <c r="A1063" s="1">
        <v>3.6</v>
      </c>
      <c r="B1063" s="1">
        <v>27.581099999999999</v>
      </c>
      <c r="C1063">
        <f t="shared" si="48"/>
        <v>34.28789550418999</v>
      </c>
      <c r="D1063">
        <f t="shared" si="49"/>
        <v>-6.7067955041899907</v>
      </c>
      <c r="E1063">
        <f t="shared" si="50"/>
        <v>44.981105935023074</v>
      </c>
    </row>
    <row r="1064" spans="1:5">
      <c r="A1064" s="1">
        <v>3.6</v>
      </c>
      <c r="B1064" s="1">
        <v>28.1127</v>
      </c>
      <c r="C1064">
        <f t="shared" si="48"/>
        <v>34.28789550418999</v>
      </c>
      <c r="D1064">
        <f t="shared" si="49"/>
        <v>-6.1751955041899897</v>
      </c>
      <c r="E1064">
        <f t="shared" si="50"/>
        <v>38.13303951496826</v>
      </c>
    </row>
    <row r="1065" spans="1:5">
      <c r="A1065" s="1">
        <v>4.8</v>
      </c>
      <c r="B1065" s="1">
        <v>25.56</v>
      </c>
      <c r="C1065">
        <f t="shared" si="48"/>
        <v>28.862790908076217</v>
      </c>
      <c r="D1065">
        <f t="shared" si="49"/>
        <v>-3.3027909080762186</v>
      </c>
      <c r="E1065">
        <f t="shared" si="50"/>
        <v>10.908427782470932</v>
      </c>
    </row>
    <row r="1066" spans="1:5">
      <c r="A1066" s="1">
        <v>4.8</v>
      </c>
      <c r="B1066" s="1">
        <v>23.577999999999999</v>
      </c>
      <c r="C1066">
        <f t="shared" si="48"/>
        <v>28.862790908076217</v>
      </c>
      <c r="D1066">
        <f t="shared" si="49"/>
        <v>-5.2847909080762179</v>
      </c>
      <c r="E1066">
        <f t="shared" si="50"/>
        <v>27.929014942085054</v>
      </c>
    </row>
    <row r="1067" spans="1:5">
      <c r="A1067" s="1">
        <v>4.8</v>
      </c>
      <c r="B1067" s="1">
        <v>26.388000000000002</v>
      </c>
      <c r="C1067">
        <f t="shared" si="48"/>
        <v>28.862790908076217</v>
      </c>
      <c r="D1067">
        <f t="shared" si="49"/>
        <v>-2.4747909080762156</v>
      </c>
      <c r="E1067">
        <f t="shared" si="50"/>
        <v>6.1245900386966996</v>
      </c>
    </row>
    <row r="1068" spans="1:5">
      <c r="A1068" s="1">
        <v>4.8</v>
      </c>
      <c r="B1068" s="1">
        <v>23.577999999999999</v>
      </c>
      <c r="C1068">
        <f t="shared" si="48"/>
        <v>28.862790908076217</v>
      </c>
      <c r="D1068">
        <f t="shared" si="49"/>
        <v>-5.2847909080762179</v>
      </c>
      <c r="E1068">
        <f t="shared" si="50"/>
        <v>27.929014942085054</v>
      </c>
    </row>
    <row r="1069" spans="1:5">
      <c r="A1069" s="1">
        <v>4.8</v>
      </c>
      <c r="B1069" s="1">
        <v>25.7761</v>
      </c>
      <c r="C1069">
        <f t="shared" si="48"/>
        <v>28.862790908076217</v>
      </c>
      <c r="D1069">
        <f t="shared" si="49"/>
        <v>-3.0866909080762177</v>
      </c>
      <c r="E1069">
        <f t="shared" si="50"/>
        <v>9.5276607620003855</v>
      </c>
    </row>
    <row r="1070" spans="1:5">
      <c r="A1070" s="1">
        <v>4.8</v>
      </c>
      <c r="B1070" s="1">
        <v>25.7761</v>
      </c>
      <c r="C1070">
        <f t="shared" si="48"/>
        <v>28.862790908076217</v>
      </c>
      <c r="D1070">
        <f t="shared" si="49"/>
        <v>-3.0866909080762177</v>
      </c>
      <c r="E1070">
        <f t="shared" si="50"/>
        <v>9.5276607620003855</v>
      </c>
    </row>
    <row r="1071" spans="1:5">
      <c r="A1071" s="1">
        <v>4.8</v>
      </c>
      <c r="B1071" s="1">
        <v>25.7761</v>
      </c>
      <c r="C1071">
        <f t="shared" si="48"/>
        <v>28.862790908076217</v>
      </c>
      <c r="D1071">
        <f t="shared" si="49"/>
        <v>-3.0866909080762177</v>
      </c>
      <c r="E1071">
        <f t="shared" si="50"/>
        <v>9.5276607620003855</v>
      </c>
    </row>
    <row r="1072" spans="1:5">
      <c r="A1072" s="1">
        <v>3.6</v>
      </c>
      <c r="B1072" s="1">
        <v>31.6</v>
      </c>
      <c r="C1072">
        <f t="shared" si="48"/>
        <v>34.28789550418999</v>
      </c>
      <c r="D1072">
        <f t="shared" si="49"/>
        <v>-2.6878955041899886</v>
      </c>
      <c r="E1072">
        <f t="shared" si="50"/>
        <v>7.2247822414447525</v>
      </c>
    </row>
    <row r="1073" spans="1:5">
      <c r="A1073" s="1">
        <v>3.5</v>
      </c>
      <c r="B1073" s="1">
        <v>32.200000000000003</v>
      </c>
      <c r="C1073">
        <f t="shared" si="48"/>
        <v>34.739987553866136</v>
      </c>
      <c r="D1073">
        <f t="shared" si="49"/>
        <v>-2.5399875538661334</v>
      </c>
      <c r="E1073">
        <f t="shared" si="50"/>
        <v>6.4515367737948637</v>
      </c>
    </row>
    <row r="1074" spans="1:5">
      <c r="A1074" s="1">
        <v>3.6</v>
      </c>
      <c r="B1074" s="1">
        <v>32.1</v>
      </c>
      <c r="C1074">
        <f t="shared" si="48"/>
        <v>34.28789550418999</v>
      </c>
      <c r="D1074">
        <f t="shared" si="49"/>
        <v>-2.1878955041899886</v>
      </c>
      <c r="E1074">
        <f t="shared" si="50"/>
        <v>4.7868867372547639</v>
      </c>
    </row>
    <row r="1075" spans="1:5">
      <c r="A1075" s="1">
        <v>3.6</v>
      </c>
      <c r="B1075" s="1">
        <v>32.6</v>
      </c>
      <c r="C1075">
        <f t="shared" si="48"/>
        <v>34.28789550418999</v>
      </c>
      <c r="D1075">
        <f t="shared" si="49"/>
        <v>-1.6878955041899886</v>
      </c>
      <c r="E1075">
        <f t="shared" si="50"/>
        <v>2.8489912330647758</v>
      </c>
    </row>
    <row r="1076" spans="1:5">
      <c r="A1076" s="1">
        <v>2.5</v>
      </c>
      <c r="B1076" s="1">
        <v>37.070999999999998</v>
      </c>
      <c r="C1076">
        <f t="shared" si="48"/>
        <v>39.26090805062762</v>
      </c>
      <c r="D1076">
        <f t="shared" si="49"/>
        <v>-2.1899080506276221</v>
      </c>
      <c r="E1076">
        <f t="shared" si="50"/>
        <v>4.7956972702036715</v>
      </c>
    </row>
    <row r="1077" spans="1:5">
      <c r="A1077" s="1">
        <v>2.5</v>
      </c>
      <c r="B1077" s="1">
        <v>35.922600000000003</v>
      </c>
      <c r="C1077">
        <f t="shared" si="48"/>
        <v>39.26090805062762</v>
      </c>
      <c r="D1077">
        <f t="shared" si="49"/>
        <v>-3.3383080506276173</v>
      </c>
      <c r="E1077">
        <f t="shared" si="50"/>
        <v>11.144300640885161</v>
      </c>
    </row>
    <row r="1078" spans="1:5">
      <c r="A1078" s="1">
        <v>2.5</v>
      </c>
      <c r="B1078" s="1">
        <v>32.910299999999999</v>
      </c>
      <c r="C1078">
        <f t="shared" si="48"/>
        <v>39.26090805062762</v>
      </c>
      <c r="D1078">
        <f t="shared" si="49"/>
        <v>-6.3506080506276206</v>
      </c>
      <c r="E1078">
        <f t="shared" si="50"/>
        <v>40.330222612696346</v>
      </c>
    </row>
    <row r="1079" spans="1:5">
      <c r="A1079" s="1">
        <v>2.5</v>
      </c>
      <c r="B1079" s="1">
        <v>40.081600000000002</v>
      </c>
      <c r="C1079">
        <f t="shared" si="48"/>
        <v>39.26090805062762</v>
      </c>
      <c r="D1079">
        <f t="shared" si="49"/>
        <v>0.82069194937238166</v>
      </c>
      <c r="E1079">
        <f t="shared" si="50"/>
        <v>0.6735352757646399</v>
      </c>
    </row>
    <row r="1080" spans="1:5">
      <c r="A1080" s="1">
        <v>2.5</v>
      </c>
      <c r="B1080" s="1">
        <v>37.057400000000001</v>
      </c>
      <c r="C1080">
        <f t="shared" si="48"/>
        <v>39.26090805062762</v>
      </c>
      <c r="D1080">
        <f t="shared" si="49"/>
        <v>-2.2035080506276188</v>
      </c>
      <c r="E1080">
        <f t="shared" si="50"/>
        <v>4.855447729180729</v>
      </c>
    </row>
    <row r="1081" spans="1:5">
      <c r="A1081" s="1">
        <v>3.6</v>
      </c>
      <c r="B1081" s="1">
        <v>34.270800000000001</v>
      </c>
      <c r="C1081">
        <f t="shared" si="48"/>
        <v>34.28789550418999</v>
      </c>
      <c r="D1081">
        <f t="shared" si="49"/>
        <v>-1.7095504189988731E-2</v>
      </c>
      <c r="E1081">
        <f t="shared" si="50"/>
        <v>2.9225626350992223E-4</v>
      </c>
    </row>
    <row r="1082" spans="1:5">
      <c r="A1082" s="1">
        <v>3.6</v>
      </c>
      <c r="B1082" s="1">
        <v>29.5</v>
      </c>
      <c r="C1082">
        <f t="shared" si="48"/>
        <v>34.28789550418999</v>
      </c>
      <c r="D1082">
        <f t="shared" si="49"/>
        <v>-4.78789550418999</v>
      </c>
      <c r="E1082">
        <f t="shared" si="50"/>
        <v>22.923943359042717</v>
      </c>
    </row>
    <row r="1083" spans="1:5">
      <c r="A1083" s="1">
        <v>2.4</v>
      </c>
      <c r="B1083" s="1">
        <v>34.251300000000001</v>
      </c>
      <c r="C1083">
        <f t="shared" si="48"/>
        <v>39.713000100303766</v>
      </c>
      <c r="D1083">
        <f t="shared" si="49"/>
        <v>-5.4617001003037657</v>
      </c>
      <c r="E1083">
        <f t="shared" si="50"/>
        <v>29.830167985658164</v>
      </c>
    </row>
    <row r="1084" spans="1:5">
      <c r="A1084" s="1">
        <v>2.4</v>
      </c>
      <c r="B1084" s="1">
        <v>32.276499999999999</v>
      </c>
      <c r="C1084">
        <f t="shared" si="48"/>
        <v>39.713000100303766</v>
      </c>
      <c r="D1084">
        <f t="shared" si="49"/>
        <v>-7.4365001003037676</v>
      </c>
      <c r="E1084">
        <f t="shared" si="50"/>
        <v>55.301533741817948</v>
      </c>
    </row>
    <row r="1085" spans="1:5">
      <c r="A1085" s="1">
        <v>3.2</v>
      </c>
      <c r="B1085" s="1">
        <v>32.274700000000003</v>
      </c>
      <c r="C1085">
        <f t="shared" si="48"/>
        <v>36.096263702894582</v>
      </c>
      <c r="D1085">
        <f t="shared" si="49"/>
        <v>-3.8215637028945793</v>
      </c>
      <c r="E1085">
        <f t="shared" si="50"/>
        <v>14.604349135281328</v>
      </c>
    </row>
    <row r="1086" spans="1:5">
      <c r="A1086" s="1">
        <v>4</v>
      </c>
      <c r="B1086" s="1">
        <v>30</v>
      </c>
      <c r="C1086">
        <f t="shared" si="48"/>
        <v>32.479527305485398</v>
      </c>
      <c r="D1086">
        <f t="shared" si="49"/>
        <v>-2.4795273054853979</v>
      </c>
      <c r="E1086">
        <f t="shared" si="50"/>
        <v>6.148055658647678</v>
      </c>
    </row>
    <row r="1087" spans="1:5">
      <c r="A1087" s="1">
        <v>4</v>
      </c>
      <c r="B1087" s="1">
        <v>30</v>
      </c>
      <c r="C1087">
        <f t="shared" si="48"/>
        <v>32.479527305485398</v>
      </c>
      <c r="D1087">
        <f t="shared" si="49"/>
        <v>-2.4795273054853979</v>
      </c>
      <c r="E1087">
        <f t="shared" si="50"/>
        <v>6.148055658647678</v>
      </c>
    </row>
    <row r="1088" spans="1:5">
      <c r="A1088" s="1">
        <v>4</v>
      </c>
      <c r="B1088" s="1">
        <v>28.918199999999999</v>
      </c>
      <c r="C1088">
        <f t="shared" si="48"/>
        <v>32.479527305485398</v>
      </c>
      <c r="D1088">
        <f t="shared" si="49"/>
        <v>-3.5613273054853991</v>
      </c>
      <c r="E1088">
        <f t="shared" si="50"/>
        <v>12.683052176795893</v>
      </c>
    </row>
    <row r="1089" spans="1:5">
      <c r="A1089" s="1">
        <v>4</v>
      </c>
      <c r="B1089" s="1">
        <v>26.813700000000001</v>
      </c>
      <c r="C1089">
        <f t="shared" si="48"/>
        <v>32.479527305485398</v>
      </c>
      <c r="D1089">
        <f t="shared" si="49"/>
        <v>-5.6658273054853971</v>
      </c>
      <c r="E1089">
        <f t="shared" si="50"/>
        <v>32.101599055583918</v>
      </c>
    </row>
    <row r="1090" spans="1:5">
      <c r="A1090" s="1">
        <v>3.5</v>
      </c>
      <c r="B1090" s="1">
        <v>31.3</v>
      </c>
      <c r="C1090">
        <f t="shared" si="48"/>
        <v>34.739987553866136</v>
      </c>
      <c r="D1090">
        <f t="shared" si="49"/>
        <v>-3.4399875538661355</v>
      </c>
      <c r="E1090">
        <f t="shared" si="50"/>
        <v>11.833514370753919</v>
      </c>
    </row>
    <row r="1091" spans="1:5">
      <c r="A1091" s="1">
        <v>3.3</v>
      </c>
      <c r="B1091" s="1">
        <v>34.998899999999999</v>
      </c>
      <c r="C1091">
        <f t="shared" ref="C1091:C1108" si="51">$I$5+$I$6*A1091</f>
        <v>35.644171653218436</v>
      </c>
      <c r="D1091">
        <f t="shared" ref="D1091:D1108" si="52">B1091-C1091</f>
        <v>-0.64527165321843682</v>
      </c>
      <c r="E1091">
        <f t="shared" ref="E1091:E1108" si="53">D1091^2</f>
        <v>0.41637550644725457</v>
      </c>
    </row>
    <row r="1092" spans="1:5">
      <c r="A1092" s="1">
        <v>5.7</v>
      </c>
      <c r="B1092" s="1">
        <v>24.749099999999999</v>
      </c>
      <c r="C1092">
        <f t="shared" si="51"/>
        <v>24.793962460990883</v>
      </c>
      <c r="D1092">
        <f t="shared" si="52"/>
        <v>-4.4862460990884756E-2</v>
      </c>
      <c r="E1092">
        <f t="shared" si="53"/>
        <v>2.0126404061586566E-3</v>
      </c>
    </row>
    <row r="1093" spans="1:5">
      <c r="A1093" s="1">
        <v>2.5</v>
      </c>
      <c r="B1093" s="1">
        <v>38.377800000000001</v>
      </c>
      <c r="C1093">
        <f t="shared" si="51"/>
        <v>39.26090805062762</v>
      </c>
      <c r="D1093">
        <f t="shared" si="52"/>
        <v>-0.88310805062761943</v>
      </c>
      <c r="E1093">
        <f t="shared" si="53"/>
        <v>0.7798798290833141</v>
      </c>
    </row>
    <row r="1094" spans="1:5">
      <c r="A1094" s="1">
        <v>3.5</v>
      </c>
      <c r="B1094" s="1">
        <v>35.749400000000001</v>
      </c>
      <c r="C1094">
        <f t="shared" si="51"/>
        <v>34.739987553866136</v>
      </c>
      <c r="D1094">
        <f t="shared" si="52"/>
        <v>1.0094124461338652</v>
      </c>
      <c r="E1094">
        <f t="shared" si="53"/>
        <v>1.0189134864099532</v>
      </c>
    </row>
    <row r="1095" spans="1:5">
      <c r="A1095" s="1">
        <v>4.5999999999999996</v>
      </c>
      <c r="B1095" s="1">
        <v>24.8718</v>
      </c>
      <c r="C1095">
        <f t="shared" si="51"/>
        <v>29.766975007428513</v>
      </c>
      <c r="D1095">
        <f t="shared" si="52"/>
        <v>-4.895175007428513</v>
      </c>
      <c r="E1095">
        <f t="shared" si="53"/>
        <v>23.962738353352741</v>
      </c>
    </row>
    <row r="1096" spans="1:5">
      <c r="A1096" s="1">
        <v>5.7</v>
      </c>
      <c r="B1096" s="1">
        <v>24.5</v>
      </c>
      <c r="C1096">
        <f t="shared" si="51"/>
        <v>24.793962460990883</v>
      </c>
      <c r="D1096">
        <f t="shared" si="52"/>
        <v>-0.2939624609908833</v>
      </c>
      <c r="E1096">
        <f t="shared" si="53"/>
        <v>8.6413928471816587E-2</v>
      </c>
    </row>
    <row r="1097" spans="1:5">
      <c r="A1097" s="1">
        <v>5.7</v>
      </c>
      <c r="B1097" s="1">
        <v>24.220600000000001</v>
      </c>
      <c r="C1097">
        <f t="shared" si="51"/>
        <v>24.793962460990883</v>
      </c>
      <c r="D1097">
        <f t="shared" si="52"/>
        <v>-0.57336246099088228</v>
      </c>
      <c r="E1097">
        <f t="shared" si="53"/>
        <v>0.32874451167352103</v>
      </c>
    </row>
    <row r="1098" spans="1:5">
      <c r="A1098" s="1">
        <v>2.7</v>
      </c>
      <c r="B1098" s="1">
        <v>38.700000000000003</v>
      </c>
      <c r="C1098">
        <f t="shared" si="51"/>
        <v>38.35672395127532</v>
      </c>
      <c r="D1098">
        <f t="shared" si="52"/>
        <v>0.34327604872468243</v>
      </c>
      <c r="E1098">
        <f t="shared" si="53"/>
        <v>0.11783844562803054</v>
      </c>
    </row>
    <row r="1099" spans="1:5">
      <c r="A1099" s="1">
        <v>3.5</v>
      </c>
      <c r="B1099" s="1">
        <v>35</v>
      </c>
      <c r="C1099">
        <f t="shared" si="51"/>
        <v>34.739987553866136</v>
      </c>
      <c r="D1099">
        <f t="shared" si="52"/>
        <v>0.26001244613386376</v>
      </c>
      <c r="E1099">
        <f t="shared" si="53"/>
        <v>6.76064721445154E-2</v>
      </c>
    </row>
    <row r="1100" spans="1:5">
      <c r="A1100" s="1">
        <v>2</v>
      </c>
      <c r="B1100" s="1">
        <v>33.299999999999997</v>
      </c>
      <c r="C1100">
        <f t="shared" si="51"/>
        <v>41.521368299008358</v>
      </c>
      <c r="D1100">
        <f t="shared" si="52"/>
        <v>-8.2213682990083612</v>
      </c>
      <c r="E1100">
        <f t="shared" si="53"/>
        <v>67.590896707939635</v>
      </c>
    </row>
    <row r="1101" spans="1:5">
      <c r="A1101" s="1">
        <v>3</v>
      </c>
      <c r="B1101" s="1">
        <v>34.4</v>
      </c>
      <c r="C1101">
        <f t="shared" si="51"/>
        <v>37.000447802246875</v>
      </c>
      <c r="D1101">
        <f t="shared" si="52"/>
        <v>-2.600447802246876</v>
      </c>
      <c r="E1101">
        <f t="shared" si="53"/>
        <v>6.7623287722106076</v>
      </c>
    </row>
    <row r="1102" spans="1:5">
      <c r="A1102" s="1">
        <v>3.6</v>
      </c>
      <c r="B1102" s="1">
        <v>26.1066</v>
      </c>
      <c r="C1102">
        <f t="shared" si="51"/>
        <v>34.28789550418999</v>
      </c>
      <c r="D1102">
        <f t="shared" si="52"/>
        <v>-8.1812955041899897</v>
      </c>
      <c r="E1102">
        <f t="shared" si="53"/>
        <v>66.933596126879337</v>
      </c>
    </row>
    <row r="1103" spans="1:5">
      <c r="A1103" s="1">
        <v>3</v>
      </c>
      <c r="B1103" s="1">
        <v>29.789200000000001</v>
      </c>
      <c r="C1103">
        <f t="shared" si="51"/>
        <v>37.000447802246875</v>
      </c>
      <c r="D1103">
        <f t="shared" si="52"/>
        <v>-7.2112478022468736</v>
      </c>
      <c r="E1103">
        <f t="shared" si="53"/>
        <v>52.002094865410363</v>
      </c>
    </row>
    <row r="1104" spans="1:5">
      <c r="A1104" s="1">
        <v>3.2</v>
      </c>
      <c r="B1104" s="1">
        <v>30.492599999999999</v>
      </c>
      <c r="C1104">
        <f t="shared" si="51"/>
        <v>36.096263702894582</v>
      </c>
      <c r="D1104">
        <f t="shared" si="52"/>
        <v>-5.6036637028945826</v>
      </c>
      <c r="E1104">
        <f t="shared" si="53"/>
        <v>31.401046895138226</v>
      </c>
    </row>
    <row r="1105" spans="1:5">
      <c r="A1105" s="1">
        <v>3</v>
      </c>
      <c r="B1105" s="1">
        <v>29.789200000000001</v>
      </c>
      <c r="C1105">
        <f t="shared" si="51"/>
        <v>37.000447802246875</v>
      </c>
      <c r="D1105">
        <f t="shared" si="52"/>
        <v>-7.2112478022468736</v>
      </c>
      <c r="E1105">
        <f t="shared" si="53"/>
        <v>52.002094865410363</v>
      </c>
    </row>
    <row r="1106" spans="1:5">
      <c r="A1106" s="1">
        <v>3.2</v>
      </c>
      <c r="B1106" s="1">
        <v>30.492599999999999</v>
      </c>
      <c r="C1106">
        <f t="shared" si="51"/>
        <v>36.096263702894582</v>
      </c>
      <c r="D1106">
        <f t="shared" si="52"/>
        <v>-5.6036637028945826</v>
      </c>
      <c r="E1106">
        <f t="shared" si="53"/>
        <v>31.401046895138226</v>
      </c>
    </row>
    <row r="1107" spans="1:5">
      <c r="A1107" s="1">
        <v>3.2</v>
      </c>
      <c r="B1107" s="1">
        <v>29.743099999999998</v>
      </c>
      <c r="C1107">
        <f t="shared" si="51"/>
        <v>36.096263702894582</v>
      </c>
      <c r="D1107">
        <f t="shared" si="52"/>
        <v>-6.3531637028945838</v>
      </c>
      <c r="E1107">
        <f t="shared" si="53"/>
        <v>40.362689035777223</v>
      </c>
    </row>
    <row r="1108" spans="1:5">
      <c r="A1108" s="1">
        <v>4.4000000000000004</v>
      </c>
      <c r="B1108" s="1">
        <v>26.2</v>
      </c>
      <c r="C1108">
        <f t="shared" si="51"/>
        <v>30.671159106780806</v>
      </c>
      <c r="D1108">
        <f t="shared" si="52"/>
        <v>-4.4711591067808065</v>
      </c>
      <c r="E1108">
        <f t="shared" si="53"/>
        <v>19.991263758148939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selection activeCell="C11" sqref="C11"/>
    </sheetView>
  </sheetViews>
  <sheetFormatPr defaultRowHeight="15"/>
  <cols>
    <col min="2" max="2" width="19.7109375" bestFit="1" customWidth="1"/>
    <col min="3" max="3" width="12.7109375" bestFit="1" customWidth="1"/>
  </cols>
  <sheetData>
    <row r="2" spans="2:3">
      <c r="B2" s="1" t="s">
        <v>10</v>
      </c>
      <c r="C2" s="1"/>
    </row>
    <row r="3" spans="2:3">
      <c r="B3" s="1" t="s">
        <v>0</v>
      </c>
      <c r="C3" s="1">
        <v>-0.78739382599999996</v>
      </c>
    </row>
    <row r="4" spans="2:3">
      <c r="B4" s="1" t="s">
        <v>1</v>
      </c>
      <c r="C4" s="1">
        <v>-0.74021798100000002</v>
      </c>
    </row>
    <row r="5" spans="2:3">
      <c r="B5" s="1" t="s">
        <v>3</v>
      </c>
      <c r="C5" s="1">
        <v>-0.21128487600000001</v>
      </c>
    </row>
    <row r="6" spans="2:3">
      <c r="B6" s="1" t="s">
        <v>4</v>
      </c>
      <c r="C6" s="1">
        <v>-0.27193886699999997</v>
      </c>
    </row>
    <row r="7" spans="2:3">
      <c r="B7" s="1" t="s">
        <v>5</v>
      </c>
      <c r="C7" s="1">
        <v>-6.9621679000000006E-2</v>
      </c>
    </row>
    <row r="8" spans="2:3">
      <c r="B8" s="1" t="s">
        <v>6</v>
      </c>
      <c r="C8" s="1">
        <f>CORREL('FE2010'!G2:G1108,'FE2010'!C2:C1108)</f>
        <v>0.28034403171689953</v>
      </c>
    </row>
    <row r="9" spans="2:3">
      <c r="B9" s="1" t="s">
        <v>7</v>
      </c>
      <c r="C9" s="1">
        <f>CORREL('FE2010'!H2:H1108,'FE2010'!C2:C1108)</f>
        <v>0.33565285358367758</v>
      </c>
    </row>
    <row r="10" spans="2:3">
      <c r="B10" s="1" t="s">
        <v>8</v>
      </c>
      <c r="C10" s="1">
        <f>CORREL('FE2010'!I2:I1108,'FE2010'!C2:C1108)</f>
        <v>0.12495277925496739</v>
      </c>
    </row>
    <row r="11" spans="2:3">
      <c r="B11" s="1" t="s">
        <v>9</v>
      </c>
      <c r="C11" s="1">
        <f>CORREL('FE2010'!J2:J1108,'FE2010'!C2:C1108)</f>
        <v>9.6211274745917286E-2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8"/>
  <sheetViews>
    <sheetView workbookViewId="0">
      <selection activeCell="E1" sqref="E1"/>
    </sheetView>
  </sheetViews>
  <sheetFormatPr defaultRowHeight="15"/>
  <cols>
    <col min="1" max="1" width="10.42578125" style="2" bestFit="1" customWidth="1"/>
    <col min="2" max="4" width="9.140625" style="2"/>
    <col min="5" max="5" width="27.28515625" style="2" bestFit="1" customWidth="1"/>
    <col min="6" max="6" width="9.140625" style="2"/>
    <col min="7" max="7" width="20.7109375" style="2" bestFit="1" customWidth="1"/>
    <col min="8" max="8" width="61.42578125" style="2" bestFit="1" customWidth="1"/>
    <col min="9" max="16384" width="9.140625" style="2"/>
  </cols>
  <sheetData>
    <row r="1" spans="1:8">
      <c r="A1" s="2" t="s">
        <v>28</v>
      </c>
      <c r="B1" s="2" t="s">
        <v>29</v>
      </c>
      <c r="C1" s="2" t="s">
        <v>11</v>
      </c>
      <c r="D1" s="2" t="s">
        <v>12</v>
      </c>
      <c r="E1" s="2" t="s">
        <v>30</v>
      </c>
    </row>
    <row r="2" spans="1:8">
      <c r="A2" s="2">
        <v>4.7</v>
      </c>
      <c r="B2" s="2">
        <v>28.0198</v>
      </c>
      <c r="C2" s="2">
        <f>A2*B2</f>
        <v>131.69306</v>
      </c>
      <c r="D2" s="2">
        <f>A2^2</f>
        <v>22.090000000000003</v>
      </c>
      <c r="E2" s="2">
        <f>$H$25+$H$24*A2</f>
        <v>29.314862299579392</v>
      </c>
    </row>
    <row r="3" spans="1:8">
      <c r="A3" s="2">
        <v>4.7</v>
      </c>
      <c r="B3" s="2">
        <v>25.609400000000001</v>
      </c>
      <c r="C3" s="2">
        <f t="shared" ref="C3:C66" si="0">A3*B3</f>
        <v>120.36418</v>
      </c>
      <c r="D3" s="2">
        <f t="shared" ref="D3:D66" si="1">A3^2</f>
        <v>22.090000000000003</v>
      </c>
      <c r="E3" s="2">
        <f t="shared" ref="E3:E66" si="2">$H$25+$H$24*A3</f>
        <v>29.314862299579392</v>
      </c>
      <c r="G3" s="2" t="s">
        <v>13</v>
      </c>
      <c r="H3" s="2">
        <f>COUNT(A2:A1108)</f>
        <v>1107</v>
      </c>
    </row>
    <row r="4" spans="1:8">
      <c r="A4" s="2">
        <v>4.2</v>
      </c>
      <c r="B4" s="2">
        <v>26.8</v>
      </c>
      <c r="C4" s="2">
        <f t="shared" si="0"/>
        <v>112.56</v>
      </c>
      <c r="D4" s="2">
        <f t="shared" si="1"/>
        <v>17.64</v>
      </c>
      <c r="E4" s="2">
        <f t="shared" si="2"/>
        <v>31.575326939166441</v>
      </c>
      <c r="G4" s="2" t="s">
        <v>14</v>
      </c>
      <c r="H4" s="2">
        <f>SUM(C2:C1108)</f>
        <v>126227.69248999991</v>
      </c>
    </row>
    <row r="5" spans="1:8">
      <c r="A5" s="2">
        <v>4.2</v>
      </c>
      <c r="B5" s="2">
        <v>25.045100000000001</v>
      </c>
      <c r="C5" s="2">
        <f t="shared" si="0"/>
        <v>105.18942000000001</v>
      </c>
      <c r="D5" s="2">
        <f t="shared" si="1"/>
        <v>17.64</v>
      </c>
      <c r="E5" s="2">
        <f t="shared" si="2"/>
        <v>31.575326939166441</v>
      </c>
      <c r="G5" s="2" t="s">
        <v>15</v>
      </c>
      <c r="H5" s="2">
        <f>AVERAGE(A2:A1108)</f>
        <v>3.5074074074074115</v>
      </c>
    </row>
    <row r="6" spans="1:8">
      <c r="A6" s="2">
        <v>5.2</v>
      </c>
      <c r="B6" s="2">
        <v>24.8</v>
      </c>
      <c r="C6" s="2">
        <f t="shared" si="0"/>
        <v>128.96</v>
      </c>
      <c r="D6" s="2">
        <f t="shared" si="1"/>
        <v>27.040000000000003</v>
      </c>
      <c r="E6" s="2">
        <f t="shared" si="2"/>
        <v>27.054397659992347</v>
      </c>
      <c r="G6" s="2" t="s">
        <v>16</v>
      </c>
      <c r="H6" s="2">
        <f>AVERAGE(B2:B1108)</f>
        <v>34.706489069557364</v>
      </c>
    </row>
    <row r="7" spans="1:8">
      <c r="A7" s="2">
        <v>5.2</v>
      </c>
      <c r="B7" s="2">
        <v>23.9</v>
      </c>
      <c r="C7" s="2">
        <f t="shared" si="0"/>
        <v>124.28</v>
      </c>
      <c r="D7" s="2">
        <f t="shared" si="1"/>
        <v>27.040000000000003</v>
      </c>
      <c r="E7" s="2">
        <f t="shared" si="2"/>
        <v>27.054397659992347</v>
      </c>
      <c r="G7" s="2" t="s">
        <v>17</v>
      </c>
      <c r="H7" s="2">
        <f>SUM(D2:D1108)</f>
        <v>15504.370000000055</v>
      </c>
    </row>
    <row r="8" spans="1:8">
      <c r="A8" s="2">
        <v>2</v>
      </c>
      <c r="B8" s="2">
        <v>39.7256</v>
      </c>
      <c r="C8" s="2">
        <f t="shared" si="0"/>
        <v>79.4512</v>
      </c>
      <c r="D8" s="2">
        <f t="shared" si="1"/>
        <v>4</v>
      </c>
      <c r="E8" s="2">
        <f t="shared" si="2"/>
        <v>41.521371353349444</v>
      </c>
      <c r="G8" s="2" t="s">
        <v>18</v>
      </c>
      <c r="H8" s="2">
        <f>H5^2</f>
        <v>12.30190672153638</v>
      </c>
    </row>
    <row r="9" spans="1:8">
      <c r="A9" s="2">
        <v>6</v>
      </c>
      <c r="B9" s="2">
        <v>24.4</v>
      </c>
      <c r="C9" s="2">
        <f t="shared" si="0"/>
        <v>146.39999999999998</v>
      </c>
      <c r="D9" s="2">
        <f t="shared" si="1"/>
        <v>36</v>
      </c>
      <c r="E9" s="2">
        <f t="shared" si="2"/>
        <v>23.437654236653074</v>
      </c>
    </row>
    <row r="10" spans="1:8">
      <c r="A10" s="2">
        <v>3</v>
      </c>
      <c r="B10" s="2">
        <v>39.710299999999997</v>
      </c>
      <c r="C10" s="2">
        <f t="shared" si="0"/>
        <v>119.1309</v>
      </c>
      <c r="D10" s="2">
        <f t="shared" si="1"/>
        <v>9</v>
      </c>
      <c r="E10" s="2">
        <f t="shared" si="2"/>
        <v>37.000442074175353</v>
      </c>
    </row>
    <row r="11" spans="1:8">
      <c r="A11" s="2">
        <v>3</v>
      </c>
      <c r="B11" s="2">
        <v>38.7896</v>
      </c>
      <c r="C11" s="2">
        <f t="shared" si="0"/>
        <v>116.36879999999999</v>
      </c>
      <c r="D11" s="2">
        <f t="shared" si="1"/>
        <v>9</v>
      </c>
      <c r="E11" s="2">
        <f t="shared" si="2"/>
        <v>37.000442074175353</v>
      </c>
    </row>
    <row r="12" spans="1:8">
      <c r="A12" s="2">
        <v>3</v>
      </c>
      <c r="B12" s="2">
        <v>33.629600000000003</v>
      </c>
      <c r="C12" s="2">
        <f t="shared" si="0"/>
        <v>100.8888</v>
      </c>
      <c r="D12" s="2">
        <f t="shared" si="1"/>
        <v>9</v>
      </c>
      <c r="E12" s="2">
        <f t="shared" si="2"/>
        <v>37.000442074175353</v>
      </c>
    </row>
    <row r="13" spans="1:8">
      <c r="A13" s="2">
        <v>3</v>
      </c>
      <c r="B13" s="2">
        <v>35.267800000000001</v>
      </c>
      <c r="C13" s="2">
        <f t="shared" si="0"/>
        <v>105.80340000000001</v>
      </c>
      <c r="D13" s="2">
        <f t="shared" si="1"/>
        <v>9</v>
      </c>
      <c r="E13" s="2">
        <f t="shared" si="2"/>
        <v>37.000442074175353</v>
      </c>
      <c r="G13" s="2" t="s">
        <v>19</v>
      </c>
      <c r="H13" s="2" t="s">
        <v>20</v>
      </c>
    </row>
    <row r="14" spans="1:8">
      <c r="A14" s="2">
        <v>8</v>
      </c>
      <c r="B14" s="2">
        <v>17.8</v>
      </c>
      <c r="C14" s="2">
        <f t="shared" si="0"/>
        <v>142.4</v>
      </c>
      <c r="D14" s="2">
        <f t="shared" si="1"/>
        <v>64</v>
      </c>
      <c r="E14" s="2">
        <f t="shared" si="2"/>
        <v>14.395795678304886</v>
      </c>
      <c r="G14" s="2" t="s">
        <v>21</v>
      </c>
      <c r="H14" s="2" t="s">
        <v>22</v>
      </c>
    </row>
    <row r="15" spans="1:8">
      <c r="A15" s="2">
        <v>6.2</v>
      </c>
      <c r="B15" s="2">
        <v>27.1</v>
      </c>
      <c r="C15" s="2">
        <f t="shared" si="0"/>
        <v>168.02</v>
      </c>
      <c r="D15" s="2">
        <f t="shared" si="1"/>
        <v>38.440000000000005</v>
      </c>
      <c r="E15" s="2">
        <f t="shared" si="2"/>
        <v>22.533468380818253</v>
      </c>
    </row>
    <row r="16" spans="1:8">
      <c r="A16" s="2">
        <v>6.2</v>
      </c>
      <c r="B16" s="2">
        <v>34.349299999999999</v>
      </c>
      <c r="C16" s="2">
        <f t="shared" si="0"/>
        <v>212.96566000000001</v>
      </c>
      <c r="D16" s="2">
        <f t="shared" si="1"/>
        <v>38.440000000000005</v>
      </c>
      <c r="E16" s="2">
        <f t="shared" si="2"/>
        <v>22.533468380818253</v>
      </c>
      <c r="G16" s="2" t="s">
        <v>23</v>
      </c>
      <c r="H16" s="2" t="s">
        <v>24</v>
      </c>
    </row>
    <row r="17" spans="1:8">
      <c r="A17" s="2">
        <v>6.2</v>
      </c>
      <c r="B17" s="2">
        <v>35.799999999999997</v>
      </c>
      <c r="C17" s="2">
        <f t="shared" si="0"/>
        <v>221.95999999999998</v>
      </c>
      <c r="D17" s="2">
        <f t="shared" si="1"/>
        <v>38.440000000000005</v>
      </c>
      <c r="E17" s="2">
        <f t="shared" si="2"/>
        <v>22.533468380818253</v>
      </c>
      <c r="G17" s="2" t="s">
        <v>25</v>
      </c>
      <c r="H17" s="2" t="s">
        <v>26</v>
      </c>
    </row>
    <row r="18" spans="1:8">
      <c r="A18" s="2">
        <v>7</v>
      </c>
      <c r="B18" s="2">
        <v>33.700000000000003</v>
      </c>
      <c r="C18" s="2">
        <f t="shared" si="0"/>
        <v>235.90000000000003</v>
      </c>
      <c r="D18" s="2">
        <f t="shared" si="1"/>
        <v>49</v>
      </c>
      <c r="E18" s="2">
        <f t="shared" si="2"/>
        <v>18.91672495747898</v>
      </c>
    </row>
    <row r="19" spans="1:8">
      <c r="A19" s="2">
        <v>8.4</v>
      </c>
      <c r="B19" s="2">
        <v>30</v>
      </c>
      <c r="C19" s="2">
        <f t="shared" si="0"/>
        <v>252</v>
      </c>
      <c r="D19" s="2">
        <f t="shared" si="1"/>
        <v>70.56</v>
      </c>
      <c r="E19" s="2">
        <f t="shared" si="2"/>
        <v>12.587423966635249</v>
      </c>
    </row>
    <row r="20" spans="1:8">
      <c r="A20" s="2">
        <v>8.4</v>
      </c>
      <c r="B20" s="2">
        <v>30</v>
      </c>
      <c r="C20" s="2">
        <f t="shared" si="0"/>
        <v>252</v>
      </c>
      <c r="D20" s="2">
        <f t="shared" si="1"/>
        <v>70.56</v>
      </c>
      <c r="E20" s="2">
        <f t="shared" si="2"/>
        <v>12.587423966635249</v>
      </c>
      <c r="G20" s="2" t="s">
        <v>21</v>
      </c>
    </row>
    <row r="21" spans="1:8">
      <c r="A21" s="2">
        <v>4.5</v>
      </c>
      <c r="B21" s="2">
        <v>24.349900000000002</v>
      </c>
      <c r="C21" s="2">
        <f t="shared" si="0"/>
        <v>109.57455</v>
      </c>
      <c r="D21" s="2">
        <f t="shared" si="1"/>
        <v>20.25</v>
      </c>
      <c r="E21" s="2">
        <f t="shared" si="2"/>
        <v>30.219048155414214</v>
      </c>
      <c r="G21" s="2" t="s">
        <v>27</v>
      </c>
      <c r="H21" s="2">
        <f>(H4-H3*H5*H6)</f>
        <v>-8527.1926203706098</v>
      </c>
    </row>
    <row r="22" spans="1:8">
      <c r="A22" s="2">
        <v>5.7</v>
      </c>
      <c r="B22" s="2">
        <v>20.99</v>
      </c>
      <c r="C22" s="2">
        <f t="shared" si="0"/>
        <v>119.643</v>
      </c>
      <c r="D22" s="2">
        <f t="shared" si="1"/>
        <v>32.49</v>
      </c>
      <c r="E22" s="2">
        <f t="shared" si="2"/>
        <v>24.793933020405298</v>
      </c>
      <c r="G22" s="2" t="s">
        <v>25</v>
      </c>
      <c r="H22" s="2">
        <f>(H7-H3*H8)</f>
        <v>1886.1592592592824</v>
      </c>
    </row>
    <row r="23" spans="1:8">
      <c r="A23" s="2">
        <v>5.7</v>
      </c>
      <c r="B23" s="2">
        <v>21.1</v>
      </c>
      <c r="C23" s="2">
        <f t="shared" si="0"/>
        <v>120.27000000000001</v>
      </c>
      <c r="D23" s="2">
        <f t="shared" si="1"/>
        <v>32.49</v>
      </c>
      <c r="E23" s="2">
        <f t="shared" si="2"/>
        <v>24.793933020405298</v>
      </c>
    </row>
    <row r="24" spans="1:8">
      <c r="A24" s="2">
        <v>5.2</v>
      </c>
      <c r="B24" s="2">
        <v>25.4</v>
      </c>
      <c r="C24" s="2">
        <f t="shared" si="0"/>
        <v>132.07999999999998</v>
      </c>
      <c r="D24" s="2">
        <f t="shared" si="1"/>
        <v>27.040000000000003</v>
      </c>
      <c r="E24" s="2">
        <f t="shared" si="2"/>
        <v>27.054397659992347</v>
      </c>
      <c r="G24" s="2" t="s">
        <v>21</v>
      </c>
      <c r="H24" s="2">
        <f>H21/H22</f>
        <v>-4.5209292791740934</v>
      </c>
    </row>
    <row r="25" spans="1:8">
      <c r="A25" s="2">
        <v>5.2</v>
      </c>
      <c r="B25" s="2">
        <v>24</v>
      </c>
      <c r="C25" s="2">
        <f t="shared" si="0"/>
        <v>124.80000000000001</v>
      </c>
      <c r="D25" s="2">
        <f t="shared" si="1"/>
        <v>27.040000000000003</v>
      </c>
      <c r="E25" s="2">
        <f t="shared" si="2"/>
        <v>27.054397659992347</v>
      </c>
      <c r="G25" s="2" t="s">
        <v>19</v>
      </c>
      <c r="H25" s="2">
        <f>H6-(H24*H5)</f>
        <v>50.563229911697633</v>
      </c>
    </row>
    <row r="26" spans="1:8">
      <c r="A26" s="2">
        <v>5.2</v>
      </c>
      <c r="B26" s="2">
        <v>25.4</v>
      </c>
      <c r="C26" s="2">
        <f t="shared" si="0"/>
        <v>132.07999999999998</v>
      </c>
      <c r="D26" s="2">
        <f t="shared" si="1"/>
        <v>27.040000000000003</v>
      </c>
      <c r="E26" s="2">
        <f t="shared" si="2"/>
        <v>27.054397659992347</v>
      </c>
    </row>
    <row r="27" spans="1:8">
      <c r="A27" s="2">
        <v>5.2</v>
      </c>
      <c r="B27" s="2">
        <v>22.6</v>
      </c>
      <c r="C27" s="2">
        <f t="shared" si="0"/>
        <v>117.52000000000001</v>
      </c>
      <c r="D27" s="2">
        <f t="shared" si="1"/>
        <v>27.040000000000003</v>
      </c>
      <c r="E27" s="2">
        <f t="shared" si="2"/>
        <v>27.054397659992347</v>
      </c>
    </row>
    <row r="28" spans="1:8">
      <c r="A28" s="2">
        <v>6.5</v>
      </c>
      <c r="B28" s="2">
        <v>17.5</v>
      </c>
      <c r="C28" s="2">
        <f t="shared" si="0"/>
        <v>113.75</v>
      </c>
      <c r="D28" s="2">
        <f t="shared" si="1"/>
        <v>42.25</v>
      </c>
      <c r="E28" s="2">
        <f t="shared" si="2"/>
        <v>21.177189597066025</v>
      </c>
    </row>
    <row r="29" spans="1:8">
      <c r="A29" s="2">
        <v>6.5</v>
      </c>
      <c r="B29" s="2">
        <v>19.899999999999999</v>
      </c>
      <c r="C29" s="2">
        <f t="shared" si="0"/>
        <v>129.35</v>
      </c>
      <c r="D29" s="2">
        <f t="shared" si="1"/>
        <v>42.25</v>
      </c>
      <c r="E29" s="2">
        <f t="shared" si="2"/>
        <v>21.177189597066025</v>
      </c>
    </row>
    <row r="30" spans="1:8">
      <c r="A30" s="2">
        <v>6.5</v>
      </c>
      <c r="B30" s="2">
        <v>19.899999999999999</v>
      </c>
      <c r="C30" s="2">
        <f t="shared" si="0"/>
        <v>129.35</v>
      </c>
      <c r="D30" s="2">
        <f t="shared" si="1"/>
        <v>42.25</v>
      </c>
      <c r="E30" s="2">
        <f t="shared" si="2"/>
        <v>21.177189597066025</v>
      </c>
    </row>
    <row r="31" spans="1:8">
      <c r="A31" s="2">
        <v>6.5</v>
      </c>
      <c r="B31" s="2">
        <v>17.5</v>
      </c>
      <c r="C31" s="2">
        <f t="shared" si="0"/>
        <v>113.75</v>
      </c>
      <c r="D31" s="2">
        <f t="shared" si="1"/>
        <v>42.25</v>
      </c>
      <c r="E31" s="2">
        <f t="shared" si="2"/>
        <v>21.177189597066025</v>
      </c>
    </row>
    <row r="32" spans="1:8">
      <c r="A32" s="2">
        <v>6.5</v>
      </c>
      <c r="B32" s="2">
        <v>19.899999999999999</v>
      </c>
      <c r="C32" s="2">
        <f t="shared" si="0"/>
        <v>129.35</v>
      </c>
      <c r="D32" s="2">
        <f t="shared" si="1"/>
        <v>42.25</v>
      </c>
      <c r="E32" s="2">
        <f t="shared" si="2"/>
        <v>21.177189597066025</v>
      </c>
    </row>
    <row r="33" spans="1:5">
      <c r="A33" s="2">
        <v>1.8</v>
      </c>
      <c r="B33" s="2">
        <v>37.619999999999997</v>
      </c>
      <c r="C33" s="2">
        <f t="shared" si="0"/>
        <v>67.715999999999994</v>
      </c>
      <c r="D33" s="2">
        <f t="shared" si="1"/>
        <v>3.24</v>
      </c>
      <c r="E33" s="2">
        <f t="shared" si="2"/>
        <v>42.425557209184262</v>
      </c>
    </row>
    <row r="34" spans="1:5">
      <c r="A34" s="2">
        <v>1.8</v>
      </c>
      <c r="B34" s="2">
        <v>37.002800000000001</v>
      </c>
      <c r="C34" s="2">
        <f t="shared" si="0"/>
        <v>66.605040000000002</v>
      </c>
      <c r="D34" s="2">
        <f t="shared" si="1"/>
        <v>3.24</v>
      </c>
      <c r="E34" s="2">
        <f t="shared" si="2"/>
        <v>42.425557209184262</v>
      </c>
    </row>
    <row r="35" spans="1:5">
      <c r="A35" s="2">
        <v>2</v>
      </c>
      <c r="B35" s="2">
        <v>38.995899999999999</v>
      </c>
      <c r="C35" s="2">
        <f t="shared" si="0"/>
        <v>77.991799999999998</v>
      </c>
      <c r="D35" s="2">
        <f t="shared" si="1"/>
        <v>4</v>
      </c>
      <c r="E35" s="2">
        <f t="shared" si="2"/>
        <v>41.521371353349444</v>
      </c>
    </row>
    <row r="36" spans="1:5">
      <c r="A36" s="2">
        <v>2</v>
      </c>
      <c r="B36" s="2">
        <v>39</v>
      </c>
      <c r="C36" s="2">
        <f t="shared" si="0"/>
        <v>78</v>
      </c>
      <c r="D36" s="2">
        <f t="shared" si="1"/>
        <v>4</v>
      </c>
      <c r="E36" s="2">
        <f t="shared" si="2"/>
        <v>41.521371353349444</v>
      </c>
    </row>
    <row r="37" spans="1:5">
      <c r="A37" s="2">
        <v>2</v>
      </c>
      <c r="B37" s="2">
        <v>38.512</v>
      </c>
      <c r="C37" s="2">
        <f t="shared" si="0"/>
        <v>77.024000000000001</v>
      </c>
      <c r="D37" s="2">
        <f t="shared" si="1"/>
        <v>4</v>
      </c>
      <c r="E37" s="2">
        <f t="shared" si="2"/>
        <v>41.521371353349444</v>
      </c>
    </row>
    <row r="38" spans="1:5">
      <c r="A38" s="2">
        <v>5.5</v>
      </c>
      <c r="B38" s="2">
        <v>29.3</v>
      </c>
      <c r="C38" s="2">
        <f t="shared" si="0"/>
        <v>161.15</v>
      </c>
      <c r="D38" s="2">
        <f t="shared" si="1"/>
        <v>30.25</v>
      </c>
      <c r="E38" s="2">
        <f t="shared" si="2"/>
        <v>25.69811887624012</v>
      </c>
    </row>
    <row r="39" spans="1:5">
      <c r="A39" s="2">
        <v>3</v>
      </c>
      <c r="B39" s="2">
        <v>35.9</v>
      </c>
      <c r="C39" s="2">
        <f t="shared" si="0"/>
        <v>107.69999999999999</v>
      </c>
      <c r="D39" s="2">
        <f t="shared" si="1"/>
        <v>9</v>
      </c>
      <c r="E39" s="2">
        <f t="shared" si="2"/>
        <v>37.000442074175353</v>
      </c>
    </row>
    <row r="40" spans="1:5">
      <c r="A40" s="2">
        <v>3.5</v>
      </c>
      <c r="B40" s="2">
        <v>36.200000000000003</v>
      </c>
      <c r="C40" s="2">
        <f t="shared" si="0"/>
        <v>126.70000000000002</v>
      </c>
      <c r="D40" s="2">
        <f t="shared" si="1"/>
        <v>12.25</v>
      </c>
      <c r="E40" s="2">
        <f t="shared" si="2"/>
        <v>34.739977434588305</v>
      </c>
    </row>
    <row r="41" spans="1:5">
      <c r="A41" s="2">
        <v>3.5</v>
      </c>
      <c r="B41" s="2">
        <v>34.5</v>
      </c>
      <c r="C41" s="2">
        <f t="shared" si="0"/>
        <v>120.75</v>
      </c>
      <c r="D41" s="2">
        <f t="shared" si="1"/>
        <v>12.25</v>
      </c>
      <c r="E41" s="2">
        <f t="shared" si="2"/>
        <v>34.739977434588305</v>
      </c>
    </row>
    <row r="42" spans="1:5">
      <c r="A42" s="2">
        <v>3.5</v>
      </c>
      <c r="B42" s="2">
        <v>34.792700000000004</v>
      </c>
      <c r="C42" s="2">
        <f t="shared" si="0"/>
        <v>121.77445000000002</v>
      </c>
      <c r="D42" s="2">
        <f t="shared" si="1"/>
        <v>12.25</v>
      </c>
      <c r="E42" s="2">
        <f t="shared" si="2"/>
        <v>34.739977434588305</v>
      </c>
    </row>
    <row r="43" spans="1:5">
      <c r="A43" s="2">
        <v>5.5</v>
      </c>
      <c r="B43" s="2">
        <v>30.8</v>
      </c>
      <c r="C43" s="2">
        <f t="shared" si="0"/>
        <v>169.4</v>
      </c>
      <c r="D43" s="2">
        <f t="shared" si="1"/>
        <v>30.25</v>
      </c>
      <c r="E43" s="2">
        <f t="shared" si="2"/>
        <v>25.69811887624012</v>
      </c>
    </row>
    <row r="44" spans="1:5">
      <c r="A44" s="2">
        <v>1</v>
      </c>
      <c r="B44" s="2">
        <v>57.8</v>
      </c>
      <c r="C44" s="2">
        <f t="shared" si="0"/>
        <v>57.8</v>
      </c>
      <c r="D44" s="2">
        <f t="shared" si="1"/>
        <v>1</v>
      </c>
      <c r="E44" s="2">
        <f t="shared" si="2"/>
        <v>46.042300632523542</v>
      </c>
    </row>
    <row r="45" spans="1:5">
      <c r="A45" s="2">
        <v>1</v>
      </c>
      <c r="B45" s="2">
        <v>57.8</v>
      </c>
      <c r="C45" s="2">
        <f t="shared" si="0"/>
        <v>57.8</v>
      </c>
      <c r="D45" s="2">
        <f t="shared" si="1"/>
        <v>1</v>
      </c>
      <c r="E45" s="2">
        <f t="shared" si="2"/>
        <v>46.042300632523542</v>
      </c>
    </row>
    <row r="46" spans="1:5">
      <c r="A46" s="2">
        <v>3.7</v>
      </c>
      <c r="B46" s="2">
        <v>35.980200000000004</v>
      </c>
      <c r="C46" s="2">
        <f t="shared" si="0"/>
        <v>133.12674000000001</v>
      </c>
      <c r="D46" s="2">
        <f t="shared" si="1"/>
        <v>13.690000000000001</v>
      </c>
      <c r="E46" s="2">
        <f t="shared" si="2"/>
        <v>33.835791578753486</v>
      </c>
    </row>
    <row r="47" spans="1:5">
      <c r="A47" s="2">
        <v>3.7</v>
      </c>
      <c r="B47" s="2">
        <v>36.9</v>
      </c>
      <c r="C47" s="2">
        <f t="shared" si="0"/>
        <v>136.53</v>
      </c>
      <c r="D47" s="2">
        <f t="shared" si="1"/>
        <v>13.690000000000001</v>
      </c>
      <c r="E47" s="2">
        <f t="shared" si="2"/>
        <v>33.835791578753486</v>
      </c>
    </row>
    <row r="48" spans="1:5">
      <c r="A48" s="2">
        <v>3.7</v>
      </c>
      <c r="B48" s="2">
        <v>34.583199999999998</v>
      </c>
      <c r="C48" s="2">
        <f t="shared" si="0"/>
        <v>127.95784</v>
      </c>
      <c r="D48" s="2">
        <f t="shared" si="1"/>
        <v>13.690000000000001</v>
      </c>
      <c r="E48" s="2">
        <f t="shared" si="2"/>
        <v>33.835791578753486</v>
      </c>
    </row>
    <row r="49" spans="1:5">
      <c r="A49" s="2">
        <v>3.7</v>
      </c>
      <c r="B49" s="2">
        <v>34.9</v>
      </c>
      <c r="C49" s="2">
        <f t="shared" si="0"/>
        <v>129.13</v>
      </c>
      <c r="D49" s="2">
        <f t="shared" si="1"/>
        <v>13.690000000000001</v>
      </c>
      <c r="E49" s="2">
        <f t="shared" si="2"/>
        <v>33.835791578753486</v>
      </c>
    </row>
    <row r="50" spans="1:5">
      <c r="A50" s="2">
        <v>2</v>
      </c>
      <c r="B50" s="2">
        <v>37.5</v>
      </c>
      <c r="C50" s="2">
        <f t="shared" si="0"/>
        <v>75</v>
      </c>
      <c r="D50" s="2">
        <f t="shared" si="1"/>
        <v>4</v>
      </c>
      <c r="E50" s="2">
        <f t="shared" si="2"/>
        <v>41.521371353349444</v>
      </c>
    </row>
    <row r="51" spans="1:5">
      <c r="A51" s="2">
        <v>2</v>
      </c>
      <c r="B51" s="2">
        <v>40</v>
      </c>
      <c r="C51" s="2">
        <f t="shared" si="0"/>
        <v>80</v>
      </c>
      <c r="D51" s="2">
        <f t="shared" si="1"/>
        <v>4</v>
      </c>
      <c r="E51" s="2">
        <f t="shared" si="2"/>
        <v>41.521371353349444</v>
      </c>
    </row>
    <row r="52" spans="1:5">
      <c r="A52" s="2">
        <v>2.4</v>
      </c>
      <c r="B52" s="2">
        <v>33.6</v>
      </c>
      <c r="C52" s="2">
        <f t="shared" si="0"/>
        <v>80.64</v>
      </c>
      <c r="D52" s="2">
        <f t="shared" si="1"/>
        <v>5.76</v>
      </c>
      <c r="E52" s="2">
        <f t="shared" si="2"/>
        <v>39.712999641679808</v>
      </c>
    </row>
    <row r="53" spans="1:5">
      <c r="A53" s="2">
        <v>2.4</v>
      </c>
      <c r="B53" s="2">
        <v>36.4</v>
      </c>
      <c r="C53" s="2">
        <f t="shared" si="0"/>
        <v>87.36</v>
      </c>
      <c r="D53" s="2">
        <f t="shared" si="1"/>
        <v>5.76</v>
      </c>
      <c r="E53" s="2">
        <f t="shared" si="2"/>
        <v>39.712999641679808</v>
      </c>
    </row>
    <row r="54" spans="1:5">
      <c r="A54" s="2">
        <v>3.8</v>
      </c>
      <c r="B54" s="2">
        <v>28.5532</v>
      </c>
      <c r="C54" s="2">
        <f t="shared" si="0"/>
        <v>108.50215999999999</v>
      </c>
      <c r="D54" s="2">
        <f t="shared" si="1"/>
        <v>14.44</v>
      </c>
      <c r="E54" s="2">
        <f t="shared" si="2"/>
        <v>33.383698650836081</v>
      </c>
    </row>
    <row r="55" spans="1:5">
      <c r="A55" s="2">
        <v>3.8</v>
      </c>
      <c r="B55" s="2">
        <v>27.372</v>
      </c>
      <c r="C55" s="2">
        <f t="shared" si="0"/>
        <v>104.0136</v>
      </c>
      <c r="D55" s="2">
        <f t="shared" si="1"/>
        <v>14.44</v>
      </c>
      <c r="E55" s="2">
        <f t="shared" si="2"/>
        <v>33.383698650836081</v>
      </c>
    </row>
    <row r="56" spans="1:5">
      <c r="A56" s="2">
        <v>2.9</v>
      </c>
      <c r="B56" s="2">
        <v>37.329599999999999</v>
      </c>
      <c r="C56" s="2">
        <f t="shared" si="0"/>
        <v>108.25583999999999</v>
      </c>
      <c r="D56" s="2">
        <f t="shared" si="1"/>
        <v>8.41</v>
      </c>
      <c r="E56" s="2">
        <f t="shared" si="2"/>
        <v>37.452535002092759</v>
      </c>
    </row>
    <row r="57" spans="1:5">
      <c r="A57" s="2">
        <v>2.9</v>
      </c>
      <c r="B57" s="2">
        <v>41.360799999999998</v>
      </c>
      <c r="C57" s="2">
        <f t="shared" si="0"/>
        <v>119.94631999999999</v>
      </c>
      <c r="D57" s="2">
        <f t="shared" si="1"/>
        <v>8.41</v>
      </c>
      <c r="E57" s="2">
        <f t="shared" si="2"/>
        <v>37.452535002092759</v>
      </c>
    </row>
    <row r="58" spans="1:5">
      <c r="A58" s="2">
        <v>3.4</v>
      </c>
      <c r="B58" s="2">
        <v>36.729900000000001</v>
      </c>
      <c r="C58" s="2">
        <f t="shared" si="0"/>
        <v>124.88166</v>
      </c>
      <c r="D58" s="2">
        <f t="shared" si="1"/>
        <v>11.559999999999999</v>
      </c>
      <c r="E58" s="2">
        <f t="shared" si="2"/>
        <v>35.192070362505717</v>
      </c>
    </row>
    <row r="59" spans="1:5">
      <c r="A59" s="2">
        <v>3.4</v>
      </c>
      <c r="B59" s="2">
        <v>40.997799999999998</v>
      </c>
      <c r="C59" s="2">
        <f t="shared" si="0"/>
        <v>139.39251999999999</v>
      </c>
      <c r="D59" s="2">
        <f t="shared" si="1"/>
        <v>11.559999999999999</v>
      </c>
      <c r="E59" s="2">
        <f t="shared" si="2"/>
        <v>35.192070362505717</v>
      </c>
    </row>
    <row r="60" spans="1:5">
      <c r="A60" s="2">
        <v>2.9</v>
      </c>
      <c r="B60" s="2">
        <v>37.329599999999999</v>
      </c>
      <c r="C60" s="2">
        <f t="shared" si="0"/>
        <v>108.25583999999999</v>
      </c>
      <c r="D60" s="2">
        <f t="shared" si="1"/>
        <v>8.41</v>
      </c>
      <c r="E60" s="2">
        <f t="shared" si="2"/>
        <v>37.452535002092759</v>
      </c>
    </row>
    <row r="61" spans="1:5">
      <c r="A61" s="2">
        <v>2.9</v>
      </c>
      <c r="B61" s="2">
        <v>41.360799999999998</v>
      </c>
      <c r="C61" s="2">
        <f t="shared" si="0"/>
        <v>119.94631999999999</v>
      </c>
      <c r="D61" s="2">
        <f t="shared" si="1"/>
        <v>8.41</v>
      </c>
      <c r="E61" s="2">
        <f t="shared" si="2"/>
        <v>37.452535002092759</v>
      </c>
    </row>
    <row r="62" spans="1:5">
      <c r="A62" s="2">
        <v>3.4</v>
      </c>
      <c r="B62" s="2">
        <v>36.729900000000001</v>
      </c>
      <c r="C62" s="2">
        <f t="shared" si="0"/>
        <v>124.88166</v>
      </c>
      <c r="D62" s="2">
        <f t="shared" si="1"/>
        <v>11.559999999999999</v>
      </c>
      <c r="E62" s="2">
        <f t="shared" si="2"/>
        <v>35.192070362505717</v>
      </c>
    </row>
    <row r="63" spans="1:5">
      <c r="A63" s="2">
        <v>3.4</v>
      </c>
      <c r="B63" s="2">
        <v>40.997799999999998</v>
      </c>
      <c r="C63" s="2">
        <f t="shared" si="0"/>
        <v>139.39251999999999</v>
      </c>
      <c r="D63" s="2">
        <f t="shared" si="1"/>
        <v>11.559999999999999</v>
      </c>
      <c r="E63" s="2">
        <f t="shared" si="2"/>
        <v>35.192070362505717</v>
      </c>
    </row>
    <row r="64" spans="1:5">
      <c r="A64" s="2">
        <v>2</v>
      </c>
      <c r="B64" s="2">
        <v>37.5</v>
      </c>
      <c r="C64" s="2">
        <f t="shared" si="0"/>
        <v>75</v>
      </c>
      <c r="D64" s="2">
        <f t="shared" si="1"/>
        <v>4</v>
      </c>
      <c r="E64" s="2">
        <f t="shared" si="2"/>
        <v>41.521371353349444</v>
      </c>
    </row>
    <row r="65" spans="1:5">
      <c r="A65" s="2">
        <v>2</v>
      </c>
      <c r="B65" s="2">
        <v>40</v>
      </c>
      <c r="C65" s="2">
        <f t="shared" si="0"/>
        <v>80</v>
      </c>
      <c r="D65" s="2">
        <f t="shared" si="1"/>
        <v>4</v>
      </c>
      <c r="E65" s="2">
        <f t="shared" si="2"/>
        <v>41.521371353349444</v>
      </c>
    </row>
    <row r="66" spans="1:5">
      <c r="A66" s="2">
        <v>2.4</v>
      </c>
      <c r="B66" s="2">
        <v>36.4</v>
      </c>
      <c r="C66" s="2">
        <f t="shared" si="0"/>
        <v>87.36</v>
      </c>
      <c r="D66" s="2">
        <f t="shared" si="1"/>
        <v>5.76</v>
      </c>
      <c r="E66" s="2">
        <f t="shared" si="2"/>
        <v>39.712999641679808</v>
      </c>
    </row>
    <row r="67" spans="1:5">
      <c r="A67" s="2">
        <v>2.4</v>
      </c>
      <c r="B67" s="2">
        <v>33.6</v>
      </c>
      <c r="C67" s="2">
        <f t="shared" ref="C67:C130" si="3">A67*B67</f>
        <v>80.64</v>
      </c>
      <c r="D67" s="2">
        <f t="shared" ref="D67:D130" si="4">A67^2</f>
        <v>5.76</v>
      </c>
      <c r="E67" s="2">
        <f t="shared" ref="E67:E130" si="5">$H$25+$H$24*A67</f>
        <v>39.712999641679808</v>
      </c>
    </row>
    <row r="68" spans="1:5">
      <c r="A68" s="2">
        <v>4.2</v>
      </c>
      <c r="B68" s="2">
        <v>27.471</v>
      </c>
      <c r="C68" s="2">
        <f t="shared" si="3"/>
        <v>115.37820000000001</v>
      </c>
      <c r="D68" s="2">
        <f t="shared" si="4"/>
        <v>17.64</v>
      </c>
      <c r="E68" s="2">
        <f t="shared" si="5"/>
        <v>31.575326939166441</v>
      </c>
    </row>
    <row r="69" spans="1:5">
      <c r="A69" s="2">
        <v>5.9</v>
      </c>
      <c r="B69" s="2">
        <v>23.6523</v>
      </c>
      <c r="C69" s="2">
        <f t="shared" si="3"/>
        <v>139.54857000000001</v>
      </c>
      <c r="D69" s="2">
        <f t="shared" si="4"/>
        <v>34.81</v>
      </c>
      <c r="E69" s="2">
        <f t="shared" si="5"/>
        <v>23.88974716457048</v>
      </c>
    </row>
    <row r="70" spans="1:5">
      <c r="A70" s="2">
        <v>5.9</v>
      </c>
      <c r="B70" s="2">
        <v>27.2408</v>
      </c>
      <c r="C70" s="2">
        <f t="shared" si="3"/>
        <v>160.72072</v>
      </c>
      <c r="D70" s="2">
        <f t="shared" si="4"/>
        <v>34.81</v>
      </c>
      <c r="E70" s="2">
        <f t="shared" si="5"/>
        <v>23.88974716457048</v>
      </c>
    </row>
    <row r="71" spans="1:5">
      <c r="A71" s="2">
        <v>5.9</v>
      </c>
      <c r="B71" s="2">
        <v>22.925799999999999</v>
      </c>
      <c r="C71" s="2">
        <f t="shared" si="3"/>
        <v>135.26222000000001</v>
      </c>
      <c r="D71" s="2">
        <f t="shared" si="4"/>
        <v>34.81</v>
      </c>
      <c r="E71" s="2">
        <f t="shared" si="5"/>
        <v>23.88974716457048</v>
      </c>
    </row>
    <row r="72" spans="1:5">
      <c r="A72" s="2">
        <v>5.9</v>
      </c>
      <c r="B72" s="2">
        <v>24.6983</v>
      </c>
      <c r="C72" s="2">
        <f t="shared" si="3"/>
        <v>145.71997000000002</v>
      </c>
      <c r="D72" s="2">
        <f t="shared" si="4"/>
        <v>34.81</v>
      </c>
      <c r="E72" s="2">
        <f t="shared" si="5"/>
        <v>23.88974716457048</v>
      </c>
    </row>
    <row r="73" spans="1:5">
      <c r="A73" s="2">
        <v>4.3</v>
      </c>
      <c r="B73" s="2">
        <v>26.1157</v>
      </c>
      <c r="C73" s="2">
        <f t="shared" si="3"/>
        <v>112.29751</v>
      </c>
      <c r="D73" s="2">
        <f t="shared" si="4"/>
        <v>18.489999999999998</v>
      </c>
      <c r="E73" s="2">
        <f t="shared" si="5"/>
        <v>31.123234011249032</v>
      </c>
    </row>
    <row r="74" spans="1:5">
      <c r="A74" s="2">
        <v>5</v>
      </c>
      <c r="B74" s="2">
        <v>32.880800000000001</v>
      </c>
      <c r="C74" s="2">
        <f t="shared" si="3"/>
        <v>164.404</v>
      </c>
      <c r="D74" s="2">
        <f t="shared" si="4"/>
        <v>25</v>
      </c>
      <c r="E74" s="2">
        <f t="shared" si="5"/>
        <v>27.958583515827165</v>
      </c>
    </row>
    <row r="75" spans="1:5">
      <c r="A75" s="2">
        <v>5</v>
      </c>
      <c r="B75" s="2">
        <v>30.337800000000001</v>
      </c>
      <c r="C75" s="2">
        <f t="shared" si="3"/>
        <v>151.68900000000002</v>
      </c>
      <c r="D75" s="2">
        <f t="shared" si="4"/>
        <v>25</v>
      </c>
      <c r="E75" s="2">
        <f t="shared" si="5"/>
        <v>27.958583515827165</v>
      </c>
    </row>
    <row r="76" spans="1:5">
      <c r="A76" s="2">
        <v>5</v>
      </c>
      <c r="B76" s="2">
        <v>30.802700000000002</v>
      </c>
      <c r="C76" s="2">
        <f t="shared" si="3"/>
        <v>154.01350000000002</v>
      </c>
      <c r="D76" s="2">
        <f t="shared" si="4"/>
        <v>25</v>
      </c>
      <c r="E76" s="2">
        <f t="shared" si="5"/>
        <v>27.958583515827165</v>
      </c>
    </row>
    <row r="77" spans="1:5">
      <c r="A77" s="2">
        <v>4.3</v>
      </c>
      <c r="B77" s="2">
        <v>31.6</v>
      </c>
      <c r="C77" s="2">
        <f t="shared" si="3"/>
        <v>135.88</v>
      </c>
      <c r="D77" s="2">
        <f t="shared" si="4"/>
        <v>18.489999999999998</v>
      </c>
      <c r="E77" s="2">
        <f t="shared" si="5"/>
        <v>31.123234011249032</v>
      </c>
    </row>
    <row r="78" spans="1:5">
      <c r="A78" s="2">
        <v>3.5</v>
      </c>
      <c r="B78" s="2">
        <v>35.5</v>
      </c>
      <c r="C78" s="2">
        <f t="shared" si="3"/>
        <v>124.25</v>
      </c>
      <c r="D78" s="2">
        <f t="shared" si="4"/>
        <v>12.25</v>
      </c>
      <c r="E78" s="2">
        <f t="shared" si="5"/>
        <v>34.739977434588305</v>
      </c>
    </row>
    <row r="79" spans="1:5">
      <c r="A79" s="2">
        <v>1.6</v>
      </c>
      <c r="B79" s="2">
        <v>51.655500000000004</v>
      </c>
      <c r="C79" s="2">
        <f t="shared" si="3"/>
        <v>82.648800000000008</v>
      </c>
      <c r="D79" s="2">
        <f t="shared" si="4"/>
        <v>2.5600000000000005</v>
      </c>
      <c r="E79" s="2">
        <f t="shared" si="5"/>
        <v>43.32974306501908</v>
      </c>
    </row>
    <row r="80" spans="1:5">
      <c r="A80" s="2">
        <v>1.6</v>
      </c>
      <c r="B80" s="2">
        <v>47.202500000000001</v>
      </c>
      <c r="C80" s="2">
        <f t="shared" si="3"/>
        <v>75.524000000000001</v>
      </c>
      <c r="D80" s="2">
        <f t="shared" si="4"/>
        <v>2.5600000000000005</v>
      </c>
      <c r="E80" s="2">
        <f t="shared" si="5"/>
        <v>43.32974306501908</v>
      </c>
    </row>
    <row r="81" spans="1:5">
      <c r="A81" s="2">
        <v>1.6</v>
      </c>
      <c r="B81" s="2">
        <v>52</v>
      </c>
      <c r="C81" s="2">
        <f t="shared" si="3"/>
        <v>83.2</v>
      </c>
      <c r="D81" s="2">
        <f t="shared" si="4"/>
        <v>2.5600000000000005</v>
      </c>
      <c r="E81" s="2">
        <f t="shared" si="5"/>
        <v>43.32974306501908</v>
      </c>
    </row>
    <row r="82" spans="1:5">
      <c r="A82" s="2">
        <v>1.6</v>
      </c>
      <c r="B82" s="2">
        <v>47.202500000000001</v>
      </c>
      <c r="C82" s="2">
        <f t="shared" si="3"/>
        <v>75.524000000000001</v>
      </c>
      <c r="D82" s="2">
        <f t="shared" si="4"/>
        <v>2.5600000000000005</v>
      </c>
      <c r="E82" s="2">
        <f t="shared" si="5"/>
        <v>43.32974306501908</v>
      </c>
    </row>
    <row r="83" spans="1:5">
      <c r="A83" s="2">
        <v>1.6</v>
      </c>
      <c r="B83" s="2">
        <v>44.571399999999997</v>
      </c>
      <c r="C83" s="2">
        <f t="shared" si="3"/>
        <v>71.314239999999998</v>
      </c>
      <c r="D83" s="2">
        <f t="shared" si="4"/>
        <v>2.5600000000000005</v>
      </c>
      <c r="E83" s="2">
        <f t="shared" si="5"/>
        <v>43.32974306501908</v>
      </c>
    </row>
    <row r="84" spans="1:5">
      <c r="A84" s="2">
        <v>1.6</v>
      </c>
      <c r="B84" s="2">
        <v>47.7592</v>
      </c>
      <c r="C84" s="2">
        <f t="shared" si="3"/>
        <v>76.414720000000003</v>
      </c>
      <c r="D84" s="2">
        <f t="shared" si="4"/>
        <v>2.5600000000000005</v>
      </c>
      <c r="E84" s="2">
        <f t="shared" si="5"/>
        <v>43.32974306501908</v>
      </c>
    </row>
    <row r="85" spans="1:5">
      <c r="A85" s="2">
        <v>1.6</v>
      </c>
      <c r="B85" s="2">
        <v>44.571399999999997</v>
      </c>
      <c r="C85" s="2">
        <f t="shared" si="3"/>
        <v>71.314239999999998</v>
      </c>
      <c r="D85" s="2">
        <f t="shared" si="4"/>
        <v>2.5600000000000005</v>
      </c>
      <c r="E85" s="2">
        <f t="shared" si="5"/>
        <v>43.32974306501908</v>
      </c>
    </row>
    <row r="86" spans="1:5">
      <c r="A86" s="2">
        <v>1.6</v>
      </c>
      <c r="B86" s="2">
        <v>47.7592</v>
      </c>
      <c r="C86" s="2">
        <f t="shared" si="3"/>
        <v>76.414720000000003</v>
      </c>
      <c r="D86" s="2">
        <f t="shared" si="4"/>
        <v>2.5600000000000005</v>
      </c>
      <c r="E86" s="2">
        <f t="shared" si="5"/>
        <v>43.32974306501908</v>
      </c>
    </row>
    <row r="87" spans="1:5">
      <c r="A87" s="2">
        <v>1.6</v>
      </c>
      <c r="B87" s="2">
        <v>46.5047</v>
      </c>
      <c r="C87" s="2">
        <f t="shared" si="3"/>
        <v>74.407520000000005</v>
      </c>
      <c r="D87" s="2">
        <f t="shared" si="4"/>
        <v>2.5600000000000005</v>
      </c>
      <c r="E87" s="2">
        <f t="shared" si="5"/>
        <v>43.32974306501908</v>
      </c>
    </row>
    <row r="88" spans="1:5">
      <c r="A88" s="2">
        <v>1.6</v>
      </c>
      <c r="B88" s="2">
        <v>46.5047</v>
      </c>
      <c r="C88" s="2">
        <f t="shared" si="3"/>
        <v>74.407520000000005</v>
      </c>
      <c r="D88" s="2">
        <f t="shared" si="4"/>
        <v>2.5600000000000005</v>
      </c>
      <c r="E88" s="2">
        <f t="shared" si="5"/>
        <v>43.32974306501908</v>
      </c>
    </row>
    <row r="89" spans="1:5">
      <c r="A89" s="2">
        <v>2.4</v>
      </c>
      <c r="B89" s="2">
        <v>36.262799999999999</v>
      </c>
      <c r="C89" s="2">
        <f t="shared" si="3"/>
        <v>87.030719999999988</v>
      </c>
      <c r="D89" s="2">
        <f t="shared" si="4"/>
        <v>5.76</v>
      </c>
      <c r="E89" s="2">
        <f t="shared" si="5"/>
        <v>39.712999641679808</v>
      </c>
    </row>
    <row r="90" spans="1:5">
      <c r="A90" s="2">
        <v>3.8</v>
      </c>
      <c r="B90" s="2">
        <v>33.200000000000003</v>
      </c>
      <c r="C90" s="2">
        <f t="shared" si="3"/>
        <v>126.16000000000001</v>
      </c>
      <c r="D90" s="2">
        <f t="shared" si="4"/>
        <v>14.44</v>
      </c>
      <c r="E90" s="2">
        <f t="shared" si="5"/>
        <v>33.383698650836081</v>
      </c>
    </row>
    <row r="91" spans="1:5">
      <c r="A91" s="2">
        <v>3.6</v>
      </c>
      <c r="B91" s="2">
        <v>35.242699999999999</v>
      </c>
      <c r="C91" s="2">
        <f t="shared" si="3"/>
        <v>126.87372000000001</v>
      </c>
      <c r="D91" s="2">
        <f t="shared" si="4"/>
        <v>12.96</v>
      </c>
      <c r="E91" s="2">
        <f t="shared" si="5"/>
        <v>34.287884506670892</v>
      </c>
    </row>
    <row r="92" spans="1:5">
      <c r="A92" s="2">
        <v>3.6</v>
      </c>
      <c r="B92" s="2">
        <v>37.690800000000003</v>
      </c>
      <c r="C92" s="2">
        <f t="shared" si="3"/>
        <v>135.68688</v>
      </c>
      <c r="D92" s="2">
        <f t="shared" si="4"/>
        <v>12.96</v>
      </c>
      <c r="E92" s="2">
        <f t="shared" si="5"/>
        <v>34.287884506670892</v>
      </c>
    </row>
    <row r="93" spans="1:5">
      <c r="A93" s="2">
        <v>3.6</v>
      </c>
      <c r="B93" s="2">
        <v>34.875399999999999</v>
      </c>
      <c r="C93" s="2">
        <f t="shared" si="3"/>
        <v>125.55144</v>
      </c>
      <c r="D93" s="2">
        <f t="shared" si="4"/>
        <v>12.96</v>
      </c>
      <c r="E93" s="2">
        <f t="shared" si="5"/>
        <v>34.287884506670892</v>
      </c>
    </row>
    <row r="94" spans="1:5">
      <c r="A94" s="2">
        <v>3.6</v>
      </c>
      <c r="B94" s="2">
        <v>36.756300000000003</v>
      </c>
      <c r="C94" s="2">
        <f t="shared" si="3"/>
        <v>132.32268000000002</v>
      </c>
      <c r="D94" s="2">
        <f t="shared" si="4"/>
        <v>12.96</v>
      </c>
      <c r="E94" s="2">
        <f t="shared" si="5"/>
        <v>34.287884506670892</v>
      </c>
    </row>
    <row r="95" spans="1:5">
      <c r="A95" s="2">
        <v>3.6</v>
      </c>
      <c r="B95" s="2">
        <v>34.875399999999999</v>
      </c>
      <c r="C95" s="2">
        <f t="shared" si="3"/>
        <v>125.55144</v>
      </c>
      <c r="D95" s="2">
        <f t="shared" si="4"/>
        <v>12.96</v>
      </c>
      <c r="E95" s="2">
        <f t="shared" si="5"/>
        <v>34.287884506670892</v>
      </c>
    </row>
    <row r="96" spans="1:5">
      <c r="A96" s="2">
        <v>3.6</v>
      </c>
      <c r="B96" s="2">
        <v>36.439500000000002</v>
      </c>
      <c r="C96" s="2">
        <f t="shared" si="3"/>
        <v>131.18220000000002</v>
      </c>
      <c r="D96" s="2">
        <f t="shared" si="4"/>
        <v>12.96</v>
      </c>
      <c r="E96" s="2">
        <f t="shared" si="5"/>
        <v>34.287884506670892</v>
      </c>
    </row>
    <row r="97" spans="1:5">
      <c r="A97" s="2">
        <v>3.6</v>
      </c>
      <c r="B97" s="2">
        <v>34.875399999999999</v>
      </c>
      <c r="C97" s="2">
        <f t="shared" si="3"/>
        <v>125.55144</v>
      </c>
      <c r="D97" s="2">
        <f t="shared" si="4"/>
        <v>12.96</v>
      </c>
      <c r="E97" s="2">
        <f t="shared" si="5"/>
        <v>34.287884506670892</v>
      </c>
    </row>
    <row r="98" spans="1:5">
      <c r="A98" s="2">
        <v>3.6</v>
      </c>
      <c r="B98" s="2">
        <v>36.439500000000002</v>
      </c>
      <c r="C98" s="2">
        <f t="shared" si="3"/>
        <v>131.18220000000002</v>
      </c>
      <c r="D98" s="2">
        <f t="shared" si="4"/>
        <v>12.96</v>
      </c>
      <c r="E98" s="2">
        <f t="shared" si="5"/>
        <v>34.287884506670892</v>
      </c>
    </row>
    <row r="99" spans="1:5">
      <c r="A99" s="2">
        <v>3.8</v>
      </c>
      <c r="B99" s="2">
        <v>34.514800000000001</v>
      </c>
      <c r="C99" s="2">
        <f t="shared" si="3"/>
        <v>131.15624</v>
      </c>
      <c r="D99" s="2">
        <f t="shared" si="4"/>
        <v>14.44</v>
      </c>
      <c r="E99" s="2">
        <f t="shared" si="5"/>
        <v>33.383698650836081</v>
      </c>
    </row>
    <row r="100" spans="1:5">
      <c r="A100" s="2">
        <v>3.8</v>
      </c>
      <c r="B100" s="2">
        <v>36.012999999999998</v>
      </c>
      <c r="C100" s="2">
        <f t="shared" si="3"/>
        <v>136.84939999999997</v>
      </c>
      <c r="D100" s="2">
        <f t="shared" si="4"/>
        <v>14.44</v>
      </c>
      <c r="E100" s="2">
        <f t="shared" si="5"/>
        <v>33.383698650836081</v>
      </c>
    </row>
    <row r="101" spans="1:5">
      <c r="A101" s="2">
        <v>3.8</v>
      </c>
      <c r="B101" s="2">
        <v>34.514800000000001</v>
      </c>
      <c r="C101" s="2">
        <f t="shared" si="3"/>
        <v>131.15624</v>
      </c>
      <c r="D101" s="2">
        <f t="shared" si="4"/>
        <v>14.44</v>
      </c>
      <c r="E101" s="2">
        <f t="shared" si="5"/>
        <v>33.383698650836081</v>
      </c>
    </row>
    <row r="102" spans="1:5">
      <c r="A102" s="2">
        <v>3.8</v>
      </c>
      <c r="B102" s="2">
        <v>37.076900000000002</v>
      </c>
      <c r="C102" s="2">
        <f t="shared" si="3"/>
        <v>140.89222000000001</v>
      </c>
      <c r="D102" s="2">
        <f t="shared" si="4"/>
        <v>14.44</v>
      </c>
      <c r="E102" s="2">
        <f t="shared" si="5"/>
        <v>33.383698650836081</v>
      </c>
    </row>
    <row r="103" spans="1:5">
      <c r="A103" s="2">
        <v>3.8</v>
      </c>
      <c r="B103" s="2">
        <v>34.514800000000001</v>
      </c>
      <c r="C103" s="2">
        <f t="shared" si="3"/>
        <v>131.15624</v>
      </c>
      <c r="D103" s="2">
        <f t="shared" si="4"/>
        <v>14.44</v>
      </c>
      <c r="E103" s="2">
        <f t="shared" si="5"/>
        <v>33.383698650836081</v>
      </c>
    </row>
    <row r="104" spans="1:5">
      <c r="A104" s="2">
        <v>3.8</v>
      </c>
      <c r="B104" s="2">
        <v>37.076900000000002</v>
      </c>
      <c r="C104" s="2">
        <f t="shared" si="3"/>
        <v>140.89222000000001</v>
      </c>
      <c r="D104" s="2">
        <f t="shared" si="4"/>
        <v>14.44</v>
      </c>
      <c r="E104" s="2">
        <f t="shared" si="5"/>
        <v>33.383698650836081</v>
      </c>
    </row>
    <row r="105" spans="1:5">
      <c r="A105" s="2">
        <v>3.6</v>
      </c>
      <c r="B105" s="2">
        <v>35.242699999999999</v>
      </c>
      <c r="C105" s="2">
        <f t="shared" si="3"/>
        <v>126.87372000000001</v>
      </c>
      <c r="D105" s="2">
        <f t="shared" si="4"/>
        <v>12.96</v>
      </c>
      <c r="E105" s="2">
        <f t="shared" si="5"/>
        <v>34.287884506670892</v>
      </c>
    </row>
    <row r="106" spans="1:5">
      <c r="A106" s="2">
        <v>3.6</v>
      </c>
      <c r="B106" s="2">
        <v>37.690800000000003</v>
      </c>
      <c r="C106" s="2">
        <f t="shared" si="3"/>
        <v>135.68688</v>
      </c>
      <c r="D106" s="2">
        <f t="shared" si="4"/>
        <v>12.96</v>
      </c>
      <c r="E106" s="2">
        <f t="shared" si="5"/>
        <v>34.287884506670892</v>
      </c>
    </row>
    <row r="107" spans="1:5">
      <c r="A107" s="2">
        <v>3.8</v>
      </c>
      <c r="B107" s="2">
        <v>35.359400000000001</v>
      </c>
      <c r="C107" s="2">
        <f t="shared" si="3"/>
        <v>134.36572000000001</v>
      </c>
      <c r="D107" s="2">
        <f t="shared" si="4"/>
        <v>14.44</v>
      </c>
      <c r="E107" s="2">
        <f t="shared" si="5"/>
        <v>33.383698650836081</v>
      </c>
    </row>
    <row r="108" spans="1:5">
      <c r="A108" s="2">
        <v>3.8</v>
      </c>
      <c r="B108" s="2">
        <v>36.934699999999999</v>
      </c>
      <c r="C108" s="2">
        <f t="shared" si="3"/>
        <v>140.35185999999999</v>
      </c>
      <c r="D108" s="2">
        <f t="shared" si="4"/>
        <v>14.44</v>
      </c>
      <c r="E108" s="2">
        <f t="shared" si="5"/>
        <v>33.383698650836081</v>
      </c>
    </row>
    <row r="109" spans="1:5">
      <c r="A109" s="2">
        <v>3.8</v>
      </c>
      <c r="B109" s="2">
        <v>36.934699999999999</v>
      </c>
      <c r="C109" s="2">
        <f t="shared" si="3"/>
        <v>140.35185999999999</v>
      </c>
      <c r="D109" s="2">
        <f t="shared" si="4"/>
        <v>14.44</v>
      </c>
      <c r="E109" s="2">
        <f t="shared" si="5"/>
        <v>33.383698650836081</v>
      </c>
    </row>
    <row r="110" spans="1:5">
      <c r="A110" s="2">
        <v>3.8</v>
      </c>
      <c r="B110" s="2">
        <v>35.359400000000001</v>
      </c>
      <c r="C110" s="2">
        <f t="shared" si="3"/>
        <v>134.36572000000001</v>
      </c>
      <c r="D110" s="2">
        <f t="shared" si="4"/>
        <v>14.44</v>
      </c>
      <c r="E110" s="2">
        <f t="shared" si="5"/>
        <v>33.383698650836081</v>
      </c>
    </row>
    <row r="111" spans="1:5">
      <c r="A111" s="2">
        <v>3.8</v>
      </c>
      <c r="B111" s="2">
        <v>33.848199999999999</v>
      </c>
      <c r="C111" s="2">
        <f t="shared" si="3"/>
        <v>128.62315999999998</v>
      </c>
      <c r="D111" s="2">
        <f t="shared" si="4"/>
        <v>14.44</v>
      </c>
      <c r="E111" s="2">
        <f t="shared" si="5"/>
        <v>33.383698650836081</v>
      </c>
    </row>
    <row r="112" spans="1:5">
      <c r="A112" s="2">
        <v>3.8</v>
      </c>
      <c r="B112" s="2">
        <v>33.164900000000003</v>
      </c>
      <c r="C112" s="2">
        <f t="shared" si="3"/>
        <v>126.02662000000001</v>
      </c>
      <c r="D112" s="2">
        <f t="shared" si="4"/>
        <v>14.44</v>
      </c>
      <c r="E112" s="2">
        <f t="shared" si="5"/>
        <v>33.383698650836081</v>
      </c>
    </row>
    <row r="113" spans="1:5">
      <c r="A113" s="2">
        <v>3.8</v>
      </c>
      <c r="B113" s="2">
        <v>34.255000000000003</v>
      </c>
      <c r="C113" s="2">
        <f t="shared" si="3"/>
        <v>130.16900000000001</v>
      </c>
      <c r="D113" s="2">
        <f t="shared" si="4"/>
        <v>14.44</v>
      </c>
      <c r="E113" s="2">
        <f t="shared" si="5"/>
        <v>33.383698650836081</v>
      </c>
    </row>
    <row r="114" spans="1:5">
      <c r="A114" s="2">
        <v>3.8</v>
      </c>
      <c r="B114" s="2">
        <v>33.235700000000001</v>
      </c>
      <c r="C114" s="2">
        <f t="shared" si="3"/>
        <v>126.29566</v>
      </c>
      <c r="D114" s="2">
        <f t="shared" si="4"/>
        <v>14.44</v>
      </c>
      <c r="E114" s="2">
        <f t="shared" si="5"/>
        <v>33.383698650836081</v>
      </c>
    </row>
    <row r="115" spans="1:5">
      <c r="A115" s="2">
        <v>3.8</v>
      </c>
      <c r="B115" s="2">
        <v>33.848199999999999</v>
      </c>
      <c r="C115" s="2">
        <f t="shared" si="3"/>
        <v>128.62315999999998</v>
      </c>
      <c r="D115" s="2">
        <f t="shared" si="4"/>
        <v>14.44</v>
      </c>
      <c r="E115" s="2">
        <f t="shared" si="5"/>
        <v>33.383698650836081</v>
      </c>
    </row>
    <row r="116" spans="1:5">
      <c r="A116" s="2">
        <v>3.8</v>
      </c>
      <c r="B116" s="2">
        <v>34.255000000000003</v>
      </c>
      <c r="C116" s="2">
        <f t="shared" si="3"/>
        <v>130.16900000000001</v>
      </c>
      <c r="D116" s="2">
        <f t="shared" si="4"/>
        <v>14.44</v>
      </c>
      <c r="E116" s="2">
        <f t="shared" si="5"/>
        <v>33.383698650836081</v>
      </c>
    </row>
    <row r="117" spans="1:5">
      <c r="A117" s="2">
        <v>2.5</v>
      </c>
      <c r="B117" s="2">
        <v>39.726700000000001</v>
      </c>
      <c r="C117" s="2">
        <f t="shared" si="3"/>
        <v>99.316749999999999</v>
      </c>
      <c r="D117" s="2">
        <f t="shared" si="4"/>
        <v>6.25</v>
      </c>
      <c r="E117" s="2">
        <f t="shared" si="5"/>
        <v>39.260906713762395</v>
      </c>
    </row>
    <row r="118" spans="1:5">
      <c r="A118" s="2">
        <v>5.9</v>
      </c>
      <c r="B118" s="2">
        <v>26.620799999999999</v>
      </c>
      <c r="C118" s="2">
        <f t="shared" si="3"/>
        <v>157.06272000000001</v>
      </c>
      <c r="D118" s="2">
        <f t="shared" si="4"/>
        <v>34.81</v>
      </c>
      <c r="E118" s="2">
        <f t="shared" si="5"/>
        <v>23.88974716457048</v>
      </c>
    </row>
    <row r="119" spans="1:5">
      <c r="A119" s="2">
        <v>2</v>
      </c>
      <c r="B119" s="2">
        <v>42.774299999999997</v>
      </c>
      <c r="C119" s="2">
        <f t="shared" si="3"/>
        <v>85.548599999999993</v>
      </c>
      <c r="D119" s="2">
        <f t="shared" si="4"/>
        <v>4</v>
      </c>
      <c r="E119" s="2">
        <f t="shared" si="5"/>
        <v>41.521371353349444</v>
      </c>
    </row>
    <row r="120" spans="1:5">
      <c r="A120" s="2">
        <v>2</v>
      </c>
      <c r="B120" s="2">
        <v>37</v>
      </c>
      <c r="C120" s="2">
        <f t="shared" si="3"/>
        <v>74</v>
      </c>
      <c r="D120" s="2">
        <f t="shared" si="4"/>
        <v>4</v>
      </c>
      <c r="E120" s="2">
        <f t="shared" si="5"/>
        <v>41.521371353349444</v>
      </c>
    </row>
    <row r="121" spans="1:5">
      <c r="A121" s="2">
        <v>2</v>
      </c>
      <c r="B121" s="2">
        <v>37.798900000000003</v>
      </c>
      <c r="C121" s="2">
        <f t="shared" si="3"/>
        <v>75.597800000000007</v>
      </c>
      <c r="D121" s="2">
        <f t="shared" si="4"/>
        <v>4</v>
      </c>
      <c r="E121" s="2">
        <f t="shared" si="5"/>
        <v>41.521371353349444</v>
      </c>
    </row>
    <row r="122" spans="1:5">
      <c r="A122" s="2">
        <v>2</v>
      </c>
      <c r="B122" s="2">
        <v>42.575000000000003</v>
      </c>
      <c r="C122" s="2">
        <f t="shared" si="3"/>
        <v>85.15</v>
      </c>
      <c r="D122" s="2">
        <f t="shared" si="4"/>
        <v>4</v>
      </c>
      <c r="E122" s="2">
        <f t="shared" si="5"/>
        <v>41.521371353349444</v>
      </c>
    </row>
    <row r="123" spans="1:5">
      <c r="A123" s="2">
        <v>3.2</v>
      </c>
      <c r="B123" s="2">
        <v>36.200000000000003</v>
      </c>
      <c r="C123" s="2">
        <f t="shared" si="3"/>
        <v>115.84000000000002</v>
      </c>
      <c r="D123" s="2">
        <f t="shared" si="4"/>
        <v>10.240000000000002</v>
      </c>
      <c r="E123" s="2">
        <f t="shared" si="5"/>
        <v>36.096256218340535</v>
      </c>
    </row>
    <row r="124" spans="1:5">
      <c r="A124" s="2">
        <v>4.2</v>
      </c>
      <c r="B124" s="2">
        <v>31</v>
      </c>
      <c r="C124" s="2">
        <f t="shared" si="3"/>
        <v>130.20000000000002</v>
      </c>
      <c r="D124" s="2">
        <f t="shared" si="4"/>
        <v>17.64</v>
      </c>
      <c r="E124" s="2">
        <f t="shared" si="5"/>
        <v>31.575326939166441</v>
      </c>
    </row>
    <row r="125" spans="1:5">
      <c r="A125" s="2">
        <v>4.2</v>
      </c>
      <c r="B125" s="2">
        <v>29.3</v>
      </c>
      <c r="C125" s="2">
        <f t="shared" si="3"/>
        <v>123.06</v>
      </c>
      <c r="D125" s="2">
        <f t="shared" si="4"/>
        <v>17.64</v>
      </c>
      <c r="E125" s="2">
        <f t="shared" si="5"/>
        <v>31.575326939166441</v>
      </c>
    </row>
    <row r="126" spans="1:5">
      <c r="A126" s="2">
        <v>3</v>
      </c>
      <c r="B126" s="2">
        <v>34</v>
      </c>
      <c r="C126" s="2">
        <f t="shared" si="3"/>
        <v>102</v>
      </c>
      <c r="D126" s="2">
        <f t="shared" si="4"/>
        <v>9</v>
      </c>
      <c r="E126" s="2">
        <f t="shared" si="5"/>
        <v>37.000442074175353</v>
      </c>
    </row>
    <row r="127" spans="1:5">
      <c r="A127" s="2">
        <v>2</v>
      </c>
      <c r="B127" s="2">
        <v>39.7256</v>
      </c>
      <c r="C127" s="2">
        <f t="shared" si="3"/>
        <v>79.4512</v>
      </c>
      <c r="D127" s="2">
        <f t="shared" si="4"/>
        <v>4</v>
      </c>
      <c r="E127" s="2">
        <f t="shared" si="5"/>
        <v>41.521371353349444</v>
      </c>
    </row>
    <row r="128" spans="1:5">
      <c r="A128" s="2">
        <v>6</v>
      </c>
      <c r="B128" s="2">
        <v>23.2715</v>
      </c>
      <c r="C128" s="2">
        <f t="shared" si="3"/>
        <v>139.62899999999999</v>
      </c>
      <c r="D128" s="2">
        <f t="shared" si="4"/>
        <v>36</v>
      </c>
      <c r="E128" s="2">
        <f t="shared" si="5"/>
        <v>23.437654236653074</v>
      </c>
    </row>
    <row r="129" spans="1:5">
      <c r="A129" s="2">
        <v>3</v>
      </c>
      <c r="B129" s="2">
        <v>38.169600000000003</v>
      </c>
      <c r="C129" s="2">
        <f t="shared" si="3"/>
        <v>114.50880000000001</v>
      </c>
      <c r="D129" s="2">
        <f t="shared" si="4"/>
        <v>9</v>
      </c>
      <c r="E129" s="2">
        <f t="shared" si="5"/>
        <v>37.000442074175353</v>
      </c>
    </row>
    <row r="130" spans="1:5">
      <c r="A130" s="2">
        <v>3</v>
      </c>
      <c r="B130" s="2">
        <v>38.7896</v>
      </c>
      <c r="C130" s="2">
        <f t="shared" si="3"/>
        <v>116.36879999999999</v>
      </c>
      <c r="D130" s="2">
        <f t="shared" si="4"/>
        <v>9</v>
      </c>
      <c r="E130" s="2">
        <f t="shared" si="5"/>
        <v>37.000442074175353</v>
      </c>
    </row>
    <row r="131" spans="1:5">
      <c r="A131" s="2">
        <v>3</v>
      </c>
      <c r="B131" s="2">
        <v>39.710299999999997</v>
      </c>
      <c r="C131" s="2">
        <f t="shared" ref="C131:C194" si="6">A131*B131</f>
        <v>119.1309</v>
      </c>
      <c r="D131" s="2">
        <f t="shared" ref="D131:D194" si="7">A131^2</f>
        <v>9</v>
      </c>
      <c r="E131" s="2">
        <f t="shared" ref="E131:E194" si="8">$H$25+$H$24*A131</f>
        <v>37.000442074175353</v>
      </c>
    </row>
    <row r="132" spans="1:5">
      <c r="A132" s="2">
        <v>3</v>
      </c>
      <c r="B132" s="2">
        <v>38.7896</v>
      </c>
      <c r="C132" s="2">
        <f t="shared" si="6"/>
        <v>116.36879999999999</v>
      </c>
      <c r="D132" s="2">
        <f t="shared" si="7"/>
        <v>9</v>
      </c>
      <c r="E132" s="2">
        <f t="shared" si="8"/>
        <v>37.000442074175353</v>
      </c>
    </row>
    <row r="133" spans="1:5">
      <c r="A133" s="2">
        <v>3</v>
      </c>
      <c r="B133" s="2">
        <v>35.5</v>
      </c>
      <c r="C133" s="2">
        <f t="shared" si="6"/>
        <v>106.5</v>
      </c>
      <c r="D133" s="2">
        <f t="shared" si="7"/>
        <v>9</v>
      </c>
      <c r="E133" s="2">
        <f t="shared" si="8"/>
        <v>37.000442074175353</v>
      </c>
    </row>
    <row r="134" spans="1:5">
      <c r="A134" s="2">
        <v>3</v>
      </c>
      <c r="B134" s="2">
        <v>35.267800000000001</v>
      </c>
      <c r="C134" s="2">
        <f t="shared" si="6"/>
        <v>105.80340000000001</v>
      </c>
      <c r="D134" s="2">
        <f t="shared" si="7"/>
        <v>9</v>
      </c>
      <c r="E134" s="2">
        <f t="shared" si="8"/>
        <v>37.000442074175353</v>
      </c>
    </row>
    <row r="135" spans="1:5">
      <c r="A135" s="2">
        <v>3</v>
      </c>
      <c r="B135" s="2">
        <v>36.154800000000002</v>
      </c>
      <c r="C135" s="2">
        <f t="shared" si="6"/>
        <v>108.46440000000001</v>
      </c>
      <c r="D135" s="2">
        <f t="shared" si="7"/>
        <v>9</v>
      </c>
      <c r="E135" s="2">
        <f t="shared" si="8"/>
        <v>37.000442074175353</v>
      </c>
    </row>
    <row r="136" spans="1:5">
      <c r="A136" s="2">
        <v>3</v>
      </c>
      <c r="B136" s="2">
        <v>35.708100000000002</v>
      </c>
      <c r="C136" s="2">
        <f t="shared" si="6"/>
        <v>107.12430000000001</v>
      </c>
      <c r="D136" s="2">
        <f t="shared" si="7"/>
        <v>9</v>
      </c>
      <c r="E136" s="2">
        <f t="shared" si="8"/>
        <v>37.000442074175353</v>
      </c>
    </row>
    <row r="137" spans="1:5">
      <c r="A137" s="2">
        <v>3</v>
      </c>
      <c r="B137" s="2">
        <v>39.710299999999997</v>
      </c>
      <c r="C137" s="2">
        <f t="shared" si="6"/>
        <v>119.1309</v>
      </c>
      <c r="D137" s="2">
        <f t="shared" si="7"/>
        <v>9</v>
      </c>
      <c r="E137" s="2">
        <f t="shared" si="8"/>
        <v>37.000442074175353</v>
      </c>
    </row>
    <row r="138" spans="1:5">
      <c r="A138" s="2">
        <v>3</v>
      </c>
      <c r="B138" s="2">
        <v>38.7896</v>
      </c>
      <c r="C138" s="2">
        <f t="shared" si="6"/>
        <v>116.36879999999999</v>
      </c>
      <c r="D138" s="2">
        <f t="shared" si="7"/>
        <v>9</v>
      </c>
      <c r="E138" s="2">
        <f t="shared" si="8"/>
        <v>37.000442074175353</v>
      </c>
    </row>
    <row r="139" spans="1:5">
      <c r="A139" s="2">
        <v>3</v>
      </c>
      <c r="B139" s="2">
        <v>38.169600000000003</v>
      </c>
      <c r="C139" s="2">
        <f t="shared" si="6"/>
        <v>114.50880000000001</v>
      </c>
      <c r="D139" s="2">
        <f t="shared" si="7"/>
        <v>9</v>
      </c>
      <c r="E139" s="2">
        <f t="shared" si="8"/>
        <v>37.000442074175353</v>
      </c>
    </row>
    <row r="140" spans="1:5">
      <c r="A140" s="2">
        <v>3</v>
      </c>
      <c r="B140" s="2">
        <v>36.798000000000002</v>
      </c>
      <c r="C140" s="2">
        <f t="shared" si="6"/>
        <v>110.39400000000001</v>
      </c>
      <c r="D140" s="2">
        <f t="shared" si="7"/>
        <v>9</v>
      </c>
      <c r="E140" s="2">
        <f t="shared" si="8"/>
        <v>37.000442074175353</v>
      </c>
    </row>
    <row r="141" spans="1:5">
      <c r="A141" s="2">
        <v>3</v>
      </c>
      <c r="B141" s="2">
        <v>35.540399999999998</v>
      </c>
      <c r="C141" s="2">
        <f t="shared" si="6"/>
        <v>106.62119999999999</v>
      </c>
      <c r="D141" s="2">
        <f t="shared" si="7"/>
        <v>9</v>
      </c>
      <c r="E141" s="2">
        <f t="shared" si="8"/>
        <v>37.000442074175353</v>
      </c>
    </row>
    <row r="142" spans="1:5">
      <c r="A142" s="2">
        <v>3</v>
      </c>
      <c r="B142" s="2">
        <v>35.460599999999999</v>
      </c>
      <c r="C142" s="2">
        <f t="shared" si="6"/>
        <v>106.3818</v>
      </c>
      <c r="D142" s="2">
        <f t="shared" si="7"/>
        <v>9</v>
      </c>
      <c r="E142" s="2">
        <f t="shared" si="8"/>
        <v>37.000442074175353</v>
      </c>
    </row>
    <row r="143" spans="1:5">
      <c r="A143" s="2">
        <v>3</v>
      </c>
      <c r="B143" s="2">
        <v>36.154800000000002</v>
      </c>
      <c r="C143" s="2">
        <f t="shared" si="6"/>
        <v>108.46440000000001</v>
      </c>
      <c r="D143" s="2">
        <f t="shared" si="7"/>
        <v>9</v>
      </c>
      <c r="E143" s="2">
        <f t="shared" si="8"/>
        <v>37.000442074175353</v>
      </c>
    </row>
    <row r="144" spans="1:5">
      <c r="A144" s="2">
        <v>3</v>
      </c>
      <c r="B144" s="2">
        <v>35.708100000000002</v>
      </c>
      <c r="C144" s="2">
        <f t="shared" si="6"/>
        <v>107.12430000000001</v>
      </c>
      <c r="D144" s="2">
        <f t="shared" si="7"/>
        <v>9</v>
      </c>
      <c r="E144" s="2">
        <f t="shared" si="8"/>
        <v>37.000442074175353</v>
      </c>
    </row>
    <row r="145" spans="1:5">
      <c r="A145" s="2">
        <v>3</v>
      </c>
      <c r="B145" s="2">
        <v>36.154800000000002</v>
      </c>
      <c r="C145" s="2">
        <f t="shared" si="6"/>
        <v>108.46440000000001</v>
      </c>
      <c r="D145" s="2">
        <f t="shared" si="7"/>
        <v>9</v>
      </c>
      <c r="E145" s="2">
        <f t="shared" si="8"/>
        <v>37.000442074175353</v>
      </c>
    </row>
    <row r="146" spans="1:5">
      <c r="A146" s="2">
        <v>3</v>
      </c>
      <c r="B146" s="2">
        <v>35.708100000000002</v>
      </c>
      <c r="C146" s="2">
        <f t="shared" si="6"/>
        <v>107.12430000000001</v>
      </c>
      <c r="D146" s="2">
        <f t="shared" si="7"/>
        <v>9</v>
      </c>
      <c r="E146" s="2">
        <f t="shared" si="8"/>
        <v>37.000442074175353</v>
      </c>
    </row>
    <row r="147" spans="1:5">
      <c r="A147" s="2">
        <v>3</v>
      </c>
      <c r="B147" s="2">
        <v>34.7288</v>
      </c>
      <c r="C147" s="2">
        <f t="shared" si="6"/>
        <v>104.18639999999999</v>
      </c>
      <c r="D147" s="2">
        <f t="shared" si="7"/>
        <v>9</v>
      </c>
      <c r="E147" s="2">
        <f t="shared" si="8"/>
        <v>37.000442074175353</v>
      </c>
    </row>
    <row r="148" spans="1:5">
      <c r="A148" s="2">
        <v>3</v>
      </c>
      <c r="B148" s="2">
        <v>34.285299999999999</v>
      </c>
      <c r="C148" s="2">
        <f t="shared" si="6"/>
        <v>102.85589999999999</v>
      </c>
      <c r="D148" s="2">
        <f t="shared" si="7"/>
        <v>9</v>
      </c>
      <c r="E148" s="2">
        <f t="shared" si="8"/>
        <v>37.000442074175353</v>
      </c>
    </row>
    <row r="149" spans="1:5">
      <c r="A149" s="2">
        <v>4.8</v>
      </c>
      <c r="B149" s="2">
        <v>30.537500000000001</v>
      </c>
      <c r="C149" s="2">
        <f t="shared" si="6"/>
        <v>146.58000000000001</v>
      </c>
      <c r="D149" s="2">
        <f t="shared" si="7"/>
        <v>23.04</v>
      </c>
      <c r="E149" s="2">
        <f t="shared" si="8"/>
        <v>28.862769371661987</v>
      </c>
    </row>
    <row r="150" spans="1:5">
      <c r="A150" s="2">
        <v>4.8</v>
      </c>
      <c r="B150" s="2">
        <v>31.374700000000001</v>
      </c>
      <c r="C150" s="2">
        <f t="shared" si="6"/>
        <v>150.59855999999999</v>
      </c>
      <c r="D150" s="2">
        <f t="shared" si="7"/>
        <v>23.04</v>
      </c>
      <c r="E150" s="2">
        <f t="shared" si="8"/>
        <v>28.862769371661987</v>
      </c>
    </row>
    <row r="151" spans="1:5">
      <c r="A151" s="2">
        <v>4.8</v>
      </c>
      <c r="B151" s="2">
        <v>28.8</v>
      </c>
      <c r="C151" s="2">
        <f t="shared" si="6"/>
        <v>138.24</v>
      </c>
      <c r="D151" s="2">
        <f t="shared" si="7"/>
        <v>23.04</v>
      </c>
      <c r="E151" s="2">
        <f t="shared" si="8"/>
        <v>28.862769371661987</v>
      </c>
    </row>
    <row r="152" spans="1:5">
      <c r="A152" s="2">
        <v>4.8</v>
      </c>
      <c r="B152" s="2">
        <v>31.8</v>
      </c>
      <c r="C152" s="2">
        <f t="shared" si="6"/>
        <v>152.63999999999999</v>
      </c>
      <c r="D152" s="2">
        <f t="shared" si="7"/>
        <v>23.04</v>
      </c>
      <c r="E152" s="2">
        <f t="shared" si="8"/>
        <v>28.862769371661987</v>
      </c>
    </row>
    <row r="153" spans="1:5">
      <c r="A153" s="2">
        <v>4</v>
      </c>
      <c r="B153" s="2">
        <v>27.3704</v>
      </c>
      <c r="C153" s="2">
        <f t="shared" si="6"/>
        <v>109.4816</v>
      </c>
      <c r="D153" s="2">
        <f t="shared" si="7"/>
        <v>16</v>
      </c>
      <c r="E153" s="2">
        <f t="shared" si="8"/>
        <v>32.479512795001256</v>
      </c>
    </row>
    <row r="154" spans="1:5">
      <c r="A154" s="2">
        <v>4</v>
      </c>
      <c r="B154" s="2">
        <v>27.3</v>
      </c>
      <c r="C154" s="2">
        <f t="shared" si="6"/>
        <v>109.2</v>
      </c>
      <c r="D154" s="2">
        <f t="shared" si="7"/>
        <v>16</v>
      </c>
      <c r="E154" s="2">
        <f t="shared" si="8"/>
        <v>32.479512795001256</v>
      </c>
    </row>
    <row r="155" spans="1:5">
      <c r="A155" s="2">
        <v>4</v>
      </c>
      <c r="B155" s="2">
        <v>28.4</v>
      </c>
      <c r="C155" s="2">
        <f t="shared" si="6"/>
        <v>113.6</v>
      </c>
      <c r="D155" s="2">
        <f t="shared" si="7"/>
        <v>16</v>
      </c>
      <c r="E155" s="2">
        <f t="shared" si="8"/>
        <v>32.479512795001256</v>
      </c>
    </row>
    <row r="156" spans="1:5">
      <c r="A156" s="2">
        <v>4</v>
      </c>
      <c r="B156" s="2">
        <v>27.9711</v>
      </c>
      <c r="C156" s="2">
        <f t="shared" si="6"/>
        <v>111.8844</v>
      </c>
      <c r="D156" s="2">
        <f t="shared" si="7"/>
        <v>16</v>
      </c>
      <c r="E156" s="2">
        <f t="shared" si="8"/>
        <v>32.479512795001256</v>
      </c>
    </row>
    <row r="157" spans="1:5">
      <c r="A157" s="2">
        <v>5</v>
      </c>
      <c r="B157" s="2">
        <v>23.227</v>
      </c>
      <c r="C157" s="2">
        <f t="shared" si="6"/>
        <v>116.13500000000001</v>
      </c>
      <c r="D157" s="2">
        <f t="shared" si="7"/>
        <v>25</v>
      </c>
      <c r="E157" s="2">
        <f t="shared" si="8"/>
        <v>27.958583515827165</v>
      </c>
    </row>
    <row r="158" spans="1:5">
      <c r="A158" s="2">
        <v>5</v>
      </c>
      <c r="B158" s="2">
        <v>23.618200000000002</v>
      </c>
      <c r="C158" s="2">
        <f t="shared" si="6"/>
        <v>118.09100000000001</v>
      </c>
      <c r="D158" s="2">
        <f t="shared" si="7"/>
        <v>25</v>
      </c>
      <c r="E158" s="2">
        <f t="shared" si="8"/>
        <v>27.958583515827165</v>
      </c>
    </row>
    <row r="159" spans="1:5">
      <c r="A159" s="2">
        <v>5</v>
      </c>
      <c r="B159" s="2">
        <v>23.7</v>
      </c>
      <c r="C159" s="2">
        <f t="shared" si="6"/>
        <v>118.5</v>
      </c>
      <c r="D159" s="2">
        <f t="shared" si="7"/>
        <v>25</v>
      </c>
      <c r="E159" s="2">
        <f t="shared" si="8"/>
        <v>27.958583515827165</v>
      </c>
    </row>
    <row r="160" spans="1:5">
      <c r="A160" s="2">
        <v>5</v>
      </c>
      <c r="B160" s="2">
        <v>24.0505</v>
      </c>
      <c r="C160" s="2">
        <f t="shared" si="6"/>
        <v>120.2525</v>
      </c>
      <c r="D160" s="2">
        <f t="shared" si="7"/>
        <v>25</v>
      </c>
      <c r="E160" s="2">
        <f t="shared" si="8"/>
        <v>27.958583515827165</v>
      </c>
    </row>
    <row r="161" spans="1:5">
      <c r="A161" s="2">
        <v>1.6</v>
      </c>
      <c r="B161" s="2">
        <v>47.9</v>
      </c>
      <c r="C161" s="2">
        <f t="shared" si="6"/>
        <v>76.64</v>
      </c>
      <c r="D161" s="2">
        <f t="shared" si="7"/>
        <v>2.5600000000000005</v>
      </c>
      <c r="E161" s="2">
        <f t="shared" si="8"/>
        <v>43.32974306501908</v>
      </c>
    </row>
    <row r="162" spans="1:5">
      <c r="A162" s="2">
        <v>1.6</v>
      </c>
      <c r="B162" s="2">
        <v>48.9</v>
      </c>
      <c r="C162" s="2">
        <f t="shared" si="6"/>
        <v>78.240000000000009</v>
      </c>
      <c r="D162" s="2">
        <f t="shared" si="7"/>
        <v>2.5600000000000005</v>
      </c>
      <c r="E162" s="2">
        <f t="shared" si="8"/>
        <v>43.32974306501908</v>
      </c>
    </row>
    <row r="163" spans="1:5">
      <c r="A163" s="2">
        <v>2.2000000000000002</v>
      </c>
      <c r="B163" s="2">
        <v>51.9</v>
      </c>
      <c r="C163" s="2">
        <f t="shared" si="6"/>
        <v>114.18</v>
      </c>
      <c r="D163" s="2">
        <f t="shared" si="7"/>
        <v>4.8400000000000007</v>
      </c>
      <c r="E163" s="2">
        <f t="shared" si="8"/>
        <v>40.617185497514626</v>
      </c>
    </row>
    <row r="164" spans="1:5">
      <c r="A164" s="2">
        <v>2.2000000000000002</v>
      </c>
      <c r="B164" s="2">
        <v>46.8</v>
      </c>
      <c r="C164" s="2">
        <f t="shared" si="6"/>
        <v>102.96000000000001</v>
      </c>
      <c r="D164" s="2">
        <f t="shared" si="7"/>
        <v>4.8400000000000007</v>
      </c>
      <c r="E164" s="2">
        <f t="shared" si="8"/>
        <v>40.617185497514626</v>
      </c>
    </row>
    <row r="165" spans="1:5">
      <c r="A165" s="2">
        <v>2</v>
      </c>
      <c r="B165" s="2">
        <v>41.9</v>
      </c>
      <c r="C165" s="2">
        <f t="shared" si="6"/>
        <v>83.8</v>
      </c>
      <c r="D165" s="2">
        <f t="shared" si="7"/>
        <v>4</v>
      </c>
      <c r="E165" s="2">
        <f t="shared" si="8"/>
        <v>41.521371353349444</v>
      </c>
    </row>
    <row r="166" spans="1:5">
      <c r="A166" s="2">
        <v>2.2000000000000002</v>
      </c>
      <c r="B166" s="2">
        <v>51.9</v>
      </c>
      <c r="C166" s="2">
        <f t="shared" si="6"/>
        <v>114.18</v>
      </c>
      <c r="D166" s="2">
        <f t="shared" si="7"/>
        <v>4.8400000000000007</v>
      </c>
      <c r="E166" s="2">
        <f t="shared" si="8"/>
        <v>40.617185497514626</v>
      </c>
    </row>
    <row r="167" spans="1:5">
      <c r="A167" s="2">
        <v>4</v>
      </c>
      <c r="B167" s="2">
        <v>32.756799999999998</v>
      </c>
      <c r="C167" s="2">
        <f t="shared" si="6"/>
        <v>131.02719999999999</v>
      </c>
      <c r="D167" s="2">
        <f t="shared" si="7"/>
        <v>16</v>
      </c>
      <c r="E167" s="2">
        <f t="shared" si="8"/>
        <v>32.479512795001256</v>
      </c>
    </row>
    <row r="168" spans="1:5">
      <c r="A168" s="2">
        <v>4</v>
      </c>
      <c r="B168" s="2">
        <v>36.392600000000002</v>
      </c>
      <c r="C168" s="2">
        <f t="shared" si="6"/>
        <v>145.57040000000001</v>
      </c>
      <c r="D168" s="2">
        <f t="shared" si="7"/>
        <v>16</v>
      </c>
      <c r="E168" s="2">
        <f t="shared" si="8"/>
        <v>32.479512795001256</v>
      </c>
    </row>
    <row r="169" spans="1:5">
      <c r="A169" s="2">
        <v>4.5999999999999996</v>
      </c>
      <c r="B169" s="2">
        <v>32.110900000000001</v>
      </c>
      <c r="C169" s="2">
        <f t="shared" si="6"/>
        <v>147.71014</v>
      </c>
      <c r="D169" s="2">
        <f t="shared" si="7"/>
        <v>21.159999999999997</v>
      </c>
      <c r="E169" s="2">
        <f t="shared" si="8"/>
        <v>29.766955227496805</v>
      </c>
    </row>
    <row r="170" spans="1:5">
      <c r="A170" s="2">
        <v>4.5999999999999996</v>
      </c>
      <c r="B170" s="2">
        <v>33.799999999999997</v>
      </c>
      <c r="C170" s="2">
        <f t="shared" si="6"/>
        <v>155.47999999999996</v>
      </c>
      <c r="D170" s="2">
        <f t="shared" si="7"/>
        <v>21.159999999999997</v>
      </c>
      <c r="E170" s="2">
        <f t="shared" si="8"/>
        <v>29.766955227496805</v>
      </c>
    </row>
    <row r="171" spans="1:5">
      <c r="A171" s="2">
        <v>5.4</v>
      </c>
      <c r="B171" s="2">
        <v>30.4</v>
      </c>
      <c r="C171" s="2">
        <f t="shared" si="6"/>
        <v>164.16</v>
      </c>
      <c r="D171" s="2">
        <f t="shared" si="7"/>
        <v>29.160000000000004</v>
      </c>
      <c r="E171" s="2">
        <f t="shared" si="8"/>
        <v>26.150211804157525</v>
      </c>
    </row>
    <row r="172" spans="1:5">
      <c r="A172" s="2">
        <v>1.8</v>
      </c>
      <c r="B172" s="2">
        <v>50.5</v>
      </c>
      <c r="C172" s="2">
        <f t="shared" si="6"/>
        <v>90.9</v>
      </c>
      <c r="D172" s="2">
        <f t="shared" si="7"/>
        <v>3.24</v>
      </c>
      <c r="E172" s="2">
        <f t="shared" si="8"/>
        <v>42.425557209184262</v>
      </c>
    </row>
    <row r="173" spans="1:5">
      <c r="A173" s="2">
        <v>1.8</v>
      </c>
      <c r="B173" s="2">
        <v>48.6</v>
      </c>
      <c r="C173" s="2">
        <f t="shared" si="6"/>
        <v>87.48</v>
      </c>
      <c r="D173" s="2">
        <f t="shared" si="7"/>
        <v>3.24</v>
      </c>
      <c r="E173" s="2">
        <f t="shared" si="8"/>
        <v>42.425557209184262</v>
      </c>
    </row>
    <row r="174" spans="1:5">
      <c r="A174" s="2">
        <v>1.8</v>
      </c>
      <c r="B174" s="2">
        <v>51.191499999999998</v>
      </c>
      <c r="C174" s="2">
        <f t="shared" si="6"/>
        <v>92.1447</v>
      </c>
      <c r="D174" s="2">
        <f t="shared" si="7"/>
        <v>3.24</v>
      </c>
      <c r="E174" s="2">
        <f t="shared" si="8"/>
        <v>42.425557209184262</v>
      </c>
    </row>
    <row r="175" spans="1:5">
      <c r="A175" s="2">
        <v>2</v>
      </c>
      <c r="B175" s="2">
        <v>40.5</v>
      </c>
      <c r="C175" s="2">
        <f t="shared" si="6"/>
        <v>81</v>
      </c>
      <c r="D175" s="2">
        <f t="shared" si="7"/>
        <v>4</v>
      </c>
      <c r="E175" s="2">
        <f t="shared" si="8"/>
        <v>41.521371353349444</v>
      </c>
    </row>
    <row r="176" spans="1:5">
      <c r="A176" s="2">
        <v>2</v>
      </c>
      <c r="B176" s="2">
        <v>41.799799999999998</v>
      </c>
      <c r="C176" s="2">
        <f t="shared" si="6"/>
        <v>83.599599999999995</v>
      </c>
      <c r="D176" s="2">
        <f t="shared" si="7"/>
        <v>4</v>
      </c>
      <c r="E176" s="2">
        <f t="shared" si="8"/>
        <v>41.521371353349444</v>
      </c>
    </row>
    <row r="177" spans="1:5">
      <c r="A177" s="2">
        <v>2</v>
      </c>
      <c r="B177" s="2">
        <v>42</v>
      </c>
      <c r="C177" s="2">
        <f t="shared" si="6"/>
        <v>84</v>
      </c>
      <c r="D177" s="2">
        <f t="shared" si="7"/>
        <v>4</v>
      </c>
      <c r="E177" s="2">
        <f t="shared" si="8"/>
        <v>41.521371353349444</v>
      </c>
    </row>
    <row r="178" spans="1:5">
      <c r="A178" s="2">
        <v>3.8</v>
      </c>
      <c r="B178" s="2">
        <v>38.048400000000001</v>
      </c>
      <c r="C178" s="2">
        <f t="shared" si="6"/>
        <v>144.58392000000001</v>
      </c>
      <c r="D178" s="2">
        <f t="shared" si="7"/>
        <v>14.44</v>
      </c>
      <c r="E178" s="2">
        <f t="shared" si="8"/>
        <v>33.383698650836081</v>
      </c>
    </row>
    <row r="179" spans="1:5">
      <c r="A179" s="2">
        <v>3.8</v>
      </c>
      <c r="B179" s="2">
        <v>36.4</v>
      </c>
      <c r="C179" s="2">
        <f t="shared" si="6"/>
        <v>138.32</v>
      </c>
      <c r="D179" s="2">
        <f t="shared" si="7"/>
        <v>14.44</v>
      </c>
      <c r="E179" s="2">
        <f t="shared" si="8"/>
        <v>33.383698650836081</v>
      </c>
    </row>
    <row r="180" spans="1:5">
      <c r="A180" s="2">
        <v>3.7</v>
      </c>
      <c r="B180" s="2">
        <v>32.974800000000002</v>
      </c>
      <c r="C180" s="2">
        <f t="shared" si="6"/>
        <v>122.00676000000001</v>
      </c>
      <c r="D180" s="2">
        <f t="shared" si="7"/>
        <v>13.690000000000001</v>
      </c>
      <c r="E180" s="2">
        <f t="shared" si="8"/>
        <v>33.835791578753486</v>
      </c>
    </row>
    <row r="181" spans="1:5">
      <c r="A181" s="2">
        <v>3.7</v>
      </c>
      <c r="B181" s="2">
        <v>35.2288</v>
      </c>
      <c r="C181" s="2">
        <f t="shared" si="6"/>
        <v>130.34656000000001</v>
      </c>
      <c r="D181" s="2">
        <f t="shared" si="7"/>
        <v>13.690000000000001</v>
      </c>
      <c r="E181" s="2">
        <f t="shared" si="8"/>
        <v>33.835791578753486</v>
      </c>
    </row>
    <row r="182" spans="1:5">
      <c r="A182" s="2">
        <v>3.7</v>
      </c>
      <c r="B182" s="2">
        <v>34.730499999999999</v>
      </c>
      <c r="C182" s="2">
        <f t="shared" si="6"/>
        <v>128.50285</v>
      </c>
      <c r="D182" s="2">
        <f t="shared" si="7"/>
        <v>13.690000000000001</v>
      </c>
      <c r="E182" s="2">
        <f t="shared" si="8"/>
        <v>33.835791578753486</v>
      </c>
    </row>
    <row r="183" spans="1:5">
      <c r="A183" s="2">
        <v>3.7</v>
      </c>
      <c r="B183" s="2">
        <v>37.064999999999998</v>
      </c>
      <c r="C183" s="2">
        <f t="shared" si="6"/>
        <v>137.1405</v>
      </c>
      <c r="D183" s="2">
        <f t="shared" si="7"/>
        <v>13.690000000000001</v>
      </c>
      <c r="E183" s="2">
        <f t="shared" si="8"/>
        <v>33.835791578753486</v>
      </c>
    </row>
    <row r="184" spans="1:5">
      <c r="A184" s="2">
        <v>3.7</v>
      </c>
      <c r="B184" s="2">
        <v>35.161999999999999</v>
      </c>
      <c r="C184" s="2">
        <f t="shared" si="6"/>
        <v>130.0994</v>
      </c>
      <c r="D184" s="2">
        <f t="shared" si="7"/>
        <v>13.690000000000001</v>
      </c>
      <c r="E184" s="2">
        <f t="shared" si="8"/>
        <v>33.835791578753486</v>
      </c>
    </row>
    <row r="185" spans="1:5">
      <c r="A185" s="2">
        <v>2.5</v>
      </c>
      <c r="B185" s="2">
        <v>36.290100000000002</v>
      </c>
      <c r="C185" s="2">
        <f t="shared" si="6"/>
        <v>90.725250000000003</v>
      </c>
      <c r="D185" s="2">
        <f t="shared" si="7"/>
        <v>6.25</v>
      </c>
      <c r="E185" s="2">
        <f t="shared" si="8"/>
        <v>39.260906713762395</v>
      </c>
    </row>
    <row r="186" spans="1:5">
      <c r="A186" s="2">
        <v>2.5</v>
      </c>
      <c r="B186" s="2">
        <v>36.704700000000003</v>
      </c>
      <c r="C186" s="2">
        <f t="shared" si="6"/>
        <v>91.761750000000006</v>
      </c>
      <c r="D186" s="2">
        <f t="shared" si="7"/>
        <v>6.25</v>
      </c>
      <c r="E186" s="2">
        <f t="shared" si="8"/>
        <v>39.260906713762395</v>
      </c>
    </row>
    <row r="187" spans="1:5">
      <c r="A187" s="2">
        <v>2.5</v>
      </c>
      <c r="B187" s="2">
        <v>40.8247</v>
      </c>
      <c r="C187" s="2">
        <f t="shared" si="6"/>
        <v>102.06175</v>
      </c>
      <c r="D187" s="2">
        <f t="shared" si="7"/>
        <v>6.25</v>
      </c>
      <c r="E187" s="2">
        <f t="shared" si="8"/>
        <v>39.260906713762395</v>
      </c>
    </row>
    <row r="188" spans="1:5">
      <c r="A188" s="2">
        <v>3.5</v>
      </c>
      <c r="B188" s="2">
        <v>36.556399999999996</v>
      </c>
      <c r="C188" s="2">
        <f t="shared" si="6"/>
        <v>127.94739999999999</v>
      </c>
      <c r="D188" s="2">
        <f t="shared" si="7"/>
        <v>12.25</v>
      </c>
      <c r="E188" s="2">
        <f t="shared" si="8"/>
        <v>34.739977434588305</v>
      </c>
    </row>
    <row r="189" spans="1:5">
      <c r="A189" s="2">
        <v>5</v>
      </c>
      <c r="B189" s="2">
        <v>32.088799999999999</v>
      </c>
      <c r="C189" s="2">
        <f t="shared" si="6"/>
        <v>160.44399999999999</v>
      </c>
      <c r="D189" s="2">
        <f t="shared" si="7"/>
        <v>25</v>
      </c>
      <c r="E189" s="2">
        <f t="shared" si="8"/>
        <v>27.958583515827165</v>
      </c>
    </row>
    <row r="190" spans="1:5">
      <c r="A190" s="2">
        <v>4.2</v>
      </c>
      <c r="B190" s="2">
        <v>26.881699999999999</v>
      </c>
      <c r="C190" s="2">
        <f t="shared" si="6"/>
        <v>112.90313999999999</v>
      </c>
      <c r="D190" s="2">
        <f t="shared" si="7"/>
        <v>17.64</v>
      </c>
      <c r="E190" s="2">
        <f t="shared" si="8"/>
        <v>31.575326939166441</v>
      </c>
    </row>
    <row r="191" spans="1:5">
      <c r="A191" s="2">
        <v>4.7</v>
      </c>
      <c r="B191" s="2">
        <v>26.702200000000001</v>
      </c>
      <c r="C191" s="2">
        <f t="shared" si="6"/>
        <v>125.50034000000001</v>
      </c>
      <c r="D191" s="2">
        <f t="shared" si="7"/>
        <v>22.090000000000003</v>
      </c>
      <c r="E191" s="2">
        <f t="shared" si="8"/>
        <v>29.314862299579392</v>
      </c>
    </row>
    <row r="192" spans="1:5">
      <c r="A192" s="2">
        <v>4.7</v>
      </c>
      <c r="B192" s="2">
        <v>26.560400000000001</v>
      </c>
      <c r="C192" s="2">
        <f t="shared" si="6"/>
        <v>124.83388000000001</v>
      </c>
      <c r="D192" s="2">
        <f t="shared" si="7"/>
        <v>22.090000000000003</v>
      </c>
      <c r="E192" s="2">
        <f t="shared" si="8"/>
        <v>29.314862299579392</v>
      </c>
    </row>
    <row r="193" spans="1:5">
      <c r="A193" s="2">
        <v>1.3</v>
      </c>
      <c r="B193" s="2">
        <v>30.2</v>
      </c>
      <c r="C193" s="2">
        <f t="shared" si="6"/>
        <v>39.26</v>
      </c>
      <c r="D193" s="2">
        <f t="shared" si="7"/>
        <v>1.6900000000000002</v>
      </c>
      <c r="E193" s="2">
        <f t="shared" si="8"/>
        <v>44.686021848771311</v>
      </c>
    </row>
    <row r="194" spans="1:5">
      <c r="A194" s="2">
        <v>1.3</v>
      </c>
      <c r="B194" s="2">
        <v>32.1</v>
      </c>
      <c r="C194" s="2">
        <f t="shared" si="6"/>
        <v>41.730000000000004</v>
      </c>
      <c r="D194" s="2">
        <f t="shared" si="7"/>
        <v>1.6900000000000002</v>
      </c>
      <c r="E194" s="2">
        <f t="shared" si="8"/>
        <v>44.686021848771311</v>
      </c>
    </row>
    <row r="195" spans="1:5">
      <c r="A195" s="2">
        <v>3.5</v>
      </c>
      <c r="B195" s="2">
        <v>36.087600000000002</v>
      </c>
      <c r="C195" s="2">
        <f t="shared" ref="C195:C258" si="9">A195*B195</f>
        <v>126.3066</v>
      </c>
      <c r="D195" s="2">
        <f t="shared" ref="D195:D258" si="10">A195^2</f>
        <v>12.25</v>
      </c>
      <c r="E195" s="2">
        <f t="shared" ref="E195:E258" si="11">$H$25+$H$24*A195</f>
        <v>34.739977434588305</v>
      </c>
    </row>
    <row r="196" spans="1:5">
      <c r="A196" s="2">
        <v>5.5</v>
      </c>
      <c r="B196" s="2">
        <v>31.7</v>
      </c>
      <c r="C196" s="2">
        <f t="shared" si="9"/>
        <v>174.35</v>
      </c>
      <c r="D196" s="2">
        <f t="shared" si="10"/>
        <v>30.25</v>
      </c>
      <c r="E196" s="2">
        <f t="shared" si="11"/>
        <v>25.69811887624012</v>
      </c>
    </row>
    <row r="197" spans="1:5">
      <c r="A197" s="2">
        <v>1.6</v>
      </c>
      <c r="B197" s="2">
        <v>51.655500000000004</v>
      </c>
      <c r="C197" s="2">
        <f t="shared" si="9"/>
        <v>82.648800000000008</v>
      </c>
      <c r="D197" s="2">
        <f t="shared" si="10"/>
        <v>2.5600000000000005</v>
      </c>
      <c r="E197" s="2">
        <f t="shared" si="11"/>
        <v>43.32974306501908</v>
      </c>
    </row>
    <row r="198" spans="1:5">
      <c r="A198" s="2">
        <v>1.6</v>
      </c>
      <c r="B198" s="2">
        <v>47.202500000000001</v>
      </c>
      <c r="C198" s="2">
        <f t="shared" si="9"/>
        <v>75.524000000000001</v>
      </c>
      <c r="D198" s="2">
        <f t="shared" si="10"/>
        <v>2.5600000000000005</v>
      </c>
      <c r="E198" s="2">
        <f t="shared" si="11"/>
        <v>43.32974306501908</v>
      </c>
    </row>
    <row r="199" spans="1:5">
      <c r="A199" s="2">
        <v>1.6</v>
      </c>
      <c r="B199" s="2">
        <v>44.571399999999997</v>
      </c>
      <c r="C199" s="2">
        <f t="shared" si="9"/>
        <v>71.314239999999998</v>
      </c>
      <c r="D199" s="2">
        <f t="shared" si="10"/>
        <v>2.5600000000000005</v>
      </c>
      <c r="E199" s="2">
        <f t="shared" si="11"/>
        <v>43.32974306501908</v>
      </c>
    </row>
    <row r="200" spans="1:5">
      <c r="A200" s="2">
        <v>1.6</v>
      </c>
      <c r="B200" s="2">
        <v>47.7592</v>
      </c>
      <c r="C200" s="2">
        <f t="shared" si="9"/>
        <v>76.414720000000003</v>
      </c>
      <c r="D200" s="2">
        <f t="shared" si="10"/>
        <v>2.5600000000000005</v>
      </c>
      <c r="E200" s="2">
        <f t="shared" si="11"/>
        <v>43.32974306501908</v>
      </c>
    </row>
    <row r="201" spans="1:5">
      <c r="A201" s="2">
        <v>1.6</v>
      </c>
      <c r="B201" s="2">
        <v>46.5047</v>
      </c>
      <c r="C201" s="2">
        <f t="shared" si="9"/>
        <v>74.407520000000005</v>
      </c>
      <c r="D201" s="2">
        <f t="shared" si="10"/>
        <v>2.5600000000000005</v>
      </c>
      <c r="E201" s="2">
        <f t="shared" si="11"/>
        <v>43.32974306501908</v>
      </c>
    </row>
    <row r="202" spans="1:5">
      <c r="A202" s="2">
        <v>2.4</v>
      </c>
      <c r="B202" s="2">
        <v>38.599499999999999</v>
      </c>
      <c r="C202" s="2">
        <f t="shared" si="9"/>
        <v>92.638799999999989</v>
      </c>
      <c r="D202" s="2">
        <f t="shared" si="10"/>
        <v>5.76</v>
      </c>
      <c r="E202" s="2">
        <f t="shared" si="11"/>
        <v>39.712999641679808</v>
      </c>
    </row>
    <row r="203" spans="1:5">
      <c r="A203" s="2">
        <v>2.4</v>
      </c>
      <c r="B203" s="2">
        <v>37.490200000000002</v>
      </c>
      <c r="C203" s="2">
        <f t="shared" si="9"/>
        <v>89.976479999999995</v>
      </c>
      <c r="D203" s="2">
        <f t="shared" si="10"/>
        <v>5.76</v>
      </c>
      <c r="E203" s="2">
        <f t="shared" si="11"/>
        <v>39.712999641679808</v>
      </c>
    </row>
    <row r="204" spans="1:5">
      <c r="A204" s="2">
        <v>3.8</v>
      </c>
      <c r="B204" s="2">
        <v>34.6</v>
      </c>
      <c r="C204" s="2">
        <f t="shared" si="9"/>
        <v>131.47999999999999</v>
      </c>
      <c r="D204" s="2">
        <f t="shared" si="10"/>
        <v>14.44</v>
      </c>
      <c r="E204" s="2">
        <f t="shared" si="11"/>
        <v>33.383698650836081</v>
      </c>
    </row>
    <row r="205" spans="1:5">
      <c r="A205" s="2">
        <v>3.8</v>
      </c>
      <c r="B205" s="2">
        <v>33.200000000000003</v>
      </c>
      <c r="C205" s="2">
        <f t="shared" si="9"/>
        <v>126.16000000000001</v>
      </c>
      <c r="D205" s="2">
        <f t="shared" si="10"/>
        <v>14.44</v>
      </c>
      <c r="E205" s="2">
        <f t="shared" si="11"/>
        <v>33.383698650836081</v>
      </c>
    </row>
    <row r="206" spans="1:5">
      <c r="A206" s="2">
        <v>2.5</v>
      </c>
      <c r="B206" s="2">
        <v>44.736499999999999</v>
      </c>
      <c r="C206" s="2">
        <f t="shared" si="9"/>
        <v>111.84125</v>
      </c>
      <c r="D206" s="2">
        <f t="shared" si="10"/>
        <v>6.25</v>
      </c>
      <c r="E206" s="2">
        <f t="shared" si="11"/>
        <v>39.260906713762395</v>
      </c>
    </row>
    <row r="207" spans="1:5">
      <c r="A207" s="2">
        <v>2.5</v>
      </c>
      <c r="B207" s="2">
        <v>43.8</v>
      </c>
      <c r="C207" s="2">
        <f t="shared" si="9"/>
        <v>109.5</v>
      </c>
      <c r="D207" s="2">
        <f t="shared" si="10"/>
        <v>6.25</v>
      </c>
      <c r="E207" s="2">
        <f t="shared" si="11"/>
        <v>39.260906713762395</v>
      </c>
    </row>
    <row r="208" spans="1:5">
      <c r="A208" s="2">
        <v>3.5</v>
      </c>
      <c r="B208" s="2">
        <v>37.962800000000001</v>
      </c>
      <c r="C208" s="2">
        <f t="shared" si="9"/>
        <v>132.8698</v>
      </c>
      <c r="D208" s="2">
        <f t="shared" si="10"/>
        <v>12.25</v>
      </c>
      <c r="E208" s="2">
        <f t="shared" si="11"/>
        <v>34.739977434588305</v>
      </c>
    </row>
    <row r="209" spans="1:5">
      <c r="A209" s="2">
        <v>3.5</v>
      </c>
      <c r="B209" s="2">
        <v>38.0169</v>
      </c>
      <c r="C209" s="2">
        <f t="shared" si="9"/>
        <v>133.05914999999999</v>
      </c>
      <c r="D209" s="2">
        <f t="shared" si="10"/>
        <v>12.25</v>
      </c>
      <c r="E209" s="2">
        <f t="shared" si="11"/>
        <v>34.739977434588305</v>
      </c>
    </row>
    <row r="210" spans="1:5">
      <c r="A210" s="2">
        <v>3.8</v>
      </c>
      <c r="B210" s="2">
        <v>29.0307</v>
      </c>
      <c r="C210" s="2">
        <f t="shared" si="9"/>
        <v>110.31666</v>
      </c>
      <c r="D210" s="2">
        <f t="shared" si="10"/>
        <v>14.44</v>
      </c>
      <c r="E210" s="2">
        <f t="shared" si="11"/>
        <v>33.383698650836081</v>
      </c>
    </row>
    <row r="211" spans="1:5">
      <c r="A211" s="2">
        <v>2.2000000000000002</v>
      </c>
      <c r="B211" s="2">
        <v>51.9</v>
      </c>
      <c r="C211" s="2">
        <f t="shared" si="9"/>
        <v>114.18</v>
      </c>
      <c r="D211" s="2">
        <f t="shared" si="10"/>
        <v>4.8400000000000007</v>
      </c>
      <c r="E211" s="2">
        <f t="shared" si="11"/>
        <v>40.617185497514626</v>
      </c>
    </row>
    <row r="212" spans="1:5">
      <c r="A212" s="2">
        <v>2.2000000000000002</v>
      </c>
      <c r="B212" s="2">
        <v>46.8</v>
      </c>
      <c r="C212" s="2">
        <f t="shared" si="9"/>
        <v>102.96000000000001</v>
      </c>
      <c r="D212" s="2">
        <f t="shared" si="10"/>
        <v>4.8400000000000007</v>
      </c>
      <c r="E212" s="2">
        <f t="shared" si="11"/>
        <v>40.617185497514626</v>
      </c>
    </row>
    <row r="213" spans="1:5">
      <c r="A213" s="2">
        <v>2.2000000000000002</v>
      </c>
      <c r="B213" s="2">
        <v>46.8</v>
      </c>
      <c r="C213" s="2">
        <f t="shared" si="9"/>
        <v>102.96000000000001</v>
      </c>
      <c r="D213" s="2">
        <f t="shared" si="10"/>
        <v>4.8400000000000007</v>
      </c>
      <c r="E213" s="2">
        <f t="shared" si="11"/>
        <v>40.617185497514626</v>
      </c>
    </row>
    <row r="214" spans="1:5">
      <c r="A214" s="2">
        <v>2.2000000000000002</v>
      </c>
      <c r="B214" s="2">
        <v>51.9</v>
      </c>
      <c r="C214" s="2">
        <f t="shared" si="9"/>
        <v>114.18</v>
      </c>
      <c r="D214" s="2">
        <f t="shared" si="10"/>
        <v>4.8400000000000007</v>
      </c>
      <c r="E214" s="2">
        <f t="shared" si="11"/>
        <v>40.617185497514626</v>
      </c>
    </row>
    <row r="215" spans="1:5">
      <c r="A215" s="2">
        <v>2.2000000000000002</v>
      </c>
      <c r="B215" s="2">
        <v>51.9</v>
      </c>
      <c r="C215" s="2">
        <f t="shared" si="9"/>
        <v>114.18</v>
      </c>
      <c r="D215" s="2">
        <f t="shared" si="10"/>
        <v>4.8400000000000007</v>
      </c>
      <c r="E215" s="2">
        <f t="shared" si="11"/>
        <v>40.617185497514626</v>
      </c>
    </row>
    <row r="216" spans="1:5">
      <c r="A216" s="2">
        <v>4.5999999999999996</v>
      </c>
      <c r="B216" s="2">
        <v>29.14</v>
      </c>
      <c r="C216" s="2">
        <f t="shared" si="9"/>
        <v>134.04399999999998</v>
      </c>
      <c r="D216" s="2">
        <f t="shared" si="10"/>
        <v>21.159999999999997</v>
      </c>
      <c r="E216" s="2">
        <f t="shared" si="11"/>
        <v>29.766955227496805</v>
      </c>
    </row>
    <row r="217" spans="1:5">
      <c r="A217" s="2">
        <v>4.5999999999999996</v>
      </c>
      <c r="B217" s="2">
        <v>31.61</v>
      </c>
      <c r="C217" s="2">
        <f t="shared" si="9"/>
        <v>145.40599999999998</v>
      </c>
      <c r="D217" s="2">
        <f t="shared" si="10"/>
        <v>21.159999999999997</v>
      </c>
      <c r="E217" s="2">
        <f t="shared" si="11"/>
        <v>29.766955227496805</v>
      </c>
    </row>
    <row r="218" spans="1:5">
      <c r="A218" s="2">
        <v>2</v>
      </c>
      <c r="B218" s="2">
        <v>41.2</v>
      </c>
      <c r="C218" s="2">
        <f t="shared" si="9"/>
        <v>82.4</v>
      </c>
      <c r="D218" s="2">
        <f t="shared" si="10"/>
        <v>4</v>
      </c>
      <c r="E218" s="2">
        <f t="shared" si="11"/>
        <v>41.521371353349444</v>
      </c>
    </row>
    <row r="219" spans="1:5">
      <c r="A219" s="2">
        <v>2</v>
      </c>
      <c r="B219" s="2">
        <v>37.5</v>
      </c>
      <c r="C219" s="2">
        <f t="shared" si="9"/>
        <v>75</v>
      </c>
      <c r="D219" s="2">
        <f t="shared" si="10"/>
        <v>4</v>
      </c>
      <c r="E219" s="2">
        <f t="shared" si="11"/>
        <v>41.521371353349444</v>
      </c>
    </row>
    <row r="220" spans="1:5">
      <c r="A220" s="2">
        <v>1.6</v>
      </c>
      <c r="B220" s="2">
        <v>48.9</v>
      </c>
      <c r="C220" s="2">
        <f t="shared" si="9"/>
        <v>78.240000000000009</v>
      </c>
      <c r="D220" s="2">
        <f t="shared" si="10"/>
        <v>2.5600000000000005</v>
      </c>
      <c r="E220" s="2">
        <f t="shared" si="11"/>
        <v>43.32974306501908</v>
      </c>
    </row>
    <row r="221" spans="1:5">
      <c r="A221" s="2">
        <v>1.6</v>
      </c>
      <c r="B221" s="2">
        <v>42.1</v>
      </c>
      <c r="C221" s="2">
        <f t="shared" si="9"/>
        <v>67.36</v>
      </c>
      <c r="D221" s="2">
        <f t="shared" si="10"/>
        <v>2.5600000000000005</v>
      </c>
      <c r="E221" s="2">
        <f t="shared" si="11"/>
        <v>43.32974306501908</v>
      </c>
    </row>
    <row r="222" spans="1:5">
      <c r="A222" s="2">
        <v>2.4</v>
      </c>
      <c r="B222" s="2">
        <v>40.200000000000003</v>
      </c>
      <c r="C222" s="2">
        <f t="shared" si="9"/>
        <v>96.48</v>
      </c>
      <c r="D222" s="2">
        <f t="shared" si="10"/>
        <v>5.76</v>
      </c>
      <c r="E222" s="2">
        <f t="shared" si="11"/>
        <v>39.712999641679808</v>
      </c>
    </row>
    <row r="223" spans="1:5">
      <c r="A223" s="2">
        <v>2.4</v>
      </c>
      <c r="B223" s="2">
        <v>38.200000000000003</v>
      </c>
      <c r="C223" s="2">
        <f t="shared" si="9"/>
        <v>91.68</v>
      </c>
      <c r="D223" s="2">
        <f t="shared" si="10"/>
        <v>5.76</v>
      </c>
      <c r="E223" s="2">
        <f t="shared" si="11"/>
        <v>39.712999641679808</v>
      </c>
    </row>
    <row r="224" spans="1:5">
      <c r="A224" s="2">
        <v>1.8</v>
      </c>
      <c r="B224" s="2">
        <v>47.2</v>
      </c>
      <c r="C224" s="2">
        <f t="shared" si="9"/>
        <v>84.960000000000008</v>
      </c>
      <c r="D224" s="2">
        <f t="shared" si="10"/>
        <v>3.24</v>
      </c>
      <c r="E224" s="2">
        <f t="shared" si="11"/>
        <v>42.425557209184262</v>
      </c>
    </row>
    <row r="225" spans="1:5">
      <c r="A225" s="2">
        <v>1.8</v>
      </c>
      <c r="B225" s="2">
        <v>46.9</v>
      </c>
      <c r="C225" s="2">
        <f t="shared" si="9"/>
        <v>84.42</v>
      </c>
      <c r="D225" s="2">
        <f t="shared" si="10"/>
        <v>3.24</v>
      </c>
      <c r="E225" s="2">
        <f t="shared" si="11"/>
        <v>42.425557209184262</v>
      </c>
    </row>
    <row r="226" spans="1:5">
      <c r="A226" s="2">
        <v>1.5</v>
      </c>
      <c r="B226" s="2">
        <v>48.862200000000001</v>
      </c>
      <c r="C226" s="2">
        <f t="shared" si="9"/>
        <v>73.293300000000002</v>
      </c>
      <c r="D226" s="2">
        <f t="shared" si="10"/>
        <v>2.25</v>
      </c>
      <c r="E226" s="2">
        <f t="shared" si="11"/>
        <v>43.781835992936493</v>
      </c>
    </row>
    <row r="227" spans="1:5">
      <c r="A227" s="2">
        <v>1.5</v>
      </c>
      <c r="B227" s="2">
        <v>50.672499999999999</v>
      </c>
      <c r="C227" s="2">
        <f t="shared" si="9"/>
        <v>76.008749999999992</v>
      </c>
      <c r="D227" s="2">
        <f t="shared" si="10"/>
        <v>2.25</v>
      </c>
      <c r="E227" s="2">
        <f t="shared" si="11"/>
        <v>43.781835992936493</v>
      </c>
    </row>
    <row r="228" spans="1:5">
      <c r="A228" s="2">
        <v>2</v>
      </c>
      <c r="B228" s="2">
        <v>41.521000000000001</v>
      </c>
      <c r="C228" s="2">
        <f t="shared" si="9"/>
        <v>83.042000000000002</v>
      </c>
      <c r="D228" s="2">
        <f t="shared" si="10"/>
        <v>4</v>
      </c>
      <c r="E228" s="2">
        <f t="shared" si="11"/>
        <v>41.521371353349444</v>
      </c>
    </row>
    <row r="229" spans="1:5">
      <c r="A229" s="2">
        <v>2</v>
      </c>
      <c r="B229" s="2">
        <v>41.315600000000003</v>
      </c>
      <c r="C229" s="2">
        <f t="shared" si="9"/>
        <v>82.631200000000007</v>
      </c>
      <c r="D229" s="2">
        <f t="shared" si="10"/>
        <v>4</v>
      </c>
      <c r="E229" s="2">
        <f t="shared" si="11"/>
        <v>41.521371353349444</v>
      </c>
    </row>
    <row r="230" spans="1:5">
      <c r="A230" s="2">
        <v>2.5</v>
      </c>
      <c r="B230" s="2">
        <v>40.799999999999997</v>
      </c>
      <c r="C230" s="2">
        <f t="shared" si="9"/>
        <v>102</v>
      </c>
      <c r="D230" s="2">
        <f t="shared" si="10"/>
        <v>6.25</v>
      </c>
      <c r="E230" s="2">
        <f t="shared" si="11"/>
        <v>39.260906713762395</v>
      </c>
    </row>
    <row r="231" spans="1:5">
      <c r="A231" s="2">
        <v>2.5</v>
      </c>
      <c r="B231" s="2">
        <v>39.375300000000003</v>
      </c>
      <c r="C231" s="2">
        <f t="shared" si="9"/>
        <v>98.438250000000011</v>
      </c>
      <c r="D231" s="2">
        <f t="shared" si="10"/>
        <v>6.25</v>
      </c>
      <c r="E231" s="2">
        <f t="shared" si="11"/>
        <v>39.260906713762395</v>
      </c>
    </row>
    <row r="232" spans="1:5">
      <c r="A232" s="2">
        <v>2.5</v>
      </c>
      <c r="B232" s="2">
        <v>38.4</v>
      </c>
      <c r="C232" s="2">
        <f t="shared" si="9"/>
        <v>96</v>
      </c>
      <c r="D232" s="2">
        <f t="shared" si="10"/>
        <v>6.25</v>
      </c>
      <c r="E232" s="2">
        <f t="shared" si="11"/>
        <v>39.260906713762395</v>
      </c>
    </row>
    <row r="233" spans="1:5">
      <c r="A233" s="2">
        <v>2.5</v>
      </c>
      <c r="B233" s="2">
        <v>38.6</v>
      </c>
      <c r="C233" s="2">
        <f t="shared" si="9"/>
        <v>96.5</v>
      </c>
      <c r="D233" s="2">
        <f t="shared" si="10"/>
        <v>6.25</v>
      </c>
      <c r="E233" s="2">
        <f t="shared" si="11"/>
        <v>39.260906713762395</v>
      </c>
    </row>
    <row r="234" spans="1:5">
      <c r="A234" s="2">
        <v>2.4</v>
      </c>
      <c r="B234" s="2">
        <v>39.299999999999997</v>
      </c>
      <c r="C234" s="2">
        <f t="shared" si="9"/>
        <v>94.32</v>
      </c>
      <c r="D234" s="2">
        <f t="shared" si="10"/>
        <v>5.76</v>
      </c>
      <c r="E234" s="2">
        <f t="shared" si="11"/>
        <v>39.712999641679808</v>
      </c>
    </row>
    <row r="235" spans="1:5">
      <c r="A235" s="2">
        <v>2.4</v>
      </c>
      <c r="B235" s="2">
        <v>42.3</v>
      </c>
      <c r="C235" s="2">
        <f t="shared" si="9"/>
        <v>101.52</v>
      </c>
      <c r="D235" s="2">
        <f t="shared" si="10"/>
        <v>5.76</v>
      </c>
      <c r="E235" s="2">
        <f t="shared" si="11"/>
        <v>39.712999641679808</v>
      </c>
    </row>
    <row r="236" spans="1:5">
      <c r="A236" s="2">
        <v>3.5</v>
      </c>
      <c r="B236" s="2">
        <v>37.6</v>
      </c>
      <c r="C236" s="2">
        <f t="shared" si="9"/>
        <v>131.6</v>
      </c>
      <c r="D236" s="2">
        <f t="shared" si="10"/>
        <v>12.25</v>
      </c>
      <c r="E236" s="2">
        <f t="shared" si="11"/>
        <v>34.739977434588305</v>
      </c>
    </row>
    <row r="237" spans="1:5">
      <c r="A237" s="2">
        <v>2</v>
      </c>
      <c r="B237" s="2">
        <v>42.774299999999997</v>
      </c>
      <c r="C237" s="2">
        <f t="shared" si="9"/>
        <v>85.548599999999993</v>
      </c>
      <c r="D237" s="2">
        <f t="shared" si="10"/>
        <v>4</v>
      </c>
      <c r="E237" s="2">
        <f t="shared" si="11"/>
        <v>41.521371353349444</v>
      </c>
    </row>
    <row r="238" spans="1:5">
      <c r="A238" s="2">
        <v>2</v>
      </c>
      <c r="B238" s="2">
        <v>37.798900000000003</v>
      </c>
      <c r="C238" s="2">
        <f t="shared" si="9"/>
        <v>75.597800000000007</v>
      </c>
      <c r="D238" s="2">
        <f t="shared" si="10"/>
        <v>4</v>
      </c>
      <c r="E238" s="2">
        <f t="shared" si="11"/>
        <v>41.521371353349444</v>
      </c>
    </row>
    <row r="239" spans="1:5">
      <c r="A239" s="2">
        <v>2</v>
      </c>
      <c r="B239" s="2">
        <v>42.575000000000003</v>
      </c>
      <c r="C239" s="2">
        <f t="shared" si="9"/>
        <v>85.15</v>
      </c>
      <c r="D239" s="2">
        <f t="shared" si="10"/>
        <v>4</v>
      </c>
      <c r="E239" s="2">
        <f t="shared" si="11"/>
        <v>41.521371353349444</v>
      </c>
    </row>
    <row r="240" spans="1:5">
      <c r="A240" s="2">
        <v>3</v>
      </c>
      <c r="B240" s="2">
        <v>34.1</v>
      </c>
      <c r="C240" s="2">
        <f t="shared" si="9"/>
        <v>102.30000000000001</v>
      </c>
      <c r="D240" s="2">
        <f t="shared" si="10"/>
        <v>9</v>
      </c>
      <c r="E240" s="2">
        <f t="shared" si="11"/>
        <v>37.000442074175353</v>
      </c>
    </row>
    <row r="241" spans="1:5">
      <c r="A241" s="2">
        <v>3</v>
      </c>
      <c r="B241" s="2">
        <v>35</v>
      </c>
      <c r="C241" s="2">
        <f t="shared" si="9"/>
        <v>105</v>
      </c>
      <c r="D241" s="2">
        <f t="shared" si="10"/>
        <v>9</v>
      </c>
      <c r="E241" s="2">
        <f t="shared" si="11"/>
        <v>37.000442074175353</v>
      </c>
    </row>
    <row r="242" spans="1:5">
      <c r="A242" s="2">
        <v>6.8</v>
      </c>
      <c r="B242" s="2">
        <v>21.006</v>
      </c>
      <c r="C242" s="2">
        <f t="shared" si="9"/>
        <v>142.8408</v>
      </c>
      <c r="D242" s="2">
        <f t="shared" si="10"/>
        <v>46.239999999999995</v>
      </c>
      <c r="E242" s="2">
        <f t="shared" si="11"/>
        <v>19.820910813313798</v>
      </c>
    </row>
    <row r="243" spans="1:5">
      <c r="A243" s="2">
        <v>6.8</v>
      </c>
      <c r="B243" s="2">
        <v>21.006</v>
      </c>
      <c r="C243" s="2">
        <f t="shared" si="9"/>
        <v>142.8408</v>
      </c>
      <c r="D243" s="2">
        <f t="shared" si="10"/>
        <v>46.239999999999995</v>
      </c>
      <c r="E243" s="2">
        <f t="shared" si="11"/>
        <v>19.820910813313798</v>
      </c>
    </row>
    <row r="244" spans="1:5">
      <c r="A244" s="2">
        <v>6</v>
      </c>
      <c r="B244" s="2">
        <v>23.8</v>
      </c>
      <c r="C244" s="2">
        <f t="shared" si="9"/>
        <v>142.80000000000001</v>
      </c>
      <c r="D244" s="2">
        <f t="shared" si="10"/>
        <v>36</v>
      </c>
      <c r="E244" s="2">
        <f t="shared" si="11"/>
        <v>23.437654236653074</v>
      </c>
    </row>
    <row r="245" spans="1:5">
      <c r="A245" s="2">
        <v>3</v>
      </c>
      <c r="B245" s="2">
        <v>39.710299999999997</v>
      </c>
      <c r="C245" s="2">
        <f t="shared" si="9"/>
        <v>119.1309</v>
      </c>
      <c r="D245" s="2">
        <f t="shared" si="10"/>
        <v>9</v>
      </c>
      <c r="E245" s="2">
        <f t="shared" si="11"/>
        <v>37.000442074175353</v>
      </c>
    </row>
    <row r="246" spans="1:5">
      <c r="A246" s="2">
        <v>3</v>
      </c>
      <c r="B246" s="2">
        <v>38.7896</v>
      </c>
      <c r="C246" s="2">
        <f t="shared" si="9"/>
        <v>116.36879999999999</v>
      </c>
      <c r="D246" s="2">
        <f t="shared" si="10"/>
        <v>9</v>
      </c>
      <c r="E246" s="2">
        <f t="shared" si="11"/>
        <v>37.000442074175353</v>
      </c>
    </row>
    <row r="247" spans="1:5">
      <c r="A247" s="2">
        <v>3</v>
      </c>
      <c r="B247" s="2">
        <v>35.540399999999998</v>
      </c>
      <c r="C247" s="2">
        <f t="shared" si="9"/>
        <v>106.62119999999999</v>
      </c>
      <c r="D247" s="2">
        <f t="shared" si="10"/>
        <v>9</v>
      </c>
      <c r="E247" s="2">
        <f t="shared" si="11"/>
        <v>37.000442074175353</v>
      </c>
    </row>
    <row r="248" spans="1:5">
      <c r="A248" s="2">
        <v>3</v>
      </c>
      <c r="B248" s="2">
        <v>35.460599999999999</v>
      </c>
      <c r="C248" s="2">
        <f t="shared" si="9"/>
        <v>106.3818</v>
      </c>
      <c r="D248" s="2">
        <f t="shared" si="10"/>
        <v>9</v>
      </c>
      <c r="E248" s="2">
        <f t="shared" si="11"/>
        <v>37.000442074175353</v>
      </c>
    </row>
    <row r="249" spans="1:5">
      <c r="A249" s="2">
        <v>3</v>
      </c>
      <c r="B249" s="2">
        <v>51.1</v>
      </c>
      <c r="C249" s="2">
        <f t="shared" si="9"/>
        <v>153.30000000000001</v>
      </c>
      <c r="D249" s="2">
        <f t="shared" si="10"/>
        <v>9</v>
      </c>
      <c r="E249" s="2">
        <f t="shared" si="11"/>
        <v>37.000442074175353</v>
      </c>
    </row>
    <row r="250" spans="1:5">
      <c r="A250" s="2">
        <v>3</v>
      </c>
      <c r="B250" s="2">
        <v>36.154800000000002</v>
      </c>
      <c r="C250" s="2">
        <f t="shared" si="9"/>
        <v>108.46440000000001</v>
      </c>
      <c r="D250" s="2">
        <f t="shared" si="10"/>
        <v>9</v>
      </c>
      <c r="E250" s="2">
        <f t="shared" si="11"/>
        <v>37.000442074175353</v>
      </c>
    </row>
    <row r="251" spans="1:5">
      <c r="A251" s="2">
        <v>3</v>
      </c>
      <c r="B251" s="2">
        <v>35.708100000000002</v>
      </c>
      <c r="C251" s="2">
        <f t="shared" si="9"/>
        <v>107.12430000000001</v>
      </c>
      <c r="D251" s="2">
        <f t="shared" si="10"/>
        <v>9</v>
      </c>
      <c r="E251" s="2">
        <f t="shared" si="11"/>
        <v>37.000442074175353</v>
      </c>
    </row>
    <row r="252" spans="1:5">
      <c r="A252" s="2">
        <v>3</v>
      </c>
      <c r="B252" s="2">
        <v>34.7288</v>
      </c>
      <c r="C252" s="2">
        <f t="shared" si="9"/>
        <v>104.18639999999999</v>
      </c>
      <c r="D252" s="2">
        <f t="shared" si="10"/>
        <v>9</v>
      </c>
      <c r="E252" s="2">
        <f t="shared" si="11"/>
        <v>37.000442074175353</v>
      </c>
    </row>
    <row r="253" spans="1:5">
      <c r="A253" s="2">
        <v>3</v>
      </c>
      <c r="B253" s="2">
        <v>34.285299999999999</v>
      </c>
      <c r="C253" s="2">
        <f t="shared" si="9"/>
        <v>102.85589999999999</v>
      </c>
      <c r="D253" s="2">
        <f t="shared" si="10"/>
        <v>9</v>
      </c>
      <c r="E253" s="2">
        <f t="shared" si="11"/>
        <v>37.000442074175353</v>
      </c>
    </row>
    <row r="254" spans="1:5">
      <c r="A254" s="2">
        <v>4</v>
      </c>
      <c r="B254" s="2">
        <v>28.4</v>
      </c>
      <c r="C254" s="2">
        <f t="shared" si="9"/>
        <v>113.6</v>
      </c>
      <c r="D254" s="2">
        <f t="shared" si="10"/>
        <v>16</v>
      </c>
      <c r="E254" s="2">
        <f t="shared" si="11"/>
        <v>32.479512795001256</v>
      </c>
    </row>
    <row r="255" spans="1:5">
      <c r="A255" s="2">
        <v>4</v>
      </c>
      <c r="B255" s="2">
        <v>27.9711</v>
      </c>
      <c r="C255" s="2">
        <f t="shared" si="9"/>
        <v>111.8844</v>
      </c>
      <c r="D255" s="2">
        <f t="shared" si="10"/>
        <v>16</v>
      </c>
      <c r="E255" s="2">
        <f t="shared" si="11"/>
        <v>32.479512795001256</v>
      </c>
    </row>
    <row r="256" spans="1:5">
      <c r="A256" s="2">
        <v>1.6</v>
      </c>
      <c r="B256" s="2">
        <v>47.9</v>
      </c>
      <c r="C256" s="2">
        <f t="shared" si="9"/>
        <v>76.64</v>
      </c>
      <c r="D256" s="2">
        <f t="shared" si="10"/>
        <v>2.5600000000000005</v>
      </c>
      <c r="E256" s="2">
        <f t="shared" si="11"/>
        <v>43.32974306501908</v>
      </c>
    </row>
    <row r="257" spans="1:5">
      <c r="A257" s="2">
        <v>1.6</v>
      </c>
      <c r="B257" s="2">
        <v>48.9</v>
      </c>
      <c r="C257" s="2">
        <f t="shared" si="9"/>
        <v>78.240000000000009</v>
      </c>
      <c r="D257" s="2">
        <f t="shared" si="10"/>
        <v>2.5600000000000005</v>
      </c>
      <c r="E257" s="2">
        <f t="shared" si="11"/>
        <v>43.32974306501908</v>
      </c>
    </row>
    <row r="258" spans="1:5">
      <c r="A258" s="2">
        <v>3.6</v>
      </c>
      <c r="B258" s="2">
        <v>40.4</v>
      </c>
      <c r="C258" s="2">
        <f t="shared" si="9"/>
        <v>145.44</v>
      </c>
      <c r="D258" s="2">
        <f t="shared" si="10"/>
        <v>12.96</v>
      </c>
      <c r="E258" s="2">
        <f t="shared" si="11"/>
        <v>34.287884506670892</v>
      </c>
    </row>
    <row r="259" spans="1:5">
      <c r="A259" s="2">
        <v>3.6</v>
      </c>
      <c r="B259" s="2">
        <v>40</v>
      </c>
      <c r="C259" s="2">
        <f t="shared" ref="C259:C322" si="12">A259*B259</f>
        <v>144</v>
      </c>
      <c r="D259" s="2">
        <f t="shared" ref="D259:D322" si="13">A259^2</f>
        <v>12.96</v>
      </c>
      <c r="E259" s="2">
        <f t="shared" ref="E259:E322" si="14">$H$25+$H$24*A259</f>
        <v>34.287884506670892</v>
      </c>
    </row>
    <row r="260" spans="1:5">
      <c r="A260" s="2">
        <v>6.2</v>
      </c>
      <c r="B260" s="2">
        <v>33.799999999999997</v>
      </c>
      <c r="C260" s="2">
        <f t="shared" si="12"/>
        <v>209.56</v>
      </c>
      <c r="D260" s="2">
        <f t="shared" si="13"/>
        <v>38.440000000000005</v>
      </c>
      <c r="E260" s="2">
        <f t="shared" si="14"/>
        <v>22.533468380818253</v>
      </c>
    </row>
    <row r="261" spans="1:5">
      <c r="A261" s="2">
        <v>6.2</v>
      </c>
      <c r="B261" s="2">
        <v>35.200000000000003</v>
      </c>
      <c r="C261" s="2">
        <f t="shared" si="12"/>
        <v>218.24000000000004</v>
      </c>
      <c r="D261" s="2">
        <f t="shared" si="13"/>
        <v>38.440000000000005</v>
      </c>
      <c r="E261" s="2">
        <f t="shared" si="14"/>
        <v>22.533468380818253</v>
      </c>
    </row>
    <row r="262" spans="1:5">
      <c r="A262" s="2">
        <v>2.2000000000000002</v>
      </c>
      <c r="B262" s="2">
        <v>51.9</v>
      </c>
      <c r="C262" s="2">
        <f t="shared" si="12"/>
        <v>114.18</v>
      </c>
      <c r="D262" s="2">
        <f t="shared" si="13"/>
        <v>4.8400000000000007</v>
      </c>
      <c r="E262" s="2">
        <f t="shared" si="14"/>
        <v>40.617185497514626</v>
      </c>
    </row>
    <row r="263" spans="1:5">
      <c r="A263" s="2">
        <v>2.2000000000000002</v>
      </c>
      <c r="B263" s="2">
        <v>46.8</v>
      </c>
      <c r="C263" s="2">
        <f t="shared" si="12"/>
        <v>102.96000000000001</v>
      </c>
      <c r="D263" s="2">
        <f t="shared" si="13"/>
        <v>4.8400000000000007</v>
      </c>
      <c r="E263" s="2">
        <f t="shared" si="14"/>
        <v>40.617185497514626</v>
      </c>
    </row>
    <row r="264" spans="1:5">
      <c r="A264" s="2">
        <v>2.2000000000000002</v>
      </c>
      <c r="B264" s="2">
        <v>51.9</v>
      </c>
      <c r="C264" s="2">
        <f t="shared" si="12"/>
        <v>114.18</v>
      </c>
      <c r="D264" s="2">
        <f t="shared" si="13"/>
        <v>4.8400000000000007</v>
      </c>
      <c r="E264" s="2">
        <f t="shared" si="14"/>
        <v>40.617185497514626</v>
      </c>
    </row>
    <row r="265" spans="1:5">
      <c r="A265" s="2">
        <v>2.4</v>
      </c>
      <c r="B265" s="2">
        <v>40.1</v>
      </c>
      <c r="C265" s="2">
        <f t="shared" si="12"/>
        <v>96.24</v>
      </c>
      <c r="D265" s="2">
        <f t="shared" si="13"/>
        <v>5.76</v>
      </c>
      <c r="E265" s="2">
        <f t="shared" si="14"/>
        <v>39.712999641679808</v>
      </c>
    </row>
    <row r="266" spans="1:5">
      <c r="A266" s="2">
        <v>2.7</v>
      </c>
      <c r="B266" s="2">
        <v>36.5</v>
      </c>
      <c r="C266" s="2">
        <f t="shared" si="12"/>
        <v>98.550000000000011</v>
      </c>
      <c r="D266" s="2">
        <f t="shared" si="13"/>
        <v>7.2900000000000009</v>
      </c>
      <c r="E266" s="2">
        <f t="shared" si="14"/>
        <v>38.356720857927577</v>
      </c>
    </row>
    <row r="267" spans="1:5">
      <c r="A267" s="2">
        <v>3.5</v>
      </c>
      <c r="B267" s="2">
        <v>37.6</v>
      </c>
      <c r="C267" s="2">
        <f t="shared" si="12"/>
        <v>131.6</v>
      </c>
      <c r="D267" s="2">
        <f t="shared" si="13"/>
        <v>12.25</v>
      </c>
      <c r="E267" s="2">
        <f t="shared" si="14"/>
        <v>34.739977434588305</v>
      </c>
    </row>
    <row r="268" spans="1:5">
      <c r="A268" s="2">
        <v>3.5</v>
      </c>
      <c r="B268" s="2">
        <v>34.700000000000003</v>
      </c>
      <c r="C268" s="2">
        <f t="shared" si="12"/>
        <v>121.45000000000002</v>
      </c>
      <c r="D268" s="2">
        <f t="shared" si="13"/>
        <v>12.25</v>
      </c>
      <c r="E268" s="2">
        <f t="shared" si="14"/>
        <v>34.739977434588305</v>
      </c>
    </row>
    <row r="269" spans="1:5">
      <c r="A269" s="2">
        <v>5.7</v>
      </c>
      <c r="B269" s="2">
        <v>34.5</v>
      </c>
      <c r="C269" s="2">
        <f t="shared" si="12"/>
        <v>196.65</v>
      </c>
      <c r="D269" s="2">
        <f t="shared" si="13"/>
        <v>32.49</v>
      </c>
      <c r="E269" s="2">
        <f t="shared" si="14"/>
        <v>24.793933020405298</v>
      </c>
    </row>
    <row r="270" spans="1:5">
      <c r="A270" s="2">
        <v>5.7</v>
      </c>
      <c r="B270" s="2">
        <v>33.6</v>
      </c>
      <c r="C270" s="2">
        <f t="shared" si="12"/>
        <v>191.52</v>
      </c>
      <c r="D270" s="2">
        <f t="shared" si="13"/>
        <v>32.49</v>
      </c>
      <c r="E270" s="2">
        <f t="shared" si="14"/>
        <v>24.793933020405298</v>
      </c>
    </row>
    <row r="271" spans="1:5">
      <c r="A271" s="2">
        <v>6.1</v>
      </c>
      <c r="B271" s="2">
        <v>30.1</v>
      </c>
      <c r="C271" s="2">
        <f t="shared" si="12"/>
        <v>183.60999999999999</v>
      </c>
      <c r="D271" s="2">
        <f t="shared" si="13"/>
        <v>37.209999999999994</v>
      </c>
      <c r="E271" s="2">
        <f t="shared" si="14"/>
        <v>22.985561308735665</v>
      </c>
    </row>
    <row r="272" spans="1:5">
      <c r="A272" s="2">
        <v>6.1</v>
      </c>
      <c r="B272" s="2">
        <v>26</v>
      </c>
      <c r="C272" s="2">
        <f t="shared" si="12"/>
        <v>158.6</v>
      </c>
      <c r="D272" s="2">
        <f t="shared" si="13"/>
        <v>37.209999999999994</v>
      </c>
      <c r="E272" s="2">
        <f t="shared" si="14"/>
        <v>22.985561308735665</v>
      </c>
    </row>
    <row r="273" spans="1:5">
      <c r="A273" s="2">
        <v>2</v>
      </c>
      <c r="B273" s="2">
        <v>47.327800000000003</v>
      </c>
      <c r="C273" s="2">
        <f t="shared" si="12"/>
        <v>94.655600000000007</v>
      </c>
      <c r="D273" s="2">
        <f t="shared" si="13"/>
        <v>4</v>
      </c>
      <c r="E273" s="2">
        <f t="shared" si="14"/>
        <v>41.521371353349444</v>
      </c>
    </row>
    <row r="274" spans="1:5">
      <c r="A274" s="2">
        <v>2</v>
      </c>
      <c r="B274" s="2">
        <v>49.3</v>
      </c>
      <c r="C274" s="2">
        <f t="shared" si="12"/>
        <v>98.6</v>
      </c>
      <c r="D274" s="2">
        <f t="shared" si="13"/>
        <v>4</v>
      </c>
      <c r="E274" s="2">
        <f t="shared" si="14"/>
        <v>41.521371353349444</v>
      </c>
    </row>
    <row r="275" spans="1:5">
      <c r="A275" s="2">
        <v>2.4</v>
      </c>
      <c r="B275" s="2">
        <v>43.5</v>
      </c>
      <c r="C275" s="2">
        <f t="shared" si="12"/>
        <v>104.39999999999999</v>
      </c>
      <c r="D275" s="2">
        <f t="shared" si="13"/>
        <v>5.76</v>
      </c>
      <c r="E275" s="2">
        <f t="shared" si="14"/>
        <v>39.712999641679808</v>
      </c>
    </row>
    <row r="276" spans="1:5">
      <c r="A276" s="2">
        <v>2.4</v>
      </c>
      <c r="B276" s="2">
        <v>43.3</v>
      </c>
      <c r="C276" s="2">
        <f t="shared" si="12"/>
        <v>103.91999999999999</v>
      </c>
      <c r="D276" s="2">
        <f t="shared" si="13"/>
        <v>5.76</v>
      </c>
      <c r="E276" s="2">
        <f t="shared" si="14"/>
        <v>39.712999641679808</v>
      </c>
    </row>
    <row r="277" spans="1:5">
      <c r="A277" s="2">
        <v>3.5</v>
      </c>
      <c r="B277" s="2">
        <v>35.5</v>
      </c>
      <c r="C277" s="2">
        <f t="shared" si="12"/>
        <v>124.25</v>
      </c>
      <c r="D277" s="2">
        <f t="shared" si="13"/>
        <v>12.25</v>
      </c>
      <c r="E277" s="2">
        <f t="shared" si="14"/>
        <v>34.739977434588305</v>
      </c>
    </row>
    <row r="278" spans="1:5">
      <c r="A278" s="2">
        <v>3.5</v>
      </c>
      <c r="B278" s="2">
        <v>39.9</v>
      </c>
      <c r="C278" s="2">
        <f t="shared" si="12"/>
        <v>139.65</v>
      </c>
      <c r="D278" s="2">
        <f t="shared" si="13"/>
        <v>12.25</v>
      </c>
      <c r="E278" s="2">
        <f t="shared" si="14"/>
        <v>34.739977434588305</v>
      </c>
    </row>
    <row r="279" spans="1:5">
      <c r="A279" s="2">
        <v>1.3</v>
      </c>
      <c r="B279" s="2">
        <v>65</v>
      </c>
      <c r="C279" s="2">
        <f t="shared" si="12"/>
        <v>84.5</v>
      </c>
      <c r="D279" s="2">
        <f t="shared" si="13"/>
        <v>1.6900000000000002</v>
      </c>
      <c r="E279" s="2">
        <f t="shared" si="14"/>
        <v>44.686021848771311</v>
      </c>
    </row>
    <row r="280" spans="1:5">
      <c r="A280" s="2">
        <v>1.3</v>
      </c>
      <c r="B280" s="2">
        <v>62.267400000000002</v>
      </c>
      <c r="C280" s="2">
        <f t="shared" si="12"/>
        <v>80.947620000000001</v>
      </c>
      <c r="D280" s="2">
        <f t="shared" si="13"/>
        <v>1.6900000000000002</v>
      </c>
      <c r="E280" s="2">
        <f t="shared" si="14"/>
        <v>44.686021848771311</v>
      </c>
    </row>
    <row r="281" spans="1:5">
      <c r="A281" s="2">
        <v>1.3</v>
      </c>
      <c r="B281" s="2">
        <v>61.2</v>
      </c>
      <c r="C281" s="2">
        <f t="shared" si="12"/>
        <v>79.56</v>
      </c>
      <c r="D281" s="2">
        <f t="shared" si="13"/>
        <v>1.6900000000000002</v>
      </c>
      <c r="E281" s="2">
        <f t="shared" si="14"/>
        <v>44.686021848771311</v>
      </c>
    </row>
    <row r="282" spans="1:5">
      <c r="A282" s="2">
        <v>1.6</v>
      </c>
      <c r="B282" s="2">
        <v>50.4</v>
      </c>
      <c r="C282" s="2">
        <f t="shared" si="12"/>
        <v>80.64</v>
      </c>
      <c r="D282" s="2">
        <f t="shared" si="13"/>
        <v>2.5600000000000005</v>
      </c>
      <c r="E282" s="2">
        <f t="shared" si="14"/>
        <v>43.32974306501908</v>
      </c>
    </row>
    <row r="283" spans="1:5">
      <c r="A283" s="2">
        <v>1.6</v>
      </c>
      <c r="B283" s="2">
        <v>48.2</v>
      </c>
      <c r="C283" s="2">
        <f t="shared" si="12"/>
        <v>77.12</v>
      </c>
      <c r="D283" s="2">
        <f t="shared" si="13"/>
        <v>2.5600000000000005</v>
      </c>
      <c r="E283" s="2">
        <f t="shared" si="14"/>
        <v>43.32974306501908</v>
      </c>
    </row>
    <row r="284" spans="1:5">
      <c r="A284" s="2">
        <v>1.6</v>
      </c>
      <c r="B284" s="2">
        <v>50.820500000000003</v>
      </c>
      <c r="C284" s="2">
        <f t="shared" si="12"/>
        <v>81.31280000000001</v>
      </c>
      <c r="D284" s="2">
        <f t="shared" si="13"/>
        <v>2.5600000000000005</v>
      </c>
      <c r="E284" s="2">
        <f t="shared" si="14"/>
        <v>43.32974306501908</v>
      </c>
    </row>
    <row r="285" spans="1:5">
      <c r="A285" s="2">
        <v>2</v>
      </c>
      <c r="B285" s="2">
        <v>47.296399999999998</v>
      </c>
      <c r="C285" s="2">
        <f t="shared" si="12"/>
        <v>94.592799999999997</v>
      </c>
      <c r="D285" s="2">
        <f t="shared" si="13"/>
        <v>4</v>
      </c>
      <c r="E285" s="2">
        <f t="shared" si="14"/>
        <v>41.521371353349444</v>
      </c>
    </row>
    <row r="286" spans="1:5">
      <c r="A286" s="2">
        <v>2</v>
      </c>
      <c r="B286" s="2">
        <v>50.9</v>
      </c>
      <c r="C286" s="2">
        <f t="shared" si="12"/>
        <v>101.8</v>
      </c>
      <c r="D286" s="2">
        <f t="shared" si="13"/>
        <v>4</v>
      </c>
      <c r="E286" s="2">
        <f t="shared" si="14"/>
        <v>41.521371353349444</v>
      </c>
    </row>
    <row r="287" spans="1:5">
      <c r="A287" s="2">
        <v>2</v>
      </c>
      <c r="B287" s="2">
        <v>47.4</v>
      </c>
      <c r="C287" s="2">
        <f t="shared" si="12"/>
        <v>94.8</v>
      </c>
      <c r="D287" s="2">
        <f t="shared" si="13"/>
        <v>4</v>
      </c>
      <c r="E287" s="2">
        <f t="shared" si="14"/>
        <v>41.521371353349444</v>
      </c>
    </row>
    <row r="288" spans="1:5">
      <c r="A288" s="2">
        <v>2.4</v>
      </c>
      <c r="B288" s="2">
        <v>44.344000000000001</v>
      </c>
      <c r="C288" s="2">
        <f t="shared" si="12"/>
        <v>106.4256</v>
      </c>
      <c r="D288" s="2">
        <f t="shared" si="13"/>
        <v>5.76</v>
      </c>
      <c r="E288" s="2">
        <f t="shared" si="14"/>
        <v>39.712999641679808</v>
      </c>
    </row>
    <row r="289" spans="1:5">
      <c r="A289" s="2">
        <v>2.4</v>
      </c>
      <c r="B289" s="2">
        <v>44.6</v>
      </c>
      <c r="C289" s="2">
        <f t="shared" si="12"/>
        <v>107.04</v>
      </c>
      <c r="D289" s="2">
        <f t="shared" si="13"/>
        <v>5.76</v>
      </c>
      <c r="E289" s="2">
        <f t="shared" si="14"/>
        <v>39.712999641679808</v>
      </c>
    </row>
    <row r="290" spans="1:5">
      <c r="A290" s="2">
        <v>1.6</v>
      </c>
      <c r="B290" s="2">
        <v>50.2669</v>
      </c>
      <c r="C290" s="2">
        <f t="shared" si="12"/>
        <v>80.427040000000005</v>
      </c>
      <c r="D290" s="2">
        <f t="shared" si="13"/>
        <v>2.5600000000000005</v>
      </c>
      <c r="E290" s="2">
        <f t="shared" si="14"/>
        <v>43.32974306501908</v>
      </c>
    </row>
    <row r="291" spans="1:5">
      <c r="A291" s="2">
        <v>1.6</v>
      </c>
      <c r="B291" s="2">
        <v>48.318800000000003</v>
      </c>
      <c r="C291" s="2">
        <f t="shared" si="12"/>
        <v>77.310080000000013</v>
      </c>
      <c r="D291" s="2">
        <f t="shared" si="13"/>
        <v>2.5600000000000005</v>
      </c>
      <c r="E291" s="2">
        <f t="shared" si="14"/>
        <v>43.32974306501908</v>
      </c>
    </row>
    <row r="292" spans="1:5">
      <c r="A292" s="2">
        <v>3.5</v>
      </c>
      <c r="B292" s="2">
        <v>35.349400000000003</v>
      </c>
      <c r="C292" s="2">
        <f t="shared" si="12"/>
        <v>123.72290000000001</v>
      </c>
      <c r="D292" s="2">
        <f t="shared" si="13"/>
        <v>12.25</v>
      </c>
      <c r="E292" s="2">
        <f t="shared" si="14"/>
        <v>34.739977434588305</v>
      </c>
    </row>
    <row r="293" spans="1:5">
      <c r="A293" s="2">
        <v>2.4</v>
      </c>
      <c r="B293" s="2">
        <v>47.408099999999997</v>
      </c>
      <c r="C293" s="2">
        <f t="shared" si="12"/>
        <v>113.77943999999999</v>
      </c>
      <c r="D293" s="2">
        <f t="shared" si="13"/>
        <v>5.76</v>
      </c>
      <c r="E293" s="2">
        <f t="shared" si="14"/>
        <v>39.712999641679808</v>
      </c>
    </row>
    <row r="294" spans="1:5">
      <c r="A294" s="2">
        <v>2</v>
      </c>
      <c r="B294" s="2">
        <v>46.624000000000002</v>
      </c>
      <c r="C294" s="2">
        <f t="shared" si="12"/>
        <v>93.248000000000005</v>
      </c>
      <c r="D294" s="2">
        <f t="shared" si="13"/>
        <v>4</v>
      </c>
      <c r="E294" s="2">
        <f t="shared" si="14"/>
        <v>41.521371353349444</v>
      </c>
    </row>
    <row r="295" spans="1:5">
      <c r="A295" s="2">
        <v>2</v>
      </c>
      <c r="B295" s="2">
        <v>46.438699999999997</v>
      </c>
      <c r="C295" s="2">
        <f t="shared" si="12"/>
        <v>92.877399999999994</v>
      </c>
      <c r="D295" s="2">
        <f t="shared" si="13"/>
        <v>4</v>
      </c>
      <c r="E295" s="2">
        <f t="shared" si="14"/>
        <v>41.521371353349444</v>
      </c>
    </row>
    <row r="296" spans="1:5">
      <c r="A296" s="2">
        <v>2.5</v>
      </c>
      <c r="B296" s="2">
        <v>40.187600000000003</v>
      </c>
      <c r="C296" s="2">
        <f t="shared" si="12"/>
        <v>100.46900000000001</v>
      </c>
      <c r="D296" s="2">
        <f t="shared" si="13"/>
        <v>6.25</v>
      </c>
      <c r="E296" s="2">
        <f t="shared" si="14"/>
        <v>39.260906713762395</v>
      </c>
    </row>
    <row r="297" spans="1:5">
      <c r="A297" s="2">
        <v>2.5</v>
      </c>
      <c r="B297" s="2">
        <v>40.887300000000003</v>
      </c>
      <c r="C297" s="2">
        <f t="shared" si="12"/>
        <v>102.21825000000001</v>
      </c>
      <c r="D297" s="2">
        <f t="shared" si="13"/>
        <v>6.25</v>
      </c>
      <c r="E297" s="2">
        <f t="shared" si="14"/>
        <v>39.260906713762395</v>
      </c>
    </row>
    <row r="298" spans="1:5">
      <c r="A298" s="2">
        <v>3</v>
      </c>
      <c r="B298" s="2">
        <v>35.799999999999997</v>
      </c>
      <c r="C298" s="2">
        <f t="shared" si="12"/>
        <v>107.39999999999999</v>
      </c>
      <c r="D298" s="2">
        <f t="shared" si="13"/>
        <v>9</v>
      </c>
      <c r="E298" s="2">
        <f t="shared" si="14"/>
        <v>37.000442074175353</v>
      </c>
    </row>
    <row r="299" spans="1:5">
      <c r="A299" s="2">
        <v>3</v>
      </c>
      <c r="B299" s="2">
        <v>35.731099999999998</v>
      </c>
      <c r="C299" s="2">
        <f t="shared" si="12"/>
        <v>107.19329999999999</v>
      </c>
      <c r="D299" s="2">
        <f t="shared" si="13"/>
        <v>9</v>
      </c>
      <c r="E299" s="2">
        <f t="shared" si="14"/>
        <v>37.000442074175353</v>
      </c>
    </row>
    <row r="300" spans="1:5">
      <c r="A300" s="2">
        <v>3.5</v>
      </c>
      <c r="B300" s="2">
        <v>35.9</v>
      </c>
      <c r="C300" s="2">
        <f t="shared" si="12"/>
        <v>125.64999999999999</v>
      </c>
      <c r="D300" s="2">
        <f t="shared" si="13"/>
        <v>12.25</v>
      </c>
      <c r="E300" s="2">
        <f t="shared" si="14"/>
        <v>34.739977434588305</v>
      </c>
    </row>
    <row r="301" spans="1:5">
      <c r="A301" s="2">
        <v>3</v>
      </c>
      <c r="B301" s="2">
        <v>34.9</v>
      </c>
      <c r="C301" s="2">
        <f t="shared" si="12"/>
        <v>104.69999999999999</v>
      </c>
      <c r="D301" s="2">
        <f t="shared" si="13"/>
        <v>9</v>
      </c>
      <c r="E301" s="2">
        <f t="shared" si="14"/>
        <v>37.000442074175353</v>
      </c>
    </row>
    <row r="302" spans="1:5">
      <c r="A302" s="2">
        <v>3.5</v>
      </c>
      <c r="B302" s="2">
        <v>33.9</v>
      </c>
      <c r="C302" s="2">
        <f t="shared" si="12"/>
        <v>118.64999999999999</v>
      </c>
      <c r="D302" s="2">
        <f t="shared" si="13"/>
        <v>12.25</v>
      </c>
      <c r="E302" s="2">
        <f t="shared" si="14"/>
        <v>34.739977434588305</v>
      </c>
    </row>
    <row r="303" spans="1:5">
      <c r="A303" s="2">
        <v>3.5</v>
      </c>
      <c r="B303" s="2">
        <v>34.6</v>
      </c>
      <c r="C303" s="2">
        <f t="shared" si="12"/>
        <v>121.10000000000001</v>
      </c>
      <c r="D303" s="2">
        <f t="shared" si="13"/>
        <v>12.25</v>
      </c>
      <c r="E303" s="2">
        <f t="shared" si="14"/>
        <v>34.739977434588305</v>
      </c>
    </row>
    <row r="304" spans="1:5">
      <c r="A304" s="2">
        <v>6.3</v>
      </c>
      <c r="B304" s="2">
        <v>26.6722</v>
      </c>
      <c r="C304" s="2">
        <f t="shared" si="12"/>
        <v>168.03486000000001</v>
      </c>
      <c r="D304" s="2">
        <f t="shared" si="13"/>
        <v>39.69</v>
      </c>
      <c r="E304" s="2">
        <f t="shared" si="14"/>
        <v>22.081375452900847</v>
      </c>
    </row>
    <row r="305" spans="1:5">
      <c r="A305" s="2">
        <v>5.5</v>
      </c>
      <c r="B305" s="2">
        <v>29.2</v>
      </c>
      <c r="C305" s="2">
        <f t="shared" si="12"/>
        <v>160.6</v>
      </c>
      <c r="D305" s="2">
        <f t="shared" si="13"/>
        <v>30.25</v>
      </c>
      <c r="E305" s="2">
        <f t="shared" si="14"/>
        <v>25.69811887624012</v>
      </c>
    </row>
    <row r="306" spans="1:5">
      <c r="A306" s="2">
        <v>5.5</v>
      </c>
      <c r="B306" s="2">
        <v>23.9</v>
      </c>
      <c r="C306" s="2">
        <f t="shared" si="12"/>
        <v>131.44999999999999</v>
      </c>
      <c r="D306" s="2">
        <f t="shared" si="13"/>
        <v>30.25</v>
      </c>
      <c r="E306" s="2">
        <f t="shared" si="14"/>
        <v>25.69811887624012</v>
      </c>
    </row>
    <row r="307" spans="1:5">
      <c r="A307" s="2">
        <v>6.3</v>
      </c>
      <c r="B307" s="2">
        <v>24.7</v>
      </c>
      <c r="C307" s="2">
        <f t="shared" si="12"/>
        <v>155.60999999999999</v>
      </c>
      <c r="D307" s="2">
        <f t="shared" si="13"/>
        <v>39.69</v>
      </c>
      <c r="E307" s="2">
        <f t="shared" si="14"/>
        <v>22.081375452900847</v>
      </c>
    </row>
    <row r="308" spans="1:5">
      <c r="A308" s="2">
        <v>6</v>
      </c>
      <c r="B308" s="2">
        <v>23.4</v>
      </c>
      <c r="C308" s="2">
        <f t="shared" si="12"/>
        <v>140.39999999999998</v>
      </c>
      <c r="D308" s="2">
        <f t="shared" si="13"/>
        <v>36</v>
      </c>
      <c r="E308" s="2">
        <f t="shared" si="14"/>
        <v>23.437654236653074</v>
      </c>
    </row>
    <row r="309" spans="1:5">
      <c r="A309" s="2">
        <v>5.5</v>
      </c>
      <c r="B309" s="2">
        <v>29</v>
      </c>
      <c r="C309" s="2">
        <f t="shared" si="12"/>
        <v>159.5</v>
      </c>
      <c r="D309" s="2">
        <f t="shared" si="13"/>
        <v>30.25</v>
      </c>
      <c r="E309" s="2">
        <f t="shared" si="14"/>
        <v>25.69811887624012</v>
      </c>
    </row>
    <row r="310" spans="1:5">
      <c r="A310" s="2">
        <v>6.3</v>
      </c>
      <c r="B310" s="2">
        <v>24.8202</v>
      </c>
      <c r="C310" s="2">
        <f t="shared" si="12"/>
        <v>156.36725999999999</v>
      </c>
      <c r="D310" s="2">
        <f t="shared" si="13"/>
        <v>39.69</v>
      </c>
      <c r="E310" s="2">
        <f t="shared" si="14"/>
        <v>22.081375452900847</v>
      </c>
    </row>
    <row r="311" spans="1:5">
      <c r="A311" s="2">
        <v>2</v>
      </c>
      <c r="B311" s="2">
        <v>42.936300000000003</v>
      </c>
      <c r="C311" s="2">
        <f t="shared" si="12"/>
        <v>85.872600000000006</v>
      </c>
      <c r="D311" s="2">
        <f t="shared" si="13"/>
        <v>4</v>
      </c>
      <c r="E311" s="2">
        <f t="shared" si="14"/>
        <v>41.521371353349444</v>
      </c>
    </row>
    <row r="312" spans="1:5">
      <c r="A312" s="2">
        <v>2</v>
      </c>
      <c r="B312" s="2">
        <v>42.457900000000002</v>
      </c>
      <c r="C312" s="2">
        <f t="shared" si="12"/>
        <v>84.915800000000004</v>
      </c>
      <c r="D312" s="2">
        <f t="shared" si="13"/>
        <v>4</v>
      </c>
      <c r="E312" s="2">
        <f t="shared" si="14"/>
        <v>41.521371353349444</v>
      </c>
    </row>
    <row r="313" spans="1:5">
      <c r="A313" s="2">
        <v>2</v>
      </c>
      <c r="B313" s="2">
        <v>34.9</v>
      </c>
      <c r="C313" s="2">
        <f t="shared" si="12"/>
        <v>69.8</v>
      </c>
      <c r="D313" s="2">
        <f t="shared" si="13"/>
        <v>4</v>
      </c>
      <c r="E313" s="2">
        <f t="shared" si="14"/>
        <v>41.521371353349444</v>
      </c>
    </row>
    <row r="314" spans="1:5">
      <c r="A314" s="2">
        <v>2.4</v>
      </c>
      <c r="B314" s="2">
        <v>38.876899999999999</v>
      </c>
      <c r="C314" s="2">
        <f t="shared" si="12"/>
        <v>93.304559999999995</v>
      </c>
      <c r="D314" s="2">
        <f t="shared" si="13"/>
        <v>5.76</v>
      </c>
      <c r="E314" s="2">
        <f t="shared" si="14"/>
        <v>39.712999641679808</v>
      </c>
    </row>
    <row r="315" spans="1:5">
      <c r="A315" s="2">
        <v>2.4</v>
      </c>
      <c r="B315" s="2">
        <v>40.370600000000003</v>
      </c>
      <c r="C315" s="2">
        <f t="shared" si="12"/>
        <v>96.889440000000008</v>
      </c>
      <c r="D315" s="2">
        <f t="shared" si="13"/>
        <v>5.76</v>
      </c>
      <c r="E315" s="2">
        <f t="shared" si="14"/>
        <v>39.712999641679808</v>
      </c>
    </row>
    <row r="316" spans="1:5">
      <c r="A316" s="2">
        <v>2</v>
      </c>
      <c r="B316" s="2">
        <v>30.6</v>
      </c>
      <c r="C316" s="2">
        <f t="shared" si="12"/>
        <v>61.2</v>
      </c>
      <c r="D316" s="2">
        <f t="shared" si="13"/>
        <v>4</v>
      </c>
      <c r="E316" s="2">
        <f t="shared" si="14"/>
        <v>41.521371353349444</v>
      </c>
    </row>
    <row r="317" spans="1:5">
      <c r="A317" s="2">
        <v>2</v>
      </c>
      <c r="B317" s="2">
        <v>31.1</v>
      </c>
      <c r="C317" s="2">
        <f t="shared" si="12"/>
        <v>62.2</v>
      </c>
      <c r="D317" s="2">
        <f t="shared" si="13"/>
        <v>4</v>
      </c>
      <c r="E317" s="2">
        <f t="shared" si="14"/>
        <v>41.521371353349444</v>
      </c>
    </row>
    <row r="318" spans="1:5">
      <c r="A318" s="2">
        <v>1.6</v>
      </c>
      <c r="B318" s="2">
        <v>47.9</v>
      </c>
      <c r="C318" s="2">
        <f t="shared" si="12"/>
        <v>76.64</v>
      </c>
      <c r="D318" s="2">
        <f t="shared" si="13"/>
        <v>2.5600000000000005</v>
      </c>
      <c r="E318" s="2">
        <f t="shared" si="14"/>
        <v>43.32974306501908</v>
      </c>
    </row>
    <row r="319" spans="1:5">
      <c r="A319" s="2">
        <v>1.6</v>
      </c>
      <c r="B319" s="2">
        <v>48.9</v>
      </c>
      <c r="C319" s="2">
        <f t="shared" si="12"/>
        <v>78.240000000000009</v>
      </c>
      <c r="D319" s="2">
        <f t="shared" si="13"/>
        <v>2.5600000000000005</v>
      </c>
      <c r="E319" s="2">
        <f t="shared" si="14"/>
        <v>43.32974306501908</v>
      </c>
    </row>
    <row r="320" spans="1:5">
      <c r="A320" s="2">
        <v>2.4</v>
      </c>
      <c r="B320" s="2">
        <v>42.8</v>
      </c>
      <c r="C320" s="2">
        <f t="shared" si="12"/>
        <v>102.71999999999998</v>
      </c>
      <c r="D320" s="2">
        <f t="shared" si="13"/>
        <v>5.76</v>
      </c>
      <c r="E320" s="2">
        <f t="shared" si="14"/>
        <v>39.712999641679808</v>
      </c>
    </row>
    <row r="321" spans="1:5">
      <c r="A321" s="2">
        <v>2.4</v>
      </c>
      <c r="B321" s="2">
        <v>46.9</v>
      </c>
      <c r="C321" s="2">
        <f t="shared" si="12"/>
        <v>112.55999999999999</v>
      </c>
      <c r="D321" s="2">
        <f t="shared" si="13"/>
        <v>5.76</v>
      </c>
      <c r="E321" s="2">
        <f t="shared" si="14"/>
        <v>39.712999641679808</v>
      </c>
    </row>
    <row r="322" spans="1:5">
      <c r="A322" s="2">
        <v>2.4</v>
      </c>
      <c r="B322" s="2">
        <v>42.6</v>
      </c>
      <c r="C322" s="2">
        <f t="shared" si="12"/>
        <v>102.24</v>
      </c>
      <c r="D322" s="2">
        <f t="shared" si="13"/>
        <v>5.76</v>
      </c>
      <c r="E322" s="2">
        <f t="shared" si="14"/>
        <v>39.712999641679808</v>
      </c>
    </row>
    <row r="323" spans="1:5">
      <c r="A323" s="2">
        <v>2.4</v>
      </c>
      <c r="B323" s="2">
        <v>46.8</v>
      </c>
      <c r="C323" s="2">
        <f t="shared" ref="C323:C386" si="15">A323*B323</f>
        <v>112.32</v>
      </c>
      <c r="D323" s="2">
        <f t="shared" ref="D323:D386" si="16">A323^2</f>
        <v>5.76</v>
      </c>
      <c r="E323" s="2">
        <f t="shared" ref="E323:E386" si="17">$H$25+$H$24*A323</f>
        <v>39.712999641679808</v>
      </c>
    </row>
    <row r="324" spans="1:5">
      <c r="A324" s="2">
        <v>3.5</v>
      </c>
      <c r="B324" s="2">
        <v>40.299999999999997</v>
      </c>
      <c r="C324" s="2">
        <f t="shared" si="15"/>
        <v>141.04999999999998</v>
      </c>
      <c r="D324" s="2">
        <f t="shared" si="16"/>
        <v>12.25</v>
      </c>
      <c r="E324" s="2">
        <f t="shared" si="17"/>
        <v>34.739977434588305</v>
      </c>
    </row>
    <row r="325" spans="1:5">
      <c r="A325" s="2">
        <v>3.5</v>
      </c>
      <c r="B325" s="2">
        <v>41.2</v>
      </c>
      <c r="C325" s="2">
        <f t="shared" si="15"/>
        <v>144.20000000000002</v>
      </c>
      <c r="D325" s="2">
        <f t="shared" si="16"/>
        <v>12.25</v>
      </c>
      <c r="E325" s="2">
        <f t="shared" si="17"/>
        <v>34.739977434588305</v>
      </c>
    </row>
    <row r="326" spans="1:5">
      <c r="A326" s="2">
        <v>3.6</v>
      </c>
      <c r="B326" s="2">
        <v>35.6</v>
      </c>
      <c r="C326" s="2">
        <f t="shared" si="15"/>
        <v>128.16</v>
      </c>
      <c r="D326" s="2">
        <f t="shared" si="16"/>
        <v>12.96</v>
      </c>
      <c r="E326" s="2">
        <f t="shared" si="17"/>
        <v>34.287884506670892</v>
      </c>
    </row>
    <row r="327" spans="1:5">
      <c r="A327" s="2">
        <v>3.6</v>
      </c>
      <c r="B327" s="2">
        <v>31</v>
      </c>
      <c r="C327" s="2">
        <f t="shared" si="15"/>
        <v>111.60000000000001</v>
      </c>
      <c r="D327" s="2">
        <f t="shared" si="16"/>
        <v>12.96</v>
      </c>
      <c r="E327" s="2">
        <f t="shared" si="17"/>
        <v>34.287884506670892</v>
      </c>
    </row>
    <row r="328" spans="1:5">
      <c r="A328" s="2">
        <v>6.7</v>
      </c>
      <c r="B328" s="2">
        <v>24.2</v>
      </c>
      <c r="C328" s="2">
        <f t="shared" si="15"/>
        <v>162.13999999999999</v>
      </c>
      <c r="D328" s="2">
        <f t="shared" si="16"/>
        <v>44.89</v>
      </c>
      <c r="E328" s="2">
        <f t="shared" si="17"/>
        <v>20.273003741231207</v>
      </c>
    </row>
    <row r="329" spans="1:5">
      <c r="A329" s="2">
        <v>6.7</v>
      </c>
      <c r="B329" s="2">
        <v>24.2</v>
      </c>
      <c r="C329" s="2">
        <f t="shared" si="15"/>
        <v>162.13999999999999</v>
      </c>
      <c r="D329" s="2">
        <f t="shared" si="16"/>
        <v>44.89</v>
      </c>
      <c r="E329" s="2">
        <f t="shared" si="17"/>
        <v>20.273003741231207</v>
      </c>
    </row>
    <row r="330" spans="1:5">
      <c r="A330" s="2">
        <v>2</v>
      </c>
      <c r="B330" s="2">
        <v>37.1</v>
      </c>
      <c r="C330" s="2">
        <f t="shared" si="15"/>
        <v>74.2</v>
      </c>
      <c r="D330" s="2">
        <f t="shared" si="16"/>
        <v>4</v>
      </c>
      <c r="E330" s="2">
        <f t="shared" si="17"/>
        <v>41.521371353349444</v>
      </c>
    </row>
    <row r="331" spans="1:5">
      <c r="A331" s="2">
        <v>2</v>
      </c>
      <c r="B331" s="2">
        <v>41.113199999999999</v>
      </c>
      <c r="C331" s="2">
        <f t="shared" si="15"/>
        <v>82.226399999999998</v>
      </c>
      <c r="D331" s="2">
        <f t="shared" si="16"/>
        <v>4</v>
      </c>
      <c r="E331" s="2">
        <f t="shared" si="17"/>
        <v>41.521371353349444</v>
      </c>
    </row>
    <row r="332" spans="1:5">
      <c r="A332" s="2">
        <v>2</v>
      </c>
      <c r="B332" s="2">
        <v>38.462699999999998</v>
      </c>
      <c r="C332" s="2">
        <f t="shared" si="15"/>
        <v>76.925399999999996</v>
      </c>
      <c r="D332" s="2">
        <f t="shared" si="16"/>
        <v>4</v>
      </c>
      <c r="E332" s="2">
        <f t="shared" si="17"/>
        <v>41.521371353349444</v>
      </c>
    </row>
    <row r="333" spans="1:5">
      <c r="A333" s="2">
        <v>2</v>
      </c>
      <c r="B333" s="2">
        <v>43.1</v>
      </c>
      <c r="C333" s="2">
        <f t="shared" si="15"/>
        <v>86.2</v>
      </c>
      <c r="D333" s="2">
        <f t="shared" si="16"/>
        <v>4</v>
      </c>
      <c r="E333" s="2">
        <f t="shared" si="17"/>
        <v>41.521371353349444</v>
      </c>
    </row>
    <row r="334" spans="1:5">
      <c r="A334" s="2">
        <v>2</v>
      </c>
      <c r="B334" s="2">
        <v>38.499699999999997</v>
      </c>
      <c r="C334" s="2">
        <f t="shared" si="15"/>
        <v>76.999399999999994</v>
      </c>
      <c r="D334" s="2">
        <f t="shared" si="16"/>
        <v>4</v>
      </c>
      <c r="E334" s="2">
        <f t="shared" si="17"/>
        <v>41.521371353349444</v>
      </c>
    </row>
    <row r="335" spans="1:5">
      <c r="A335" s="2">
        <v>2.5</v>
      </c>
      <c r="B335" s="2">
        <v>37.070999999999998</v>
      </c>
      <c r="C335" s="2">
        <f t="shared" si="15"/>
        <v>92.677499999999995</v>
      </c>
      <c r="D335" s="2">
        <f t="shared" si="16"/>
        <v>6.25</v>
      </c>
      <c r="E335" s="2">
        <f t="shared" si="17"/>
        <v>39.260906713762395</v>
      </c>
    </row>
    <row r="336" spans="1:5">
      <c r="A336" s="2">
        <v>2.5</v>
      </c>
      <c r="B336" s="2">
        <v>35.922600000000003</v>
      </c>
      <c r="C336" s="2">
        <f t="shared" si="15"/>
        <v>89.8065</v>
      </c>
      <c r="D336" s="2">
        <f t="shared" si="16"/>
        <v>6.25</v>
      </c>
      <c r="E336" s="2">
        <f t="shared" si="17"/>
        <v>39.260906713762395</v>
      </c>
    </row>
    <row r="337" spans="1:5">
      <c r="A337" s="2">
        <v>2.5</v>
      </c>
      <c r="B337" s="2">
        <v>34.143500000000003</v>
      </c>
      <c r="C337" s="2">
        <f t="shared" si="15"/>
        <v>85.358750000000015</v>
      </c>
      <c r="D337" s="2">
        <f t="shared" si="16"/>
        <v>6.25</v>
      </c>
      <c r="E337" s="2">
        <f t="shared" si="17"/>
        <v>39.260906713762395</v>
      </c>
    </row>
    <row r="338" spans="1:5">
      <c r="A338" s="2">
        <v>2.5</v>
      </c>
      <c r="B338" s="2">
        <v>32.910299999999999</v>
      </c>
      <c r="C338" s="2">
        <f t="shared" si="15"/>
        <v>82.275750000000002</v>
      </c>
      <c r="D338" s="2">
        <f t="shared" si="16"/>
        <v>6.25</v>
      </c>
      <c r="E338" s="2">
        <f t="shared" si="17"/>
        <v>39.260906713762395</v>
      </c>
    </row>
    <row r="339" spans="1:5">
      <c r="A339" s="2">
        <v>2.4</v>
      </c>
      <c r="B339" s="2">
        <v>42.3947</v>
      </c>
      <c r="C339" s="2">
        <f t="shared" si="15"/>
        <v>101.74728</v>
      </c>
      <c r="D339" s="2">
        <f t="shared" si="16"/>
        <v>5.76</v>
      </c>
      <c r="E339" s="2">
        <f t="shared" si="17"/>
        <v>39.712999641679808</v>
      </c>
    </row>
    <row r="340" spans="1:5">
      <c r="A340" s="2">
        <v>2.4</v>
      </c>
      <c r="B340" s="2">
        <v>41.395899999999997</v>
      </c>
      <c r="C340" s="2">
        <f t="shared" si="15"/>
        <v>99.350159999999988</v>
      </c>
      <c r="D340" s="2">
        <f t="shared" si="16"/>
        <v>5.76</v>
      </c>
      <c r="E340" s="2">
        <f t="shared" si="17"/>
        <v>39.712999641679808</v>
      </c>
    </row>
    <row r="341" spans="1:5">
      <c r="A341" s="2">
        <v>2.4</v>
      </c>
      <c r="B341" s="2">
        <v>40.832099999999997</v>
      </c>
      <c r="C341" s="2">
        <f t="shared" si="15"/>
        <v>97.997039999999984</v>
      </c>
      <c r="D341" s="2">
        <f t="shared" si="16"/>
        <v>5.76</v>
      </c>
      <c r="E341" s="2">
        <f t="shared" si="17"/>
        <v>39.712999641679808</v>
      </c>
    </row>
    <row r="342" spans="1:5">
      <c r="A342" s="2">
        <v>2.4</v>
      </c>
      <c r="B342" s="2">
        <v>44.081800000000001</v>
      </c>
      <c r="C342" s="2">
        <f t="shared" si="15"/>
        <v>105.79631999999999</v>
      </c>
      <c r="D342" s="2">
        <f t="shared" si="16"/>
        <v>5.76</v>
      </c>
      <c r="E342" s="2">
        <f t="shared" si="17"/>
        <v>39.712999641679808</v>
      </c>
    </row>
    <row r="343" spans="1:5">
      <c r="A343" s="2">
        <v>2.4</v>
      </c>
      <c r="B343" s="2">
        <v>43.003500000000003</v>
      </c>
      <c r="C343" s="2">
        <f t="shared" si="15"/>
        <v>103.2084</v>
      </c>
      <c r="D343" s="2">
        <f t="shared" si="16"/>
        <v>5.76</v>
      </c>
      <c r="E343" s="2">
        <f t="shared" si="17"/>
        <v>39.712999641679808</v>
      </c>
    </row>
    <row r="344" spans="1:5">
      <c r="A344" s="2">
        <v>2.4</v>
      </c>
      <c r="B344" s="2">
        <v>41.585799999999999</v>
      </c>
      <c r="C344" s="2">
        <f t="shared" si="15"/>
        <v>99.80592</v>
      </c>
      <c r="D344" s="2">
        <f t="shared" si="16"/>
        <v>5.76</v>
      </c>
      <c r="E344" s="2">
        <f t="shared" si="17"/>
        <v>39.712999641679808</v>
      </c>
    </row>
    <row r="345" spans="1:5">
      <c r="A345" s="2">
        <v>2</v>
      </c>
      <c r="B345" s="2">
        <v>46.362900000000003</v>
      </c>
      <c r="C345" s="2">
        <f t="shared" si="15"/>
        <v>92.725800000000007</v>
      </c>
      <c r="D345" s="2">
        <f t="shared" si="16"/>
        <v>4</v>
      </c>
      <c r="E345" s="2">
        <f t="shared" si="17"/>
        <v>41.521371353349444</v>
      </c>
    </row>
    <row r="346" spans="1:5">
      <c r="A346" s="2">
        <v>2</v>
      </c>
      <c r="B346" s="2">
        <v>45.190100000000001</v>
      </c>
      <c r="C346" s="2">
        <f t="shared" si="15"/>
        <v>90.380200000000002</v>
      </c>
      <c r="D346" s="2">
        <f t="shared" si="16"/>
        <v>4</v>
      </c>
      <c r="E346" s="2">
        <f t="shared" si="17"/>
        <v>41.521371353349444</v>
      </c>
    </row>
    <row r="347" spans="1:5">
      <c r="A347" s="2">
        <v>2</v>
      </c>
      <c r="B347" s="2">
        <v>44.707999999999998</v>
      </c>
      <c r="C347" s="2">
        <f t="shared" si="15"/>
        <v>89.415999999999997</v>
      </c>
      <c r="D347" s="2">
        <f t="shared" si="16"/>
        <v>4</v>
      </c>
      <c r="E347" s="2">
        <f t="shared" si="17"/>
        <v>41.521371353349444</v>
      </c>
    </row>
    <row r="348" spans="1:5">
      <c r="A348" s="2">
        <v>2</v>
      </c>
      <c r="B348" s="2">
        <v>41.566099999999999</v>
      </c>
      <c r="C348" s="2">
        <f t="shared" si="15"/>
        <v>83.132199999999997</v>
      </c>
      <c r="D348" s="2">
        <f t="shared" si="16"/>
        <v>4</v>
      </c>
      <c r="E348" s="2">
        <f t="shared" si="17"/>
        <v>41.521371353349444</v>
      </c>
    </row>
    <row r="349" spans="1:5">
      <c r="A349" s="2">
        <v>1.8</v>
      </c>
      <c r="B349" s="2">
        <v>48.4</v>
      </c>
      <c r="C349" s="2">
        <f t="shared" si="15"/>
        <v>87.12</v>
      </c>
      <c r="D349" s="2">
        <f t="shared" si="16"/>
        <v>3.24</v>
      </c>
      <c r="E349" s="2">
        <f t="shared" si="17"/>
        <v>42.425557209184262</v>
      </c>
    </row>
    <row r="350" spans="1:5">
      <c r="A350" s="2">
        <v>1.8</v>
      </c>
      <c r="B350" s="2">
        <v>50</v>
      </c>
      <c r="C350" s="2">
        <f t="shared" si="15"/>
        <v>90</v>
      </c>
      <c r="D350" s="2">
        <f t="shared" si="16"/>
        <v>3.24</v>
      </c>
      <c r="E350" s="2">
        <f t="shared" si="17"/>
        <v>42.425557209184262</v>
      </c>
    </row>
    <row r="351" spans="1:5">
      <c r="A351" s="2">
        <v>2.4</v>
      </c>
      <c r="B351" s="2">
        <v>42.2</v>
      </c>
      <c r="C351" s="2">
        <f t="shared" si="15"/>
        <v>101.28</v>
      </c>
      <c r="D351" s="2">
        <f t="shared" si="16"/>
        <v>5.76</v>
      </c>
      <c r="E351" s="2">
        <f t="shared" si="17"/>
        <v>39.712999641679808</v>
      </c>
    </row>
    <row r="352" spans="1:5">
      <c r="A352" s="2">
        <v>2.4</v>
      </c>
      <c r="B352" s="2">
        <v>42.6</v>
      </c>
      <c r="C352" s="2">
        <f t="shared" si="15"/>
        <v>102.24</v>
      </c>
      <c r="D352" s="2">
        <f t="shared" si="16"/>
        <v>5.76</v>
      </c>
      <c r="E352" s="2">
        <f t="shared" si="17"/>
        <v>39.712999641679808</v>
      </c>
    </row>
    <row r="353" spans="1:5">
      <c r="A353" s="2">
        <v>2</v>
      </c>
      <c r="B353" s="2">
        <v>42</v>
      </c>
      <c r="C353" s="2">
        <f t="shared" si="15"/>
        <v>84</v>
      </c>
      <c r="D353" s="2">
        <f t="shared" si="16"/>
        <v>4</v>
      </c>
      <c r="E353" s="2">
        <f t="shared" si="17"/>
        <v>41.521371353349444</v>
      </c>
    </row>
    <row r="354" spans="1:5">
      <c r="A354" s="2">
        <v>2</v>
      </c>
      <c r="B354" s="2">
        <v>41.521000000000001</v>
      </c>
      <c r="C354" s="2">
        <f t="shared" si="15"/>
        <v>83.042000000000002</v>
      </c>
      <c r="D354" s="2">
        <f t="shared" si="16"/>
        <v>4</v>
      </c>
      <c r="E354" s="2">
        <f t="shared" si="17"/>
        <v>41.521371353349444</v>
      </c>
    </row>
    <row r="355" spans="1:5">
      <c r="A355" s="2">
        <v>3.6</v>
      </c>
      <c r="B355" s="2">
        <v>35.1</v>
      </c>
      <c r="C355" s="2">
        <f t="shared" si="15"/>
        <v>126.36000000000001</v>
      </c>
      <c r="D355" s="2">
        <f t="shared" si="16"/>
        <v>12.96</v>
      </c>
      <c r="E355" s="2">
        <f t="shared" si="17"/>
        <v>34.287884506670892</v>
      </c>
    </row>
    <row r="356" spans="1:5">
      <c r="A356" s="2">
        <v>3.6</v>
      </c>
      <c r="B356" s="2">
        <v>33.5</v>
      </c>
      <c r="C356" s="2">
        <f t="shared" si="15"/>
        <v>120.60000000000001</v>
      </c>
      <c r="D356" s="2">
        <f t="shared" si="16"/>
        <v>12.96</v>
      </c>
      <c r="E356" s="2">
        <f t="shared" si="17"/>
        <v>34.287884506670892</v>
      </c>
    </row>
    <row r="357" spans="1:5">
      <c r="A357" s="2">
        <v>2</v>
      </c>
      <c r="B357" s="2">
        <v>60.1</v>
      </c>
      <c r="C357" s="2">
        <f t="shared" si="15"/>
        <v>120.2</v>
      </c>
      <c r="D357" s="2">
        <f t="shared" si="16"/>
        <v>4</v>
      </c>
      <c r="E357" s="2">
        <f t="shared" si="17"/>
        <v>41.521371353349444</v>
      </c>
    </row>
    <row r="358" spans="1:5">
      <c r="A358" s="2">
        <v>2</v>
      </c>
      <c r="B358" s="2">
        <v>58.534999999999997</v>
      </c>
      <c r="C358" s="2">
        <f t="shared" si="15"/>
        <v>117.07</v>
      </c>
      <c r="D358" s="2">
        <f t="shared" si="16"/>
        <v>4</v>
      </c>
      <c r="E358" s="2">
        <f t="shared" si="17"/>
        <v>41.521371353349444</v>
      </c>
    </row>
    <row r="359" spans="1:5">
      <c r="A359" s="2">
        <v>2.5</v>
      </c>
      <c r="B359" s="2">
        <v>39.614699999999999</v>
      </c>
      <c r="C359" s="2">
        <f t="shared" si="15"/>
        <v>99.036749999999998</v>
      </c>
      <c r="D359" s="2">
        <f t="shared" si="16"/>
        <v>6.25</v>
      </c>
      <c r="E359" s="2">
        <f t="shared" si="17"/>
        <v>39.260906713762395</v>
      </c>
    </row>
    <row r="360" spans="1:5">
      <c r="A360" s="2">
        <v>2.5</v>
      </c>
      <c r="B360" s="2">
        <v>40.240900000000003</v>
      </c>
      <c r="C360" s="2">
        <f t="shared" si="15"/>
        <v>100.60225000000001</v>
      </c>
      <c r="D360" s="2">
        <f t="shared" si="16"/>
        <v>6.25</v>
      </c>
      <c r="E360" s="2">
        <f t="shared" si="17"/>
        <v>39.260906713762395</v>
      </c>
    </row>
    <row r="361" spans="1:5">
      <c r="A361" s="2">
        <v>2</v>
      </c>
      <c r="B361" s="2">
        <v>43.541400000000003</v>
      </c>
      <c r="C361" s="2">
        <f t="shared" si="15"/>
        <v>87.082800000000006</v>
      </c>
      <c r="D361" s="2">
        <f t="shared" si="16"/>
        <v>4</v>
      </c>
      <c r="E361" s="2">
        <f t="shared" si="17"/>
        <v>41.521371353349444</v>
      </c>
    </row>
    <row r="362" spans="1:5">
      <c r="A362" s="2">
        <v>2</v>
      </c>
      <c r="B362" s="2">
        <v>41.521000000000001</v>
      </c>
      <c r="C362" s="2">
        <f t="shared" si="15"/>
        <v>83.042000000000002</v>
      </c>
      <c r="D362" s="2">
        <f t="shared" si="16"/>
        <v>4</v>
      </c>
      <c r="E362" s="2">
        <f t="shared" si="17"/>
        <v>41.521371353349444</v>
      </c>
    </row>
    <row r="363" spans="1:5">
      <c r="A363" s="2">
        <v>2</v>
      </c>
      <c r="B363" s="2">
        <v>43.541400000000003</v>
      </c>
      <c r="C363" s="2">
        <f t="shared" si="15"/>
        <v>87.082800000000006</v>
      </c>
      <c r="D363" s="2">
        <f t="shared" si="16"/>
        <v>4</v>
      </c>
      <c r="E363" s="2">
        <f t="shared" si="17"/>
        <v>41.521371353349444</v>
      </c>
    </row>
    <row r="364" spans="1:5">
      <c r="A364" s="2">
        <v>2</v>
      </c>
      <c r="B364" s="2">
        <v>41.521000000000001</v>
      </c>
      <c r="C364" s="2">
        <f t="shared" si="15"/>
        <v>83.042000000000002</v>
      </c>
      <c r="D364" s="2">
        <f t="shared" si="16"/>
        <v>4</v>
      </c>
      <c r="E364" s="2">
        <f t="shared" si="17"/>
        <v>41.521371353349444</v>
      </c>
    </row>
    <row r="365" spans="1:5">
      <c r="A365" s="2">
        <v>2</v>
      </c>
      <c r="B365" s="2">
        <v>60.1</v>
      </c>
      <c r="C365" s="2">
        <f t="shared" si="15"/>
        <v>120.2</v>
      </c>
      <c r="D365" s="2">
        <f t="shared" si="16"/>
        <v>4</v>
      </c>
      <c r="E365" s="2">
        <f t="shared" si="17"/>
        <v>41.521371353349444</v>
      </c>
    </row>
    <row r="366" spans="1:5">
      <c r="A366" s="2">
        <v>2</v>
      </c>
      <c r="B366" s="2">
        <v>58.534999999999997</v>
      </c>
      <c r="C366" s="2">
        <f t="shared" si="15"/>
        <v>117.07</v>
      </c>
      <c r="D366" s="2">
        <f t="shared" si="16"/>
        <v>4</v>
      </c>
      <c r="E366" s="2">
        <f t="shared" si="17"/>
        <v>41.521371353349444</v>
      </c>
    </row>
    <row r="367" spans="1:5">
      <c r="A367" s="2">
        <v>2.5</v>
      </c>
      <c r="B367" s="2">
        <v>39.571399999999997</v>
      </c>
      <c r="C367" s="2">
        <f t="shared" si="15"/>
        <v>98.928499999999985</v>
      </c>
      <c r="D367" s="2">
        <f t="shared" si="16"/>
        <v>6.25</v>
      </c>
      <c r="E367" s="2">
        <f t="shared" si="17"/>
        <v>39.260906713762395</v>
      </c>
    </row>
    <row r="368" spans="1:5">
      <c r="A368" s="2">
        <v>2.5</v>
      </c>
      <c r="B368" s="2">
        <v>40.0169</v>
      </c>
      <c r="C368" s="2">
        <f t="shared" si="15"/>
        <v>100.04225</v>
      </c>
      <c r="D368" s="2">
        <f t="shared" si="16"/>
        <v>6.25</v>
      </c>
      <c r="E368" s="2">
        <f t="shared" si="17"/>
        <v>39.260906713762395</v>
      </c>
    </row>
    <row r="369" spans="1:5">
      <c r="A369" s="2">
        <v>2.4</v>
      </c>
      <c r="B369" s="2">
        <v>39.347999999999999</v>
      </c>
      <c r="C369" s="2">
        <f t="shared" si="15"/>
        <v>94.435199999999995</v>
      </c>
      <c r="D369" s="2">
        <f t="shared" si="16"/>
        <v>5.76</v>
      </c>
      <c r="E369" s="2">
        <f t="shared" si="17"/>
        <v>39.712999641679808</v>
      </c>
    </row>
    <row r="370" spans="1:5">
      <c r="A370" s="2">
        <v>2.4</v>
      </c>
      <c r="B370" s="2">
        <v>39.299999999999997</v>
      </c>
      <c r="C370" s="2">
        <f t="shared" si="15"/>
        <v>94.32</v>
      </c>
      <c r="D370" s="2">
        <f t="shared" si="16"/>
        <v>5.76</v>
      </c>
      <c r="E370" s="2">
        <f t="shared" si="17"/>
        <v>39.712999641679808</v>
      </c>
    </row>
    <row r="371" spans="1:5">
      <c r="A371" s="2">
        <v>2.5</v>
      </c>
      <c r="B371" s="2">
        <v>40.6</v>
      </c>
      <c r="C371" s="2">
        <f t="shared" si="15"/>
        <v>101.5</v>
      </c>
      <c r="D371" s="2">
        <f t="shared" si="16"/>
        <v>6.25</v>
      </c>
      <c r="E371" s="2">
        <f t="shared" si="17"/>
        <v>39.260906713762395</v>
      </c>
    </row>
    <row r="372" spans="1:5">
      <c r="A372" s="2">
        <v>2.5</v>
      </c>
      <c r="B372" s="2">
        <v>40.4</v>
      </c>
      <c r="C372" s="2">
        <f t="shared" si="15"/>
        <v>101</v>
      </c>
      <c r="D372" s="2">
        <f t="shared" si="16"/>
        <v>6.25</v>
      </c>
      <c r="E372" s="2">
        <f t="shared" si="17"/>
        <v>39.260906713762395</v>
      </c>
    </row>
    <row r="373" spans="1:5">
      <c r="A373" s="2">
        <v>2.5</v>
      </c>
      <c r="B373" s="2">
        <v>37.799999999999997</v>
      </c>
      <c r="C373" s="2">
        <f t="shared" si="15"/>
        <v>94.5</v>
      </c>
      <c r="D373" s="2">
        <f t="shared" si="16"/>
        <v>6.25</v>
      </c>
      <c r="E373" s="2">
        <f t="shared" si="17"/>
        <v>39.260906713762395</v>
      </c>
    </row>
    <row r="374" spans="1:5">
      <c r="A374" s="2">
        <v>2.5</v>
      </c>
      <c r="B374" s="2">
        <v>37.799999999999997</v>
      </c>
      <c r="C374" s="2">
        <f t="shared" si="15"/>
        <v>94.5</v>
      </c>
      <c r="D374" s="2">
        <f t="shared" si="16"/>
        <v>6.25</v>
      </c>
      <c r="E374" s="2">
        <f t="shared" si="17"/>
        <v>39.260906713762395</v>
      </c>
    </row>
    <row r="375" spans="1:5">
      <c r="A375" s="2">
        <v>2.4</v>
      </c>
      <c r="B375" s="2">
        <v>39.347999999999999</v>
      </c>
      <c r="C375" s="2">
        <f t="shared" si="15"/>
        <v>94.435199999999995</v>
      </c>
      <c r="D375" s="2">
        <f t="shared" si="16"/>
        <v>5.76</v>
      </c>
      <c r="E375" s="2">
        <f t="shared" si="17"/>
        <v>39.712999641679808</v>
      </c>
    </row>
    <row r="376" spans="1:5">
      <c r="A376" s="2">
        <v>2.4</v>
      </c>
      <c r="B376" s="2">
        <v>39.299999999999997</v>
      </c>
      <c r="C376" s="2">
        <f t="shared" si="15"/>
        <v>94.32</v>
      </c>
      <c r="D376" s="2">
        <f t="shared" si="16"/>
        <v>5.76</v>
      </c>
      <c r="E376" s="2">
        <f t="shared" si="17"/>
        <v>39.712999641679808</v>
      </c>
    </row>
    <row r="377" spans="1:5">
      <c r="A377" s="2">
        <v>2.5</v>
      </c>
      <c r="B377" s="2">
        <v>40.6</v>
      </c>
      <c r="C377" s="2">
        <f t="shared" si="15"/>
        <v>101.5</v>
      </c>
      <c r="D377" s="2">
        <f t="shared" si="16"/>
        <v>6.25</v>
      </c>
      <c r="E377" s="2">
        <f t="shared" si="17"/>
        <v>39.260906713762395</v>
      </c>
    </row>
    <row r="378" spans="1:5">
      <c r="A378" s="2">
        <v>2.5</v>
      </c>
      <c r="B378" s="2">
        <v>40.4</v>
      </c>
      <c r="C378" s="2">
        <f t="shared" si="15"/>
        <v>101</v>
      </c>
      <c r="D378" s="2">
        <f t="shared" si="16"/>
        <v>6.25</v>
      </c>
      <c r="E378" s="2">
        <f t="shared" si="17"/>
        <v>39.260906713762395</v>
      </c>
    </row>
    <row r="379" spans="1:5">
      <c r="A379" s="2">
        <v>3.7</v>
      </c>
      <c r="B379" s="2">
        <v>30.9</v>
      </c>
      <c r="C379" s="2">
        <f t="shared" si="15"/>
        <v>114.33</v>
      </c>
      <c r="D379" s="2">
        <f t="shared" si="16"/>
        <v>13.690000000000001</v>
      </c>
      <c r="E379" s="2">
        <f t="shared" si="17"/>
        <v>33.835791578753486</v>
      </c>
    </row>
    <row r="380" spans="1:5">
      <c r="A380" s="2">
        <v>3.5</v>
      </c>
      <c r="B380" s="2">
        <v>36.799999999999997</v>
      </c>
      <c r="C380" s="2">
        <f t="shared" si="15"/>
        <v>128.79999999999998</v>
      </c>
      <c r="D380" s="2">
        <f t="shared" si="16"/>
        <v>12.25</v>
      </c>
      <c r="E380" s="2">
        <f t="shared" si="17"/>
        <v>34.739977434588305</v>
      </c>
    </row>
    <row r="381" spans="1:5">
      <c r="A381" s="2">
        <v>3.7</v>
      </c>
      <c r="B381" s="2">
        <v>34.299999999999997</v>
      </c>
      <c r="C381" s="2">
        <f t="shared" si="15"/>
        <v>126.91</v>
      </c>
      <c r="D381" s="2">
        <f t="shared" si="16"/>
        <v>13.690000000000001</v>
      </c>
      <c r="E381" s="2">
        <f t="shared" si="17"/>
        <v>33.835791578753486</v>
      </c>
    </row>
    <row r="382" spans="1:5">
      <c r="A382" s="2">
        <v>3.7</v>
      </c>
      <c r="B382" s="2">
        <v>34.4</v>
      </c>
      <c r="C382" s="2">
        <f t="shared" si="15"/>
        <v>127.28</v>
      </c>
      <c r="D382" s="2">
        <f t="shared" si="16"/>
        <v>13.690000000000001</v>
      </c>
      <c r="E382" s="2">
        <f t="shared" si="17"/>
        <v>33.835791578753486</v>
      </c>
    </row>
    <row r="383" spans="1:5">
      <c r="A383" s="2">
        <v>3.2</v>
      </c>
      <c r="B383" s="2">
        <v>38.9</v>
      </c>
      <c r="C383" s="2">
        <f t="shared" si="15"/>
        <v>124.48</v>
      </c>
      <c r="D383" s="2">
        <f t="shared" si="16"/>
        <v>10.240000000000002</v>
      </c>
      <c r="E383" s="2">
        <f t="shared" si="17"/>
        <v>36.096256218340535</v>
      </c>
    </row>
    <row r="384" spans="1:5">
      <c r="A384" s="2">
        <v>3</v>
      </c>
      <c r="B384" s="2">
        <v>34.7286</v>
      </c>
      <c r="C384" s="2">
        <f t="shared" si="15"/>
        <v>104.1858</v>
      </c>
      <c r="D384" s="2">
        <f t="shared" si="16"/>
        <v>9</v>
      </c>
      <c r="E384" s="2">
        <f t="shared" si="17"/>
        <v>37.000442074175353</v>
      </c>
    </row>
    <row r="385" spans="1:5">
      <c r="A385" s="2">
        <v>4.2</v>
      </c>
      <c r="B385" s="2">
        <v>31.5002</v>
      </c>
      <c r="C385" s="2">
        <f t="shared" si="15"/>
        <v>132.30083999999999</v>
      </c>
      <c r="D385" s="2">
        <f t="shared" si="16"/>
        <v>17.64</v>
      </c>
      <c r="E385" s="2">
        <f t="shared" si="17"/>
        <v>31.575326939166441</v>
      </c>
    </row>
    <row r="386" spans="1:5">
      <c r="A386" s="2">
        <v>4.2</v>
      </c>
      <c r="B386" s="2">
        <v>31.5002</v>
      </c>
      <c r="C386" s="2">
        <f t="shared" si="15"/>
        <v>132.30083999999999</v>
      </c>
      <c r="D386" s="2">
        <f t="shared" si="16"/>
        <v>17.64</v>
      </c>
      <c r="E386" s="2">
        <f t="shared" si="17"/>
        <v>31.575326939166441</v>
      </c>
    </row>
    <row r="387" spans="1:5">
      <c r="A387" s="2">
        <v>5.2</v>
      </c>
      <c r="B387" s="2">
        <v>26.7</v>
      </c>
      <c r="C387" s="2">
        <f t="shared" ref="C387:C450" si="18">A387*B387</f>
        <v>138.84</v>
      </c>
      <c r="D387" s="2">
        <f t="shared" ref="D387:D450" si="19">A387^2</f>
        <v>27.040000000000003</v>
      </c>
      <c r="E387" s="2">
        <f t="shared" ref="E387:E450" si="20">$H$25+$H$24*A387</f>
        <v>27.054397659992347</v>
      </c>
    </row>
    <row r="388" spans="1:5">
      <c r="A388" s="2">
        <v>6</v>
      </c>
      <c r="B388" s="2">
        <v>23.2715</v>
      </c>
      <c r="C388" s="2">
        <f t="shared" si="18"/>
        <v>139.62899999999999</v>
      </c>
      <c r="D388" s="2">
        <f t="shared" si="19"/>
        <v>36</v>
      </c>
      <c r="E388" s="2">
        <f t="shared" si="20"/>
        <v>23.437654236653074</v>
      </c>
    </row>
    <row r="389" spans="1:5">
      <c r="A389" s="2">
        <v>3</v>
      </c>
      <c r="B389" s="2">
        <v>38.169600000000003</v>
      </c>
      <c r="C389" s="2">
        <f t="shared" si="18"/>
        <v>114.50880000000001</v>
      </c>
      <c r="D389" s="2">
        <f t="shared" si="19"/>
        <v>9</v>
      </c>
      <c r="E389" s="2">
        <f t="shared" si="20"/>
        <v>37.000442074175353</v>
      </c>
    </row>
    <row r="390" spans="1:5">
      <c r="A390" s="2">
        <v>3</v>
      </c>
      <c r="B390" s="2">
        <v>38.7896</v>
      </c>
      <c r="C390" s="2">
        <f t="shared" si="18"/>
        <v>116.36879999999999</v>
      </c>
      <c r="D390" s="2">
        <f t="shared" si="19"/>
        <v>9</v>
      </c>
      <c r="E390" s="2">
        <f t="shared" si="20"/>
        <v>37.000442074175353</v>
      </c>
    </row>
    <row r="391" spans="1:5">
      <c r="A391" s="2">
        <v>3</v>
      </c>
      <c r="B391" s="2">
        <v>34.781799999999997</v>
      </c>
      <c r="C391" s="2">
        <f t="shared" si="18"/>
        <v>104.34539999999998</v>
      </c>
      <c r="D391" s="2">
        <f t="shared" si="19"/>
        <v>9</v>
      </c>
      <c r="E391" s="2">
        <f t="shared" si="20"/>
        <v>37.000442074175353</v>
      </c>
    </row>
    <row r="392" spans="1:5">
      <c r="A392" s="2">
        <v>3</v>
      </c>
      <c r="B392" s="2">
        <v>35.460599999999999</v>
      </c>
      <c r="C392" s="2">
        <f t="shared" si="18"/>
        <v>106.3818</v>
      </c>
      <c r="D392" s="2">
        <f t="shared" si="19"/>
        <v>9</v>
      </c>
      <c r="E392" s="2">
        <f t="shared" si="20"/>
        <v>37.000442074175353</v>
      </c>
    </row>
    <row r="393" spans="1:5">
      <c r="A393" s="2">
        <v>3</v>
      </c>
      <c r="B393" s="2">
        <v>35.883099999999999</v>
      </c>
      <c r="C393" s="2">
        <f t="shared" si="18"/>
        <v>107.6493</v>
      </c>
      <c r="D393" s="2">
        <f t="shared" si="19"/>
        <v>9</v>
      </c>
      <c r="E393" s="2">
        <f t="shared" si="20"/>
        <v>37.000442074175353</v>
      </c>
    </row>
    <row r="394" spans="1:5">
      <c r="A394" s="2">
        <v>3</v>
      </c>
      <c r="B394" s="2">
        <v>35.708100000000002</v>
      </c>
      <c r="C394" s="2">
        <f t="shared" si="18"/>
        <v>107.12430000000001</v>
      </c>
      <c r="D394" s="2">
        <f t="shared" si="19"/>
        <v>9</v>
      </c>
      <c r="E394" s="2">
        <f t="shared" si="20"/>
        <v>37.000442074175353</v>
      </c>
    </row>
    <row r="395" spans="1:5">
      <c r="A395" s="2">
        <v>3</v>
      </c>
      <c r="B395" s="2">
        <v>34.7288</v>
      </c>
      <c r="C395" s="2">
        <f t="shared" si="18"/>
        <v>104.18639999999999</v>
      </c>
      <c r="D395" s="2">
        <f t="shared" si="19"/>
        <v>9</v>
      </c>
      <c r="E395" s="2">
        <f t="shared" si="20"/>
        <v>37.000442074175353</v>
      </c>
    </row>
    <row r="396" spans="1:5">
      <c r="A396" s="2">
        <v>3</v>
      </c>
      <c r="B396" s="2">
        <v>34.285299999999999</v>
      </c>
      <c r="C396" s="2">
        <f t="shared" si="18"/>
        <v>102.85589999999999</v>
      </c>
      <c r="D396" s="2">
        <f t="shared" si="19"/>
        <v>9</v>
      </c>
      <c r="E396" s="2">
        <f t="shared" si="20"/>
        <v>37.000442074175353</v>
      </c>
    </row>
    <row r="397" spans="1:5">
      <c r="A397" s="2">
        <v>4.8</v>
      </c>
      <c r="B397" s="2">
        <v>30.537500000000001</v>
      </c>
      <c r="C397" s="2">
        <f t="shared" si="18"/>
        <v>146.58000000000001</v>
      </c>
      <c r="D397" s="2">
        <f t="shared" si="19"/>
        <v>23.04</v>
      </c>
      <c r="E397" s="2">
        <f t="shared" si="20"/>
        <v>28.862769371661987</v>
      </c>
    </row>
    <row r="398" spans="1:5">
      <c r="A398" s="2">
        <v>4.8</v>
      </c>
      <c r="B398" s="2">
        <v>31.374700000000001</v>
      </c>
      <c r="C398" s="2">
        <f t="shared" si="18"/>
        <v>150.59855999999999</v>
      </c>
      <c r="D398" s="2">
        <f t="shared" si="19"/>
        <v>23.04</v>
      </c>
      <c r="E398" s="2">
        <f t="shared" si="20"/>
        <v>28.862769371661987</v>
      </c>
    </row>
    <row r="399" spans="1:5">
      <c r="A399" s="2">
        <v>5</v>
      </c>
      <c r="B399" s="2">
        <v>23.227</v>
      </c>
      <c r="C399" s="2">
        <f t="shared" si="18"/>
        <v>116.13500000000001</v>
      </c>
      <c r="D399" s="2">
        <f t="shared" si="19"/>
        <v>25</v>
      </c>
      <c r="E399" s="2">
        <f t="shared" si="20"/>
        <v>27.958583515827165</v>
      </c>
    </row>
    <row r="400" spans="1:5">
      <c r="A400" s="2">
        <v>5</v>
      </c>
      <c r="B400" s="2">
        <v>23.618200000000002</v>
      </c>
      <c r="C400" s="2">
        <f t="shared" si="18"/>
        <v>118.09100000000001</v>
      </c>
      <c r="D400" s="2">
        <f t="shared" si="19"/>
        <v>25</v>
      </c>
      <c r="E400" s="2">
        <f t="shared" si="20"/>
        <v>27.958583515827165</v>
      </c>
    </row>
    <row r="401" spans="1:5">
      <c r="A401" s="2">
        <v>2.4</v>
      </c>
      <c r="B401" s="2">
        <v>41.695999999999998</v>
      </c>
      <c r="C401" s="2">
        <f t="shared" si="18"/>
        <v>100.07039999999999</v>
      </c>
      <c r="D401" s="2">
        <f t="shared" si="19"/>
        <v>5.76</v>
      </c>
      <c r="E401" s="2">
        <f t="shared" si="20"/>
        <v>39.712999641679808</v>
      </c>
    </row>
    <row r="402" spans="1:5">
      <c r="A402" s="2">
        <v>3</v>
      </c>
      <c r="B402" s="2">
        <v>36.1</v>
      </c>
      <c r="C402" s="2">
        <f t="shared" si="18"/>
        <v>108.30000000000001</v>
      </c>
      <c r="D402" s="2">
        <f t="shared" si="19"/>
        <v>9</v>
      </c>
      <c r="E402" s="2">
        <f t="shared" si="20"/>
        <v>37.000442074175353</v>
      </c>
    </row>
    <row r="403" spans="1:5">
      <c r="A403" s="2">
        <v>3.6</v>
      </c>
      <c r="B403" s="2">
        <v>38.1</v>
      </c>
      <c r="C403" s="2">
        <f t="shared" si="18"/>
        <v>137.16</v>
      </c>
      <c r="D403" s="2">
        <f t="shared" si="19"/>
        <v>12.96</v>
      </c>
      <c r="E403" s="2">
        <f t="shared" si="20"/>
        <v>34.287884506670892</v>
      </c>
    </row>
    <row r="404" spans="1:5">
      <c r="A404" s="2">
        <v>3</v>
      </c>
      <c r="B404" s="2">
        <v>34.4</v>
      </c>
      <c r="C404" s="2">
        <f t="shared" si="18"/>
        <v>103.19999999999999</v>
      </c>
      <c r="D404" s="2">
        <f t="shared" si="19"/>
        <v>9</v>
      </c>
      <c r="E404" s="2">
        <f t="shared" si="20"/>
        <v>37.000442074175353</v>
      </c>
    </row>
    <row r="405" spans="1:5">
      <c r="A405" s="2">
        <v>3</v>
      </c>
      <c r="B405" s="2">
        <v>38.299999999999997</v>
      </c>
      <c r="C405" s="2">
        <f t="shared" si="18"/>
        <v>114.89999999999999</v>
      </c>
      <c r="D405" s="2">
        <f t="shared" si="19"/>
        <v>9</v>
      </c>
      <c r="E405" s="2">
        <f t="shared" si="20"/>
        <v>37.000442074175353</v>
      </c>
    </row>
    <row r="406" spans="1:5">
      <c r="A406" s="2">
        <v>3</v>
      </c>
      <c r="B406" s="2">
        <v>36</v>
      </c>
      <c r="C406" s="2">
        <f t="shared" si="18"/>
        <v>108</v>
      </c>
      <c r="D406" s="2">
        <f t="shared" si="19"/>
        <v>9</v>
      </c>
      <c r="E406" s="2">
        <f t="shared" si="20"/>
        <v>37.000442074175353</v>
      </c>
    </row>
    <row r="407" spans="1:5">
      <c r="A407" s="2">
        <v>3.6</v>
      </c>
      <c r="B407" s="2">
        <v>34.9</v>
      </c>
      <c r="C407" s="2">
        <f t="shared" si="18"/>
        <v>125.64</v>
      </c>
      <c r="D407" s="2">
        <f t="shared" si="19"/>
        <v>12.96</v>
      </c>
      <c r="E407" s="2">
        <f t="shared" si="20"/>
        <v>34.287884506670892</v>
      </c>
    </row>
    <row r="408" spans="1:5">
      <c r="A408" s="2">
        <v>3.6</v>
      </c>
      <c r="B408" s="2">
        <v>40</v>
      </c>
      <c r="C408" s="2">
        <f t="shared" si="18"/>
        <v>144</v>
      </c>
      <c r="D408" s="2">
        <f t="shared" si="19"/>
        <v>12.96</v>
      </c>
      <c r="E408" s="2">
        <f t="shared" si="20"/>
        <v>34.287884506670892</v>
      </c>
    </row>
    <row r="409" spans="1:5">
      <c r="A409" s="2">
        <v>6.2</v>
      </c>
      <c r="B409" s="2">
        <v>24.9754</v>
      </c>
      <c r="C409" s="2">
        <f t="shared" si="18"/>
        <v>154.84748000000002</v>
      </c>
      <c r="D409" s="2">
        <f t="shared" si="19"/>
        <v>38.440000000000005</v>
      </c>
      <c r="E409" s="2">
        <f t="shared" si="20"/>
        <v>22.533468380818253</v>
      </c>
    </row>
    <row r="410" spans="1:5">
      <c r="A410" s="2">
        <v>6.2</v>
      </c>
      <c r="B410" s="2">
        <v>26.299900000000001</v>
      </c>
      <c r="C410" s="2">
        <f t="shared" si="18"/>
        <v>163.05938</v>
      </c>
      <c r="D410" s="2">
        <f t="shared" si="19"/>
        <v>38.440000000000005</v>
      </c>
      <c r="E410" s="2">
        <f t="shared" si="20"/>
        <v>22.533468380818253</v>
      </c>
    </row>
    <row r="411" spans="1:5">
      <c r="A411" s="2">
        <v>3</v>
      </c>
      <c r="B411" s="2">
        <v>36.1</v>
      </c>
      <c r="C411" s="2">
        <f t="shared" si="18"/>
        <v>108.30000000000001</v>
      </c>
      <c r="D411" s="2">
        <f t="shared" si="19"/>
        <v>9</v>
      </c>
      <c r="E411" s="2">
        <f t="shared" si="20"/>
        <v>37.000442074175353</v>
      </c>
    </row>
    <row r="412" spans="1:5">
      <c r="A412" s="2">
        <v>3.6</v>
      </c>
      <c r="B412" s="2">
        <v>37.200000000000003</v>
      </c>
      <c r="C412" s="2">
        <f t="shared" si="18"/>
        <v>133.92000000000002</v>
      </c>
      <c r="D412" s="2">
        <f t="shared" si="19"/>
        <v>12.96</v>
      </c>
      <c r="E412" s="2">
        <f t="shared" si="20"/>
        <v>34.287884506670892</v>
      </c>
    </row>
    <row r="413" spans="1:5">
      <c r="A413" s="2">
        <v>3.6</v>
      </c>
      <c r="B413" s="2">
        <v>40</v>
      </c>
      <c r="C413" s="2">
        <f t="shared" si="18"/>
        <v>144</v>
      </c>
      <c r="D413" s="2">
        <f t="shared" si="19"/>
        <v>12.96</v>
      </c>
      <c r="E413" s="2">
        <f t="shared" si="20"/>
        <v>34.287884506670892</v>
      </c>
    </row>
    <row r="414" spans="1:5">
      <c r="A414" s="2">
        <v>4.5999999999999996</v>
      </c>
      <c r="B414" s="2">
        <v>34.1</v>
      </c>
      <c r="C414" s="2">
        <f t="shared" si="18"/>
        <v>156.85999999999999</v>
      </c>
      <c r="D414" s="2">
        <f t="shared" si="19"/>
        <v>21.159999999999997</v>
      </c>
      <c r="E414" s="2">
        <f t="shared" si="20"/>
        <v>29.766955227496805</v>
      </c>
    </row>
    <row r="415" spans="1:5">
      <c r="A415" s="2">
        <v>3.6</v>
      </c>
      <c r="B415" s="2">
        <v>37.200000000000003</v>
      </c>
      <c r="C415" s="2">
        <f t="shared" si="18"/>
        <v>133.92000000000002</v>
      </c>
      <c r="D415" s="2">
        <f t="shared" si="19"/>
        <v>12.96</v>
      </c>
      <c r="E415" s="2">
        <f t="shared" si="20"/>
        <v>34.287884506670892</v>
      </c>
    </row>
    <row r="416" spans="1:5">
      <c r="A416" s="2">
        <v>4.5999999999999996</v>
      </c>
      <c r="B416" s="2">
        <v>30.299900000000001</v>
      </c>
      <c r="C416" s="2">
        <f t="shared" si="18"/>
        <v>139.37953999999999</v>
      </c>
      <c r="D416" s="2">
        <f t="shared" si="19"/>
        <v>21.159999999999997</v>
      </c>
      <c r="E416" s="2">
        <f t="shared" si="20"/>
        <v>29.766955227496805</v>
      </c>
    </row>
    <row r="417" spans="1:5">
      <c r="A417" s="2">
        <v>2.4</v>
      </c>
      <c r="B417" s="2">
        <v>42.8</v>
      </c>
      <c r="C417" s="2">
        <f t="shared" si="18"/>
        <v>102.71999999999998</v>
      </c>
      <c r="D417" s="2">
        <f t="shared" si="19"/>
        <v>5.76</v>
      </c>
      <c r="E417" s="2">
        <f t="shared" si="20"/>
        <v>39.712999641679808</v>
      </c>
    </row>
    <row r="418" spans="1:5">
      <c r="A418" s="2">
        <v>2.4</v>
      </c>
      <c r="B418" s="2">
        <v>46.9</v>
      </c>
      <c r="C418" s="2">
        <f t="shared" si="18"/>
        <v>112.55999999999999</v>
      </c>
      <c r="D418" s="2">
        <f t="shared" si="19"/>
        <v>5.76</v>
      </c>
      <c r="E418" s="2">
        <f t="shared" si="20"/>
        <v>39.712999641679808</v>
      </c>
    </row>
    <row r="419" spans="1:5">
      <c r="A419" s="2">
        <v>2.4</v>
      </c>
      <c r="B419" s="2">
        <v>42.6</v>
      </c>
      <c r="C419" s="2">
        <f t="shared" si="18"/>
        <v>102.24</v>
      </c>
      <c r="D419" s="2">
        <f t="shared" si="19"/>
        <v>5.76</v>
      </c>
      <c r="E419" s="2">
        <f t="shared" si="20"/>
        <v>39.712999641679808</v>
      </c>
    </row>
    <row r="420" spans="1:5">
      <c r="A420" s="2">
        <v>2.4</v>
      </c>
      <c r="B420" s="2">
        <v>46.8</v>
      </c>
      <c r="C420" s="2">
        <f t="shared" si="18"/>
        <v>112.32</v>
      </c>
      <c r="D420" s="2">
        <f t="shared" si="19"/>
        <v>5.76</v>
      </c>
      <c r="E420" s="2">
        <f t="shared" si="20"/>
        <v>39.712999641679808</v>
      </c>
    </row>
    <row r="421" spans="1:5">
      <c r="A421" s="2">
        <v>3.5</v>
      </c>
      <c r="B421" s="2">
        <v>40.299999999999997</v>
      </c>
      <c r="C421" s="2">
        <f t="shared" si="18"/>
        <v>141.04999999999998</v>
      </c>
      <c r="D421" s="2">
        <f t="shared" si="19"/>
        <v>12.25</v>
      </c>
      <c r="E421" s="2">
        <f t="shared" si="20"/>
        <v>34.739977434588305</v>
      </c>
    </row>
    <row r="422" spans="1:5">
      <c r="A422" s="2">
        <v>3.5</v>
      </c>
      <c r="B422" s="2">
        <v>41.2</v>
      </c>
      <c r="C422" s="2">
        <f t="shared" si="18"/>
        <v>144.20000000000002</v>
      </c>
      <c r="D422" s="2">
        <f t="shared" si="19"/>
        <v>12.25</v>
      </c>
      <c r="E422" s="2">
        <f t="shared" si="20"/>
        <v>34.739977434588305</v>
      </c>
    </row>
    <row r="423" spans="1:5">
      <c r="A423" s="2">
        <v>3.6</v>
      </c>
      <c r="B423" s="2">
        <v>35.6</v>
      </c>
      <c r="C423" s="2">
        <f t="shared" si="18"/>
        <v>128.16</v>
      </c>
      <c r="D423" s="2">
        <f t="shared" si="19"/>
        <v>12.96</v>
      </c>
      <c r="E423" s="2">
        <f t="shared" si="20"/>
        <v>34.287884506670892</v>
      </c>
    </row>
    <row r="424" spans="1:5">
      <c r="A424" s="2">
        <v>2.4</v>
      </c>
      <c r="B424" s="2">
        <v>48.1</v>
      </c>
      <c r="C424" s="2">
        <f t="shared" si="18"/>
        <v>115.44</v>
      </c>
      <c r="D424" s="2">
        <f t="shared" si="19"/>
        <v>5.76</v>
      </c>
      <c r="E424" s="2">
        <f t="shared" si="20"/>
        <v>39.712999641679808</v>
      </c>
    </row>
    <row r="425" spans="1:5">
      <c r="A425" s="2">
        <v>2.4</v>
      </c>
      <c r="B425" s="2">
        <v>41.699800000000003</v>
      </c>
      <c r="C425" s="2">
        <f t="shared" si="18"/>
        <v>100.07952</v>
      </c>
      <c r="D425" s="2">
        <f t="shared" si="19"/>
        <v>5.76</v>
      </c>
      <c r="E425" s="2">
        <f t="shared" si="20"/>
        <v>39.712999641679808</v>
      </c>
    </row>
    <row r="426" spans="1:5">
      <c r="A426" s="2">
        <v>2.7</v>
      </c>
      <c r="B426" s="2">
        <v>38.299999999999997</v>
      </c>
      <c r="C426" s="2">
        <f t="shared" si="18"/>
        <v>103.41</v>
      </c>
      <c r="D426" s="2">
        <f t="shared" si="19"/>
        <v>7.2900000000000009</v>
      </c>
      <c r="E426" s="2">
        <f t="shared" si="20"/>
        <v>38.356720857927577</v>
      </c>
    </row>
    <row r="427" spans="1:5">
      <c r="A427" s="2">
        <v>3.5</v>
      </c>
      <c r="B427" s="2">
        <v>37.6</v>
      </c>
      <c r="C427" s="2">
        <f t="shared" si="18"/>
        <v>131.6</v>
      </c>
      <c r="D427" s="2">
        <f t="shared" si="19"/>
        <v>12.25</v>
      </c>
      <c r="E427" s="2">
        <f t="shared" si="20"/>
        <v>34.739977434588305</v>
      </c>
    </row>
    <row r="428" spans="1:5">
      <c r="A428" s="2">
        <v>2.4</v>
      </c>
      <c r="B428" s="2">
        <v>41.699800000000003</v>
      </c>
      <c r="C428" s="2">
        <f t="shared" si="18"/>
        <v>100.07952</v>
      </c>
      <c r="D428" s="2">
        <f t="shared" si="19"/>
        <v>5.76</v>
      </c>
      <c r="E428" s="2">
        <f t="shared" si="20"/>
        <v>39.712999641679808</v>
      </c>
    </row>
    <row r="429" spans="1:5">
      <c r="A429" s="2">
        <v>2.7</v>
      </c>
      <c r="B429" s="2">
        <v>38.299999999999997</v>
      </c>
      <c r="C429" s="2">
        <f t="shared" si="18"/>
        <v>103.41</v>
      </c>
      <c r="D429" s="2">
        <f t="shared" si="19"/>
        <v>7.2900000000000009</v>
      </c>
      <c r="E429" s="2">
        <f t="shared" si="20"/>
        <v>38.356720857927577</v>
      </c>
    </row>
    <row r="430" spans="1:5">
      <c r="A430" s="2">
        <v>3.5</v>
      </c>
      <c r="B430" s="2">
        <v>37.6</v>
      </c>
      <c r="C430" s="2">
        <f t="shared" si="18"/>
        <v>131.6</v>
      </c>
      <c r="D430" s="2">
        <f t="shared" si="19"/>
        <v>12.25</v>
      </c>
      <c r="E430" s="2">
        <f t="shared" si="20"/>
        <v>34.739977434588305</v>
      </c>
    </row>
    <row r="431" spans="1:5">
      <c r="A431" s="2">
        <v>5.7</v>
      </c>
      <c r="B431" s="2">
        <v>21.7</v>
      </c>
      <c r="C431" s="2">
        <f t="shared" si="18"/>
        <v>123.69</v>
      </c>
      <c r="D431" s="2">
        <f t="shared" si="19"/>
        <v>32.49</v>
      </c>
      <c r="E431" s="2">
        <f t="shared" si="20"/>
        <v>24.793933020405298</v>
      </c>
    </row>
    <row r="432" spans="1:5">
      <c r="A432" s="2">
        <v>5.7</v>
      </c>
      <c r="B432" s="2">
        <v>21.3</v>
      </c>
      <c r="C432" s="2">
        <f t="shared" si="18"/>
        <v>121.41000000000001</v>
      </c>
      <c r="D432" s="2">
        <f t="shared" si="19"/>
        <v>32.49</v>
      </c>
      <c r="E432" s="2">
        <f t="shared" si="20"/>
        <v>24.793933020405298</v>
      </c>
    </row>
    <row r="433" spans="1:5">
      <c r="A433" s="2">
        <v>3.5</v>
      </c>
      <c r="B433" s="2">
        <v>33.5</v>
      </c>
      <c r="C433" s="2">
        <f t="shared" si="18"/>
        <v>117.25</v>
      </c>
      <c r="D433" s="2">
        <f t="shared" si="19"/>
        <v>12.25</v>
      </c>
      <c r="E433" s="2">
        <f t="shared" si="20"/>
        <v>34.739977434588305</v>
      </c>
    </row>
    <row r="434" spans="1:5">
      <c r="A434" s="2">
        <v>3</v>
      </c>
      <c r="B434" s="2">
        <v>35.465499999999999</v>
      </c>
      <c r="C434" s="2">
        <f t="shared" si="18"/>
        <v>106.3965</v>
      </c>
      <c r="D434" s="2">
        <f t="shared" si="19"/>
        <v>9</v>
      </c>
      <c r="E434" s="2">
        <f t="shared" si="20"/>
        <v>37.000442074175353</v>
      </c>
    </row>
    <row r="435" spans="1:5">
      <c r="A435" s="2">
        <v>2.5</v>
      </c>
      <c r="B435" s="2">
        <v>42.908000000000001</v>
      </c>
      <c r="C435" s="2">
        <f t="shared" si="18"/>
        <v>107.27000000000001</v>
      </c>
      <c r="D435" s="2">
        <f t="shared" si="19"/>
        <v>6.25</v>
      </c>
      <c r="E435" s="2">
        <f t="shared" si="20"/>
        <v>39.260906713762395</v>
      </c>
    </row>
    <row r="436" spans="1:5">
      <c r="A436" s="2">
        <v>2.5</v>
      </c>
      <c r="B436" s="2">
        <v>40.200000000000003</v>
      </c>
      <c r="C436" s="2">
        <f t="shared" si="18"/>
        <v>100.5</v>
      </c>
      <c r="D436" s="2">
        <f t="shared" si="19"/>
        <v>6.25</v>
      </c>
      <c r="E436" s="2">
        <f t="shared" si="20"/>
        <v>39.260906713762395</v>
      </c>
    </row>
    <row r="437" spans="1:5">
      <c r="A437" s="2">
        <v>3</v>
      </c>
      <c r="B437" s="2">
        <v>37.9</v>
      </c>
      <c r="C437" s="2">
        <f t="shared" si="18"/>
        <v>113.69999999999999</v>
      </c>
      <c r="D437" s="2">
        <f t="shared" si="19"/>
        <v>9</v>
      </c>
      <c r="E437" s="2">
        <f t="shared" si="20"/>
        <v>37.000442074175353</v>
      </c>
    </row>
    <row r="438" spans="1:5">
      <c r="A438" s="2">
        <v>3.5</v>
      </c>
      <c r="B438" s="2">
        <v>37.4</v>
      </c>
      <c r="C438" s="2">
        <f t="shared" si="18"/>
        <v>130.9</v>
      </c>
      <c r="D438" s="2">
        <f t="shared" si="19"/>
        <v>12.25</v>
      </c>
      <c r="E438" s="2">
        <f t="shared" si="20"/>
        <v>34.739977434588305</v>
      </c>
    </row>
    <row r="439" spans="1:5">
      <c r="A439" s="2">
        <v>2.5</v>
      </c>
      <c r="B439" s="2">
        <v>51.6</v>
      </c>
      <c r="C439" s="2">
        <f t="shared" si="18"/>
        <v>129</v>
      </c>
      <c r="D439" s="2">
        <f t="shared" si="19"/>
        <v>6.25</v>
      </c>
      <c r="E439" s="2">
        <f t="shared" si="20"/>
        <v>39.260906713762395</v>
      </c>
    </row>
    <row r="440" spans="1:5">
      <c r="A440" s="2">
        <v>2.5</v>
      </c>
      <c r="B440" s="2">
        <v>44.2</v>
      </c>
      <c r="C440" s="2">
        <f t="shared" si="18"/>
        <v>110.5</v>
      </c>
      <c r="D440" s="2">
        <f t="shared" si="19"/>
        <v>6.25</v>
      </c>
      <c r="E440" s="2">
        <f t="shared" si="20"/>
        <v>39.260906713762395</v>
      </c>
    </row>
    <row r="441" spans="1:5">
      <c r="A441" s="2">
        <v>2.5</v>
      </c>
      <c r="B441" s="2">
        <v>47.649299999999997</v>
      </c>
      <c r="C441" s="2">
        <f t="shared" si="18"/>
        <v>119.12324999999998</v>
      </c>
      <c r="D441" s="2">
        <f t="shared" si="19"/>
        <v>6.25</v>
      </c>
      <c r="E441" s="2">
        <f t="shared" si="20"/>
        <v>39.260906713762395</v>
      </c>
    </row>
    <row r="442" spans="1:5">
      <c r="A442" s="2">
        <v>2</v>
      </c>
      <c r="B442" s="2">
        <v>47.7</v>
      </c>
      <c r="C442" s="2">
        <f t="shared" si="18"/>
        <v>95.4</v>
      </c>
      <c r="D442" s="2">
        <f t="shared" si="19"/>
        <v>4</v>
      </c>
      <c r="E442" s="2">
        <f t="shared" si="20"/>
        <v>41.521371353349444</v>
      </c>
    </row>
    <row r="443" spans="1:5">
      <c r="A443" s="2">
        <v>2</v>
      </c>
      <c r="B443" s="2">
        <v>48.2</v>
      </c>
      <c r="C443" s="2">
        <f t="shared" si="18"/>
        <v>96.4</v>
      </c>
      <c r="D443" s="2">
        <f t="shared" si="19"/>
        <v>4</v>
      </c>
      <c r="E443" s="2">
        <f t="shared" si="20"/>
        <v>41.521371353349444</v>
      </c>
    </row>
    <row r="444" spans="1:5">
      <c r="A444" s="2">
        <v>2</v>
      </c>
      <c r="B444" s="2">
        <v>49.216999999999999</v>
      </c>
      <c r="C444" s="2">
        <f t="shared" si="18"/>
        <v>98.433999999999997</v>
      </c>
      <c r="D444" s="2">
        <f t="shared" si="19"/>
        <v>4</v>
      </c>
      <c r="E444" s="2">
        <f t="shared" si="20"/>
        <v>41.521371353349444</v>
      </c>
    </row>
    <row r="445" spans="1:5">
      <c r="A445" s="2">
        <v>3.7</v>
      </c>
      <c r="B445" s="2">
        <v>34.730499999999999</v>
      </c>
      <c r="C445" s="2">
        <f t="shared" si="18"/>
        <v>128.50285</v>
      </c>
      <c r="D445" s="2">
        <f t="shared" si="19"/>
        <v>13.690000000000001</v>
      </c>
      <c r="E445" s="2">
        <f t="shared" si="20"/>
        <v>33.835791578753486</v>
      </c>
    </row>
    <row r="446" spans="1:5">
      <c r="A446" s="2">
        <v>3.7</v>
      </c>
      <c r="B446" s="2">
        <v>37.064999999999998</v>
      </c>
      <c r="C446" s="2">
        <f t="shared" si="18"/>
        <v>137.1405</v>
      </c>
      <c r="D446" s="2">
        <f t="shared" si="19"/>
        <v>13.690000000000001</v>
      </c>
      <c r="E446" s="2">
        <f t="shared" si="20"/>
        <v>33.835791578753486</v>
      </c>
    </row>
    <row r="447" spans="1:5">
      <c r="A447" s="2">
        <v>3.7</v>
      </c>
      <c r="B447" s="2">
        <v>35.161999999999999</v>
      </c>
      <c r="C447" s="2">
        <f t="shared" si="18"/>
        <v>130.0994</v>
      </c>
      <c r="D447" s="2">
        <f t="shared" si="19"/>
        <v>13.690000000000001</v>
      </c>
      <c r="E447" s="2">
        <f t="shared" si="20"/>
        <v>33.835791578753486</v>
      </c>
    </row>
    <row r="448" spans="1:5">
      <c r="A448" s="2">
        <v>4.2</v>
      </c>
      <c r="B448" s="2">
        <v>34.485500000000002</v>
      </c>
      <c r="C448" s="2">
        <f t="shared" si="18"/>
        <v>144.8391</v>
      </c>
      <c r="D448" s="2">
        <f t="shared" si="19"/>
        <v>17.64</v>
      </c>
      <c r="E448" s="2">
        <f t="shared" si="20"/>
        <v>31.575326939166441</v>
      </c>
    </row>
    <row r="449" spans="1:5">
      <c r="A449" s="2">
        <v>5</v>
      </c>
      <c r="B449" s="2">
        <v>29.7559</v>
      </c>
      <c r="C449" s="2">
        <f t="shared" si="18"/>
        <v>148.77950000000001</v>
      </c>
      <c r="D449" s="2">
        <f t="shared" si="19"/>
        <v>25</v>
      </c>
      <c r="E449" s="2">
        <f t="shared" si="20"/>
        <v>27.958583515827165</v>
      </c>
    </row>
    <row r="450" spans="1:5">
      <c r="A450" s="2">
        <v>5</v>
      </c>
      <c r="B450" s="2">
        <v>32.670099999999998</v>
      </c>
      <c r="C450" s="2">
        <f t="shared" si="18"/>
        <v>163.35049999999998</v>
      </c>
      <c r="D450" s="2">
        <f t="shared" si="19"/>
        <v>25</v>
      </c>
      <c r="E450" s="2">
        <f t="shared" si="20"/>
        <v>27.958583515827165</v>
      </c>
    </row>
    <row r="451" spans="1:5">
      <c r="A451" s="2">
        <v>2.4</v>
      </c>
      <c r="B451" s="2">
        <v>44.6</v>
      </c>
      <c r="C451" s="2">
        <f t="shared" ref="C451:C514" si="21">A451*B451</f>
        <v>107.04</v>
      </c>
      <c r="D451" s="2">
        <f t="shared" ref="D451:D514" si="22">A451^2</f>
        <v>5.76</v>
      </c>
      <c r="E451" s="2">
        <f t="shared" ref="E451:E514" si="23">$H$25+$H$24*A451</f>
        <v>39.712999641679808</v>
      </c>
    </row>
    <row r="452" spans="1:5">
      <c r="A452" s="2">
        <v>2.4</v>
      </c>
      <c r="B452" s="2">
        <v>44.6</v>
      </c>
      <c r="C452" s="2">
        <f t="shared" si="21"/>
        <v>107.04</v>
      </c>
      <c r="D452" s="2">
        <f t="shared" si="22"/>
        <v>5.76</v>
      </c>
      <c r="E452" s="2">
        <f t="shared" si="23"/>
        <v>39.712999641679808</v>
      </c>
    </row>
    <row r="453" spans="1:5">
      <c r="A453" s="2">
        <v>2.7</v>
      </c>
      <c r="B453" s="2">
        <v>39.799999999999997</v>
      </c>
      <c r="C453" s="2">
        <f t="shared" si="21"/>
        <v>107.46</v>
      </c>
      <c r="D453" s="2">
        <f t="shared" si="22"/>
        <v>7.2900000000000009</v>
      </c>
      <c r="E453" s="2">
        <f t="shared" si="23"/>
        <v>38.356720857927577</v>
      </c>
    </row>
    <row r="454" spans="1:5">
      <c r="A454" s="2">
        <v>3.5</v>
      </c>
      <c r="B454" s="2">
        <v>38.299999999999997</v>
      </c>
      <c r="C454" s="2">
        <f t="shared" si="21"/>
        <v>134.04999999999998</v>
      </c>
      <c r="D454" s="2">
        <f t="shared" si="22"/>
        <v>12.25</v>
      </c>
      <c r="E454" s="2">
        <f t="shared" si="23"/>
        <v>34.739977434588305</v>
      </c>
    </row>
    <row r="455" spans="1:5">
      <c r="A455" s="2">
        <v>3.5</v>
      </c>
      <c r="B455" s="2">
        <v>36.556399999999996</v>
      </c>
      <c r="C455" s="2">
        <f t="shared" si="21"/>
        <v>127.94739999999999</v>
      </c>
      <c r="D455" s="2">
        <f t="shared" si="22"/>
        <v>12.25</v>
      </c>
      <c r="E455" s="2">
        <f t="shared" si="23"/>
        <v>34.739977434588305</v>
      </c>
    </row>
    <row r="456" spans="1:5">
      <c r="A456" s="2">
        <v>3.5</v>
      </c>
      <c r="B456" s="2">
        <v>34.749400000000001</v>
      </c>
      <c r="C456" s="2">
        <f t="shared" si="21"/>
        <v>121.6229</v>
      </c>
      <c r="D456" s="2">
        <f t="shared" si="22"/>
        <v>12.25</v>
      </c>
      <c r="E456" s="2">
        <f t="shared" si="23"/>
        <v>34.739977434588305</v>
      </c>
    </row>
    <row r="457" spans="1:5">
      <c r="A457" s="2">
        <v>4.5999999999999996</v>
      </c>
      <c r="B457" s="2">
        <v>34.049900000000001</v>
      </c>
      <c r="C457" s="2">
        <f t="shared" si="21"/>
        <v>156.62953999999999</v>
      </c>
      <c r="D457" s="2">
        <f t="shared" si="22"/>
        <v>21.159999999999997</v>
      </c>
      <c r="E457" s="2">
        <f t="shared" si="23"/>
        <v>29.766955227496805</v>
      </c>
    </row>
    <row r="458" spans="1:5">
      <c r="A458" s="2">
        <v>4.5999999999999996</v>
      </c>
      <c r="B458" s="2">
        <v>33.550899999999999</v>
      </c>
      <c r="C458" s="2">
        <f t="shared" si="21"/>
        <v>154.33413999999999</v>
      </c>
      <c r="D458" s="2">
        <f t="shared" si="22"/>
        <v>21.159999999999997</v>
      </c>
      <c r="E458" s="2">
        <f t="shared" si="23"/>
        <v>29.766955227496805</v>
      </c>
    </row>
    <row r="459" spans="1:5">
      <c r="A459" s="2">
        <v>4.5999999999999996</v>
      </c>
      <c r="B459" s="2">
        <v>32.149900000000002</v>
      </c>
      <c r="C459" s="2">
        <f t="shared" si="21"/>
        <v>147.88954000000001</v>
      </c>
      <c r="D459" s="2">
        <f t="shared" si="22"/>
        <v>21.159999999999997</v>
      </c>
      <c r="E459" s="2">
        <f t="shared" si="23"/>
        <v>29.766955227496805</v>
      </c>
    </row>
    <row r="460" spans="1:5">
      <c r="A460" s="2">
        <v>4.5999999999999996</v>
      </c>
      <c r="B460" s="2">
        <v>33.550899999999999</v>
      </c>
      <c r="C460" s="2">
        <f t="shared" si="21"/>
        <v>154.33413999999999</v>
      </c>
      <c r="D460" s="2">
        <f t="shared" si="22"/>
        <v>21.159999999999997</v>
      </c>
      <c r="E460" s="2">
        <f t="shared" si="23"/>
        <v>29.766955227496805</v>
      </c>
    </row>
    <row r="461" spans="1:5">
      <c r="A461" s="2">
        <v>4.5999999999999996</v>
      </c>
      <c r="B461" s="2">
        <v>32.149900000000002</v>
      </c>
      <c r="C461" s="2">
        <f t="shared" si="21"/>
        <v>147.88954000000001</v>
      </c>
      <c r="D461" s="2">
        <f t="shared" si="22"/>
        <v>21.159999999999997</v>
      </c>
      <c r="E461" s="2">
        <f t="shared" si="23"/>
        <v>29.766955227496805</v>
      </c>
    </row>
    <row r="462" spans="1:5">
      <c r="A462" s="2">
        <v>5</v>
      </c>
      <c r="B462" s="2">
        <v>30.3</v>
      </c>
      <c r="C462" s="2">
        <f t="shared" si="21"/>
        <v>151.5</v>
      </c>
      <c r="D462" s="2">
        <f t="shared" si="22"/>
        <v>25</v>
      </c>
      <c r="E462" s="2">
        <f t="shared" si="23"/>
        <v>27.958583515827165</v>
      </c>
    </row>
    <row r="463" spans="1:5">
      <c r="A463" s="2">
        <v>3</v>
      </c>
      <c r="B463" s="2">
        <v>35.465499999999999</v>
      </c>
      <c r="C463" s="2">
        <f t="shared" si="21"/>
        <v>106.3965</v>
      </c>
      <c r="D463" s="2">
        <f t="shared" si="22"/>
        <v>9</v>
      </c>
      <c r="E463" s="2">
        <f t="shared" si="23"/>
        <v>37.000442074175353</v>
      </c>
    </row>
    <row r="464" spans="1:5">
      <c r="A464" s="2">
        <v>2.5</v>
      </c>
      <c r="B464" s="2">
        <v>42.908000000000001</v>
      </c>
      <c r="C464" s="2">
        <f t="shared" si="21"/>
        <v>107.27000000000001</v>
      </c>
      <c r="D464" s="2">
        <f t="shared" si="22"/>
        <v>6.25</v>
      </c>
      <c r="E464" s="2">
        <f t="shared" si="23"/>
        <v>39.260906713762395</v>
      </c>
    </row>
    <row r="465" spans="1:5">
      <c r="A465" s="2">
        <v>2.5</v>
      </c>
      <c r="B465" s="2">
        <v>40.200000000000003</v>
      </c>
      <c r="C465" s="2">
        <f t="shared" si="21"/>
        <v>100.5</v>
      </c>
      <c r="D465" s="2">
        <f t="shared" si="22"/>
        <v>6.25</v>
      </c>
      <c r="E465" s="2">
        <f t="shared" si="23"/>
        <v>39.260906713762395</v>
      </c>
    </row>
    <row r="466" spans="1:5">
      <c r="A466" s="2">
        <v>3</v>
      </c>
      <c r="B466" s="2">
        <v>37.9</v>
      </c>
      <c r="C466" s="2">
        <f t="shared" si="21"/>
        <v>113.69999999999999</v>
      </c>
      <c r="D466" s="2">
        <f t="shared" si="22"/>
        <v>9</v>
      </c>
      <c r="E466" s="2">
        <f t="shared" si="23"/>
        <v>37.000442074175353</v>
      </c>
    </row>
    <row r="467" spans="1:5">
      <c r="A467" s="2">
        <v>2.5</v>
      </c>
      <c r="B467" s="2">
        <v>51.6</v>
      </c>
      <c r="C467" s="2">
        <f t="shared" si="21"/>
        <v>129</v>
      </c>
      <c r="D467" s="2">
        <f t="shared" si="22"/>
        <v>6.25</v>
      </c>
      <c r="E467" s="2">
        <f t="shared" si="23"/>
        <v>39.260906713762395</v>
      </c>
    </row>
    <row r="468" spans="1:5">
      <c r="A468" s="2">
        <v>2.5</v>
      </c>
      <c r="B468" s="2">
        <v>47.649299999999997</v>
      </c>
      <c r="C468" s="2">
        <f t="shared" si="21"/>
        <v>119.12324999999998</v>
      </c>
      <c r="D468" s="2">
        <f t="shared" si="22"/>
        <v>6.25</v>
      </c>
      <c r="E468" s="2">
        <f t="shared" si="23"/>
        <v>39.260906713762395</v>
      </c>
    </row>
    <row r="469" spans="1:5">
      <c r="A469" s="2">
        <v>2.5</v>
      </c>
      <c r="B469" s="2">
        <v>44.2</v>
      </c>
      <c r="C469" s="2">
        <f t="shared" si="21"/>
        <v>110.5</v>
      </c>
      <c r="D469" s="2">
        <f t="shared" si="22"/>
        <v>6.25</v>
      </c>
      <c r="E469" s="2">
        <f t="shared" si="23"/>
        <v>39.260906713762395</v>
      </c>
    </row>
    <row r="470" spans="1:5">
      <c r="A470" s="2">
        <v>3.5</v>
      </c>
      <c r="B470" s="2">
        <v>33.5</v>
      </c>
      <c r="C470" s="2">
        <f t="shared" si="21"/>
        <v>117.25</v>
      </c>
      <c r="D470" s="2">
        <f t="shared" si="22"/>
        <v>12.25</v>
      </c>
      <c r="E470" s="2">
        <f t="shared" si="23"/>
        <v>34.739977434588305</v>
      </c>
    </row>
    <row r="471" spans="1:5">
      <c r="A471" s="2">
        <v>3.5</v>
      </c>
      <c r="B471" s="2">
        <v>37.4</v>
      </c>
      <c r="C471" s="2">
        <f t="shared" si="21"/>
        <v>130.9</v>
      </c>
      <c r="D471" s="2">
        <f t="shared" si="22"/>
        <v>12.25</v>
      </c>
      <c r="E471" s="2">
        <f t="shared" si="23"/>
        <v>34.739977434588305</v>
      </c>
    </row>
    <row r="472" spans="1:5">
      <c r="A472" s="2">
        <v>2.5</v>
      </c>
      <c r="B472" s="2">
        <v>40.193100000000001</v>
      </c>
      <c r="C472" s="2">
        <f t="shared" si="21"/>
        <v>100.48275000000001</v>
      </c>
      <c r="D472" s="2">
        <f t="shared" si="22"/>
        <v>6.25</v>
      </c>
      <c r="E472" s="2">
        <f t="shared" si="23"/>
        <v>39.260906713762395</v>
      </c>
    </row>
    <row r="473" spans="1:5">
      <c r="A473" s="2">
        <v>2.5</v>
      </c>
      <c r="B473" s="2">
        <v>41.664200000000001</v>
      </c>
      <c r="C473" s="2">
        <f t="shared" si="21"/>
        <v>104.1605</v>
      </c>
      <c r="D473" s="2">
        <f t="shared" si="22"/>
        <v>6.25</v>
      </c>
      <c r="E473" s="2">
        <f t="shared" si="23"/>
        <v>39.260906713762395</v>
      </c>
    </row>
    <row r="474" spans="1:5">
      <c r="A474" s="2">
        <v>3.7</v>
      </c>
      <c r="B474" s="2">
        <v>34.823500000000003</v>
      </c>
      <c r="C474" s="2">
        <f t="shared" si="21"/>
        <v>128.84695000000002</v>
      </c>
      <c r="D474" s="2">
        <f t="shared" si="22"/>
        <v>13.690000000000001</v>
      </c>
      <c r="E474" s="2">
        <f t="shared" si="23"/>
        <v>33.835791578753486</v>
      </c>
    </row>
    <row r="475" spans="1:5">
      <c r="A475" s="2">
        <v>2.2999999999999998</v>
      </c>
      <c r="B475" s="2">
        <v>34.700000000000003</v>
      </c>
      <c r="C475" s="2">
        <f t="shared" si="21"/>
        <v>79.81</v>
      </c>
      <c r="D475" s="2">
        <f t="shared" si="22"/>
        <v>5.2899999999999991</v>
      </c>
      <c r="E475" s="2">
        <f t="shared" si="23"/>
        <v>40.165092569597221</v>
      </c>
    </row>
    <row r="476" spans="1:5">
      <c r="A476" s="2">
        <v>3.5</v>
      </c>
      <c r="B476" s="2">
        <v>36.200000000000003</v>
      </c>
      <c r="C476" s="2">
        <f t="shared" si="21"/>
        <v>126.70000000000002</v>
      </c>
      <c r="D476" s="2">
        <f t="shared" si="22"/>
        <v>12.25</v>
      </c>
      <c r="E476" s="2">
        <f t="shared" si="23"/>
        <v>34.739977434588305</v>
      </c>
    </row>
    <row r="477" spans="1:5">
      <c r="A477" s="2">
        <v>3.5</v>
      </c>
      <c r="B477" s="2">
        <v>33.200000000000003</v>
      </c>
      <c r="C477" s="2">
        <f t="shared" si="21"/>
        <v>116.20000000000002</v>
      </c>
      <c r="D477" s="2">
        <f t="shared" si="22"/>
        <v>12.25</v>
      </c>
      <c r="E477" s="2">
        <f t="shared" si="23"/>
        <v>34.739977434588305</v>
      </c>
    </row>
    <row r="478" spans="1:5">
      <c r="A478" s="2">
        <v>5.5</v>
      </c>
      <c r="B478" s="2">
        <v>33</v>
      </c>
      <c r="C478" s="2">
        <f t="shared" si="21"/>
        <v>181.5</v>
      </c>
      <c r="D478" s="2">
        <f t="shared" si="22"/>
        <v>30.25</v>
      </c>
      <c r="E478" s="2">
        <f t="shared" si="23"/>
        <v>25.69811887624012</v>
      </c>
    </row>
    <row r="479" spans="1:5">
      <c r="A479" s="2">
        <v>5.5</v>
      </c>
      <c r="B479" s="2">
        <v>32.299999999999997</v>
      </c>
      <c r="C479" s="2">
        <f t="shared" si="21"/>
        <v>177.64999999999998</v>
      </c>
      <c r="D479" s="2">
        <f t="shared" si="22"/>
        <v>30.25</v>
      </c>
      <c r="E479" s="2">
        <f t="shared" si="23"/>
        <v>25.69811887624012</v>
      </c>
    </row>
    <row r="480" spans="1:5">
      <c r="A480" s="2">
        <v>6.3</v>
      </c>
      <c r="B480" s="2">
        <v>27.1158</v>
      </c>
      <c r="C480" s="2">
        <f t="shared" si="21"/>
        <v>170.82954000000001</v>
      </c>
      <c r="D480" s="2">
        <f t="shared" si="22"/>
        <v>39.69</v>
      </c>
      <c r="E480" s="2">
        <f t="shared" si="23"/>
        <v>22.081375452900847</v>
      </c>
    </row>
    <row r="481" spans="1:5">
      <c r="A481" s="2">
        <v>2.4</v>
      </c>
      <c r="B481" s="2">
        <v>42.214599999999997</v>
      </c>
      <c r="C481" s="2">
        <f t="shared" si="21"/>
        <v>101.31504</v>
      </c>
      <c r="D481" s="2">
        <f t="shared" si="22"/>
        <v>5.76</v>
      </c>
      <c r="E481" s="2">
        <f t="shared" si="23"/>
        <v>39.712999641679808</v>
      </c>
    </row>
    <row r="482" spans="1:5">
      <c r="A482" s="2">
        <v>2.5</v>
      </c>
      <c r="B482" s="2">
        <v>45.672899999999998</v>
      </c>
      <c r="C482" s="2">
        <f t="shared" si="21"/>
        <v>114.18225</v>
      </c>
      <c r="D482" s="2">
        <f t="shared" si="22"/>
        <v>6.25</v>
      </c>
      <c r="E482" s="2">
        <f t="shared" si="23"/>
        <v>39.260906713762395</v>
      </c>
    </row>
    <row r="483" spans="1:5">
      <c r="A483" s="2">
        <v>3.5</v>
      </c>
      <c r="B483" s="2">
        <v>37.9499</v>
      </c>
      <c r="C483" s="2">
        <f t="shared" si="21"/>
        <v>132.82464999999999</v>
      </c>
      <c r="D483" s="2">
        <f t="shared" si="22"/>
        <v>12.25</v>
      </c>
      <c r="E483" s="2">
        <f t="shared" si="23"/>
        <v>34.739977434588305</v>
      </c>
    </row>
    <row r="484" spans="1:5">
      <c r="A484" s="2">
        <v>3.5</v>
      </c>
      <c r="B484" s="2">
        <v>38.034700000000001</v>
      </c>
      <c r="C484" s="2">
        <f t="shared" si="21"/>
        <v>133.12145000000001</v>
      </c>
      <c r="D484" s="2">
        <f t="shared" si="22"/>
        <v>12.25</v>
      </c>
      <c r="E484" s="2">
        <f t="shared" si="23"/>
        <v>34.739977434588305</v>
      </c>
    </row>
    <row r="485" spans="1:5">
      <c r="A485" s="2">
        <v>2.5</v>
      </c>
      <c r="B485" s="2">
        <v>46.6</v>
      </c>
      <c r="C485" s="2">
        <f t="shared" si="21"/>
        <v>116.5</v>
      </c>
      <c r="D485" s="2">
        <f t="shared" si="22"/>
        <v>6.25</v>
      </c>
      <c r="E485" s="2">
        <f t="shared" si="23"/>
        <v>39.260906713762395</v>
      </c>
    </row>
    <row r="486" spans="1:5">
      <c r="A486" s="2">
        <v>3.5</v>
      </c>
      <c r="B486" s="2">
        <v>36.410200000000003</v>
      </c>
      <c r="C486" s="2">
        <f t="shared" si="21"/>
        <v>127.43570000000001</v>
      </c>
      <c r="D486" s="2">
        <f t="shared" si="22"/>
        <v>12.25</v>
      </c>
      <c r="E486" s="2">
        <f t="shared" si="23"/>
        <v>34.739977434588305</v>
      </c>
    </row>
    <row r="487" spans="1:5">
      <c r="A487" s="2">
        <v>2</v>
      </c>
      <c r="B487" s="2">
        <v>43</v>
      </c>
      <c r="C487" s="2">
        <f t="shared" si="21"/>
        <v>86</v>
      </c>
      <c r="D487" s="2">
        <f t="shared" si="22"/>
        <v>4</v>
      </c>
      <c r="E487" s="2">
        <f t="shared" si="23"/>
        <v>41.521371353349444</v>
      </c>
    </row>
    <row r="488" spans="1:5">
      <c r="A488" s="2">
        <v>2</v>
      </c>
      <c r="B488" s="2">
        <v>47.512900000000002</v>
      </c>
      <c r="C488" s="2">
        <f t="shared" si="21"/>
        <v>95.025800000000004</v>
      </c>
      <c r="D488" s="2">
        <f t="shared" si="22"/>
        <v>4</v>
      </c>
      <c r="E488" s="2">
        <f t="shared" si="23"/>
        <v>41.521371353349444</v>
      </c>
    </row>
    <row r="489" spans="1:5">
      <c r="A489" s="2">
        <v>2.5</v>
      </c>
      <c r="B489" s="2">
        <v>39.6</v>
      </c>
      <c r="C489" s="2">
        <f t="shared" si="21"/>
        <v>99</v>
      </c>
      <c r="D489" s="2">
        <f t="shared" si="22"/>
        <v>6.25</v>
      </c>
      <c r="E489" s="2">
        <f t="shared" si="23"/>
        <v>39.260906713762395</v>
      </c>
    </row>
    <row r="490" spans="1:5">
      <c r="A490" s="2">
        <v>2.5</v>
      </c>
      <c r="B490" s="2">
        <v>42.699800000000003</v>
      </c>
      <c r="C490" s="2">
        <f t="shared" si="21"/>
        <v>106.74950000000001</v>
      </c>
      <c r="D490" s="2">
        <f t="shared" si="22"/>
        <v>6.25</v>
      </c>
      <c r="E490" s="2">
        <f t="shared" si="23"/>
        <v>39.260906713762395</v>
      </c>
    </row>
    <row r="491" spans="1:5">
      <c r="A491" s="2">
        <v>1.6</v>
      </c>
      <c r="B491" s="2">
        <v>46.5</v>
      </c>
      <c r="C491" s="2">
        <f t="shared" si="21"/>
        <v>74.400000000000006</v>
      </c>
      <c r="D491" s="2">
        <f t="shared" si="22"/>
        <v>2.5600000000000005</v>
      </c>
      <c r="E491" s="2">
        <f t="shared" si="23"/>
        <v>43.32974306501908</v>
      </c>
    </row>
    <row r="492" spans="1:5">
      <c r="A492" s="2">
        <v>1.6</v>
      </c>
      <c r="B492" s="2">
        <v>47.3</v>
      </c>
      <c r="C492" s="2">
        <f t="shared" si="21"/>
        <v>75.679999999999993</v>
      </c>
      <c r="D492" s="2">
        <f t="shared" si="22"/>
        <v>2.5600000000000005</v>
      </c>
      <c r="E492" s="2">
        <f t="shared" si="23"/>
        <v>43.32974306501908</v>
      </c>
    </row>
    <row r="493" spans="1:5">
      <c r="A493" s="2">
        <v>1.8</v>
      </c>
      <c r="B493" s="2">
        <v>47.5</v>
      </c>
      <c r="C493" s="2">
        <f t="shared" si="21"/>
        <v>85.5</v>
      </c>
      <c r="D493" s="2">
        <f t="shared" si="22"/>
        <v>3.24</v>
      </c>
      <c r="E493" s="2">
        <f t="shared" si="23"/>
        <v>42.425557209184262</v>
      </c>
    </row>
    <row r="494" spans="1:5">
      <c r="A494" s="2">
        <v>1.8</v>
      </c>
      <c r="B494" s="2">
        <v>44.9</v>
      </c>
      <c r="C494" s="2">
        <f t="shared" si="21"/>
        <v>80.819999999999993</v>
      </c>
      <c r="D494" s="2">
        <f t="shared" si="22"/>
        <v>3.24</v>
      </c>
      <c r="E494" s="2">
        <f t="shared" si="23"/>
        <v>42.425557209184262</v>
      </c>
    </row>
    <row r="495" spans="1:5">
      <c r="A495" s="2">
        <v>1.8</v>
      </c>
      <c r="B495" s="2">
        <v>44.2</v>
      </c>
      <c r="C495" s="2">
        <f t="shared" si="21"/>
        <v>79.56</v>
      </c>
      <c r="D495" s="2">
        <f t="shared" si="22"/>
        <v>3.24</v>
      </c>
      <c r="E495" s="2">
        <f t="shared" si="23"/>
        <v>42.425557209184262</v>
      </c>
    </row>
    <row r="496" spans="1:5">
      <c r="A496" s="2">
        <v>6.7</v>
      </c>
      <c r="B496" s="2">
        <v>24.2</v>
      </c>
      <c r="C496" s="2">
        <f t="shared" si="21"/>
        <v>162.13999999999999</v>
      </c>
      <c r="D496" s="2">
        <f t="shared" si="22"/>
        <v>44.89</v>
      </c>
      <c r="E496" s="2">
        <f t="shared" si="23"/>
        <v>20.273003741231207</v>
      </c>
    </row>
    <row r="497" spans="1:5">
      <c r="A497" s="2">
        <v>2.8</v>
      </c>
      <c r="B497" s="2">
        <v>37.118499999999997</v>
      </c>
      <c r="C497" s="2">
        <f t="shared" si="21"/>
        <v>103.93179999999998</v>
      </c>
      <c r="D497" s="2">
        <f t="shared" si="22"/>
        <v>7.839999999999999</v>
      </c>
      <c r="E497" s="2">
        <f t="shared" si="23"/>
        <v>37.904627930010172</v>
      </c>
    </row>
    <row r="498" spans="1:5">
      <c r="A498" s="2">
        <v>2.4</v>
      </c>
      <c r="B498" s="2">
        <v>46.9</v>
      </c>
      <c r="C498" s="2">
        <f t="shared" si="21"/>
        <v>112.55999999999999</v>
      </c>
      <c r="D498" s="2">
        <f t="shared" si="22"/>
        <v>5.76</v>
      </c>
      <c r="E498" s="2">
        <f t="shared" si="23"/>
        <v>39.712999641679808</v>
      </c>
    </row>
    <row r="499" spans="1:5">
      <c r="A499" s="2">
        <v>2.4</v>
      </c>
      <c r="B499" s="2">
        <v>46.8</v>
      </c>
      <c r="C499" s="2">
        <f t="shared" si="21"/>
        <v>112.32</v>
      </c>
      <c r="D499" s="2">
        <f t="shared" si="22"/>
        <v>5.76</v>
      </c>
      <c r="E499" s="2">
        <f t="shared" si="23"/>
        <v>39.712999641679808</v>
      </c>
    </row>
    <row r="500" spans="1:5">
      <c r="A500" s="2">
        <v>3.6</v>
      </c>
      <c r="B500" s="2">
        <v>35.6</v>
      </c>
      <c r="C500" s="2">
        <f t="shared" si="21"/>
        <v>128.16</v>
      </c>
      <c r="D500" s="2">
        <f t="shared" si="22"/>
        <v>12.96</v>
      </c>
      <c r="E500" s="2">
        <f t="shared" si="23"/>
        <v>34.287884506670892</v>
      </c>
    </row>
    <row r="501" spans="1:5">
      <c r="A501" s="2">
        <v>2.5</v>
      </c>
      <c r="B501" s="2">
        <v>37.057400000000001</v>
      </c>
      <c r="C501" s="2">
        <f t="shared" si="21"/>
        <v>92.643500000000003</v>
      </c>
      <c r="D501" s="2">
        <f t="shared" si="22"/>
        <v>6.25</v>
      </c>
      <c r="E501" s="2">
        <f t="shared" si="23"/>
        <v>39.260906713762395</v>
      </c>
    </row>
    <row r="502" spans="1:5">
      <c r="A502" s="2">
        <v>2.5</v>
      </c>
      <c r="B502" s="2">
        <v>34.6</v>
      </c>
      <c r="C502" s="2">
        <f t="shared" si="21"/>
        <v>86.5</v>
      </c>
      <c r="D502" s="2">
        <f t="shared" si="22"/>
        <v>6.25</v>
      </c>
      <c r="E502" s="2">
        <f t="shared" si="23"/>
        <v>39.260906713762395</v>
      </c>
    </row>
    <row r="503" spans="1:5">
      <c r="A503" s="2">
        <v>2.5</v>
      </c>
      <c r="B503" s="2">
        <v>42.921500000000002</v>
      </c>
      <c r="C503" s="2">
        <f t="shared" si="21"/>
        <v>107.30375000000001</v>
      </c>
      <c r="D503" s="2">
        <f t="shared" si="22"/>
        <v>6.25</v>
      </c>
      <c r="E503" s="2">
        <f t="shared" si="23"/>
        <v>39.260906713762395</v>
      </c>
    </row>
    <row r="504" spans="1:5">
      <c r="A504" s="2">
        <v>3.6</v>
      </c>
      <c r="B504" s="2">
        <v>34.270800000000001</v>
      </c>
      <c r="C504" s="2">
        <f t="shared" si="21"/>
        <v>123.37488</v>
      </c>
      <c r="D504" s="2">
        <f t="shared" si="22"/>
        <v>12.96</v>
      </c>
      <c r="E504" s="2">
        <f t="shared" si="23"/>
        <v>34.287884506670892</v>
      </c>
    </row>
    <row r="505" spans="1:5">
      <c r="A505" s="2">
        <v>2.5</v>
      </c>
      <c r="B505" s="2">
        <v>46.8</v>
      </c>
      <c r="C505" s="2">
        <f t="shared" si="21"/>
        <v>117</v>
      </c>
      <c r="D505" s="2">
        <f t="shared" si="22"/>
        <v>6.25</v>
      </c>
      <c r="E505" s="2">
        <f t="shared" si="23"/>
        <v>39.260906713762395</v>
      </c>
    </row>
    <row r="506" spans="1:5">
      <c r="A506" s="2">
        <v>2.5</v>
      </c>
      <c r="B506" s="2">
        <v>45.056600000000003</v>
      </c>
      <c r="C506" s="2">
        <f t="shared" si="21"/>
        <v>112.64150000000001</v>
      </c>
      <c r="D506" s="2">
        <f t="shared" si="22"/>
        <v>6.25</v>
      </c>
      <c r="E506" s="2">
        <f t="shared" si="23"/>
        <v>39.260906713762395</v>
      </c>
    </row>
    <row r="507" spans="1:5">
      <c r="A507" s="2">
        <v>3.5</v>
      </c>
      <c r="B507" s="2">
        <v>39.799999999999997</v>
      </c>
      <c r="C507" s="2">
        <f t="shared" si="21"/>
        <v>139.29999999999998</v>
      </c>
      <c r="D507" s="2">
        <f t="shared" si="22"/>
        <v>12.25</v>
      </c>
      <c r="E507" s="2">
        <f t="shared" si="23"/>
        <v>34.739977434588305</v>
      </c>
    </row>
    <row r="508" spans="1:5">
      <c r="A508" s="2">
        <v>2.4</v>
      </c>
      <c r="B508" s="2">
        <v>48.2</v>
      </c>
      <c r="C508" s="2">
        <f t="shared" si="21"/>
        <v>115.68</v>
      </c>
      <c r="D508" s="2">
        <f t="shared" si="22"/>
        <v>5.76</v>
      </c>
      <c r="E508" s="2">
        <f t="shared" si="23"/>
        <v>39.712999641679808</v>
      </c>
    </row>
    <row r="509" spans="1:5">
      <c r="A509" s="2">
        <v>1.8</v>
      </c>
      <c r="B509" s="2">
        <v>69.6404</v>
      </c>
      <c r="C509" s="2">
        <f t="shared" si="21"/>
        <v>125.35272000000001</v>
      </c>
      <c r="D509" s="2">
        <f t="shared" si="22"/>
        <v>3.24</v>
      </c>
      <c r="E509" s="2">
        <f t="shared" si="23"/>
        <v>42.425557209184262</v>
      </c>
    </row>
    <row r="510" spans="1:5">
      <c r="A510" s="2">
        <v>2</v>
      </c>
      <c r="B510" s="2">
        <v>42</v>
      </c>
      <c r="C510" s="2">
        <f t="shared" si="21"/>
        <v>84</v>
      </c>
      <c r="D510" s="2">
        <f t="shared" si="22"/>
        <v>4</v>
      </c>
      <c r="E510" s="2">
        <f t="shared" si="23"/>
        <v>41.521371353349444</v>
      </c>
    </row>
    <row r="511" spans="1:5">
      <c r="A511" s="2">
        <v>3</v>
      </c>
      <c r="B511" s="2">
        <v>32</v>
      </c>
      <c r="C511" s="2">
        <f t="shared" si="21"/>
        <v>96</v>
      </c>
      <c r="D511" s="2">
        <f t="shared" si="22"/>
        <v>9</v>
      </c>
      <c r="E511" s="2">
        <f t="shared" si="23"/>
        <v>37.000442074175353</v>
      </c>
    </row>
    <row r="512" spans="1:5">
      <c r="A512" s="2">
        <v>4.4000000000000004</v>
      </c>
      <c r="B512" s="2">
        <v>30.8</v>
      </c>
      <c r="C512" s="2">
        <f t="shared" si="21"/>
        <v>135.52000000000001</v>
      </c>
      <c r="D512" s="2">
        <f t="shared" si="22"/>
        <v>19.360000000000003</v>
      </c>
      <c r="E512" s="2">
        <f t="shared" si="23"/>
        <v>30.671141083331619</v>
      </c>
    </row>
    <row r="513" spans="1:5">
      <c r="A513" s="2">
        <v>3.2</v>
      </c>
      <c r="B513" s="2">
        <v>36.4</v>
      </c>
      <c r="C513" s="2">
        <f t="shared" si="21"/>
        <v>116.48</v>
      </c>
      <c r="D513" s="2">
        <f t="shared" si="22"/>
        <v>10.240000000000002</v>
      </c>
      <c r="E513" s="2">
        <f t="shared" si="23"/>
        <v>36.096256218340535</v>
      </c>
    </row>
    <row r="514" spans="1:5">
      <c r="A514" s="2">
        <v>4.2</v>
      </c>
      <c r="B514" s="2">
        <v>31.5002</v>
      </c>
      <c r="C514" s="2">
        <f t="shared" si="21"/>
        <v>132.30083999999999</v>
      </c>
      <c r="D514" s="2">
        <f t="shared" si="22"/>
        <v>17.64</v>
      </c>
      <c r="E514" s="2">
        <f t="shared" si="23"/>
        <v>31.575326939166441</v>
      </c>
    </row>
    <row r="515" spans="1:5">
      <c r="A515" s="2">
        <v>3</v>
      </c>
      <c r="B515" s="2">
        <v>39.493699999999997</v>
      </c>
      <c r="C515" s="2">
        <f t="shared" ref="C515:C578" si="24">A515*B515</f>
        <v>118.4811</v>
      </c>
      <c r="D515" s="2">
        <f t="shared" ref="D515:D578" si="25">A515^2</f>
        <v>9</v>
      </c>
      <c r="E515" s="2">
        <f t="shared" ref="E515:E578" si="26">$H$25+$H$24*A515</f>
        <v>37.000442074175353</v>
      </c>
    </row>
    <row r="516" spans="1:5">
      <c r="A516" s="2">
        <v>4.4000000000000004</v>
      </c>
      <c r="B516" s="2">
        <v>30.953700000000001</v>
      </c>
      <c r="C516" s="2">
        <f t="shared" si="24"/>
        <v>136.19628000000003</v>
      </c>
      <c r="D516" s="2">
        <f t="shared" si="25"/>
        <v>19.360000000000003</v>
      </c>
      <c r="E516" s="2">
        <f t="shared" si="26"/>
        <v>30.671141083331619</v>
      </c>
    </row>
    <row r="517" spans="1:5">
      <c r="A517" s="2">
        <v>4.4000000000000004</v>
      </c>
      <c r="B517" s="2">
        <v>30.562000000000001</v>
      </c>
      <c r="C517" s="2">
        <f t="shared" si="24"/>
        <v>134.47280000000001</v>
      </c>
      <c r="D517" s="2">
        <f t="shared" si="25"/>
        <v>19.360000000000003</v>
      </c>
      <c r="E517" s="2">
        <f t="shared" si="26"/>
        <v>30.671141083331619</v>
      </c>
    </row>
    <row r="518" spans="1:5">
      <c r="A518" s="2">
        <v>4.4000000000000004</v>
      </c>
      <c r="B518" s="2">
        <v>30.172599999999999</v>
      </c>
      <c r="C518" s="2">
        <f t="shared" si="24"/>
        <v>132.75944000000001</v>
      </c>
      <c r="D518" s="2">
        <f t="shared" si="25"/>
        <v>19.360000000000003</v>
      </c>
      <c r="E518" s="2">
        <f t="shared" si="26"/>
        <v>30.671141083331619</v>
      </c>
    </row>
    <row r="519" spans="1:5">
      <c r="A519" s="2">
        <v>4.4000000000000004</v>
      </c>
      <c r="B519" s="2">
        <v>27.7</v>
      </c>
      <c r="C519" s="2">
        <f t="shared" si="24"/>
        <v>121.88000000000001</v>
      </c>
      <c r="D519" s="2">
        <f t="shared" si="25"/>
        <v>19.360000000000003</v>
      </c>
      <c r="E519" s="2">
        <f t="shared" si="26"/>
        <v>30.671141083331619</v>
      </c>
    </row>
    <row r="520" spans="1:5">
      <c r="A520" s="2">
        <v>4.4000000000000004</v>
      </c>
      <c r="B520" s="2">
        <v>29.452100000000002</v>
      </c>
      <c r="C520" s="2">
        <f t="shared" si="24"/>
        <v>129.58924000000002</v>
      </c>
      <c r="D520" s="2">
        <f t="shared" si="25"/>
        <v>19.360000000000003</v>
      </c>
      <c r="E520" s="2">
        <f t="shared" si="26"/>
        <v>30.671141083331619</v>
      </c>
    </row>
    <row r="521" spans="1:5">
      <c r="A521" s="2">
        <v>4.4000000000000004</v>
      </c>
      <c r="B521" s="2">
        <v>27.7</v>
      </c>
      <c r="C521" s="2">
        <f t="shared" si="24"/>
        <v>121.88000000000001</v>
      </c>
      <c r="D521" s="2">
        <f t="shared" si="25"/>
        <v>19.360000000000003</v>
      </c>
      <c r="E521" s="2">
        <f t="shared" si="26"/>
        <v>30.671141083331619</v>
      </c>
    </row>
    <row r="522" spans="1:5">
      <c r="A522" s="2">
        <v>6</v>
      </c>
      <c r="B522" s="2">
        <v>26.749500000000001</v>
      </c>
      <c r="C522" s="2">
        <f t="shared" si="24"/>
        <v>160.49700000000001</v>
      </c>
      <c r="D522" s="2">
        <f t="shared" si="25"/>
        <v>36</v>
      </c>
      <c r="E522" s="2">
        <f t="shared" si="26"/>
        <v>23.437654236653074</v>
      </c>
    </row>
    <row r="523" spans="1:5">
      <c r="A523" s="2">
        <v>3.9</v>
      </c>
      <c r="B523" s="2">
        <v>37.299999999999997</v>
      </c>
      <c r="C523" s="2">
        <f t="shared" si="24"/>
        <v>145.47</v>
      </c>
      <c r="D523" s="2">
        <f t="shared" si="25"/>
        <v>15.209999999999999</v>
      </c>
      <c r="E523" s="2">
        <f t="shared" si="26"/>
        <v>32.931605722918668</v>
      </c>
    </row>
    <row r="524" spans="1:5">
      <c r="A524" s="2">
        <v>3.9</v>
      </c>
      <c r="B524" s="2">
        <v>36.6</v>
      </c>
      <c r="C524" s="2">
        <f t="shared" si="24"/>
        <v>142.74</v>
      </c>
      <c r="D524" s="2">
        <f t="shared" si="25"/>
        <v>15.209999999999999</v>
      </c>
      <c r="E524" s="2">
        <f t="shared" si="26"/>
        <v>32.931605722918668</v>
      </c>
    </row>
    <row r="525" spans="1:5">
      <c r="A525" s="2">
        <v>4.5999999999999996</v>
      </c>
      <c r="B525" s="2">
        <v>31.9</v>
      </c>
      <c r="C525" s="2">
        <f t="shared" si="24"/>
        <v>146.73999999999998</v>
      </c>
      <c r="D525" s="2">
        <f t="shared" si="25"/>
        <v>21.159999999999997</v>
      </c>
      <c r="E525" s="2">
        <f t="shared" si="26"/>
        <v>29.766955227496805</v>
      </c>
    </row>
    <row r="526" spans="1:5">
      <c r="A526" s="2">
        <v>4.5999999999999996</v>
      </c>
      <c r="B526" s="2">
        <v>31.9</v>
      </c>
      <c r="C526" s="2">
        <f t="shared" si="24"/>
        <v>146.73999999999998</v>
      </c>
      <c r="D526" s="2">
        <f t="shared" si="25"/>
        <v>21.159999999999997</v>
      </c>
      <c r="E526" s="2">
        <f t="shared" si="26"/>
        <v>29.766955227496805</v>
      </c>
    </row>
    <row r="527" spans="1:5">
      <c r="A527" s="2">
        <v>4.5999999999999996</v>
      </c>
      <c r="B527" s="2">
        <v>31.9</v>
      </c>
      <c r="C527" s="2">
        <f t="shared" si="24"/>
        <v>146.73999999999998</v>
      </c>
      <c r="D527" s="2">
        <f t="shared" si="25"/>
        <v>21.159999999999997</v>
      </c>
      <c r="E527" s="2">
        <f t="shared" si="26"/>
        <v>29.766955227496805</v>
      </c>
    </row>
    <row r="528" spans="1:5">
      <c r="A528" s="2">
        <v>4.5999999999999996</v>
      </c>
      <c r="B528" s="2">
        <v>22.7</v>
      </c>
      <c r="C528" s="2">
        <f t="shared" si="24"/>
        <v>104.41999999999999</v>
      </c>
      <c r="D528" s="2">
        <f t="shared" si="25"/>
        <v>21.159999999999997</v>
      </c>
      <c r="E528" s="2">
        <f t="shared" si="26"/>
        <v>29.766955227496805</v>
      </c>
    </row>
    <row r="529" spans="1:5">
      <c r="A529" s="2">
        <v>4.5999999999999996</v>
      </c>
      <c r="B529" s="2">
        <v>24.5</v>
      </c>
      <c r="C529" s="2">
        <f t="shared" si="24"/>
        <v>112.69999999999999</v>
      </c>
      <c r="D529" s="2">
        <f t="shared" si="25"/>
        <v>21.159999999999997</v>
      </c>
      <c r="E529" s="2">
        <f t="shared" si="26"/>
        <v>29.766955227496805</v>
      </c>
    </row>
    <row r="530" spans="1:5">
      <c r="A530" s="2">
        <v>3.5</v>
      </c>
      <c r="B530" s="2">
        <v>40.299999999999997</v>
      </c>
      <c r="C530" s="2">
        <f t="shared" si="24"/>
        <v>141.04999999999998</v>
      </c>
      <c r="D530" s="2">
        <f t="shared" si="25"/>
        <v>12.25</v>
      </c>
      <c r="E530" s="2">
        <f t="shared" si="26"/>
        <v>34.739977434588305</v>
      </c>
    </row>
    <row r="531" spans="1:5">
      <c r="A531" s="2">
        <v>3.5</v>
      </c>
      <c r="B531" s="2">
        <v>41.2</v>
      </c>
      <c r="C531" s="2">
        <f t="shared" si="24"/>
        <v>144.20000000000002</v>
      </c>
      <c r="D531" s="2">
        <f t="shared" si="25"/>
        <v>12.25</v>
      </c>
      <c r="E531" s="2">
        <f t="shared" si="26"/>
        <v>34.739977434588305</v>
      </c>
    </row>
    <row r="532" spans="1:5">
      <c r="A532" s="2">
        <v>3.9</v>
      </c>
      <c r="B532" s="2">
        <v>37.299999999999997</v>
      </c>
      <c r="C532" s="2">
        <f t="shared" si="24"/>
        <v>145.47</v>
      </c>
      <c r="D532" s="2">
        <f t="shared" si="25"/>
        <v>15.209999999999999</v>
      </c>
      <c r="E532" s="2">
        <f t="shared" si="26"/>
        <v>32.931605722918668</v>
      </c>
    </row>
    <row r="533" spans="1:5">
      <c r="A533" s="2">
        <v>3.5</v>
      </c>
      <c r="B533" s="2">
        <v>32.1</v>
      </c>
      <c r="C533" s="2">
        <f t="shared" si="24"/>
        <v>112.35000000000001</v>
      </c>
      <c r="D533" s="2">
        <f t="shared" si="25"/>
        <v>12.25</v>
      </c>
      <c r="E533" s="2">
        <f t="shared" si="26"/>
        <v>34.739977434588305</v>
      </c>
    </row>
    <row r="534" spans="1:5">
      <c r="A534" s="2">
        <v>5.7</v>
      </c>
      <c r="B534" s="2">
        <v>31.9</v>
      </c>
      <c r="C534" s="2">
        <f t="shared" si="24"/>
        <v>181.82999999999998</v>
      </c>
      <c r="D534" s="2">
        <f t="shared" si="25"/>
        <v>32.49</v>
      </c>
      <c r="E534" s="2">
        <f t="shared" si="26"/>
        <v>24.793933020405298</v>
      </c>
    </row>
    <row r="535" spans="1:5">
      <c r="A535" s="2">
        <v>2.7</v>
      </c>
      <c r="B535" s="2">
        <v>35.700000000000003</v>
      </c>
      <c r="C535" s="2">
        <f t="shared" si="24"/>
        <v>96.390000000000015</v>
      </c>
      <c r="D535" s="2">
        <f t="shared" si="25"/>
        <v>7.2900000000000009</v>
      </c>
      <c r="E535" s="2">
        <f t="shared" si="26"/>
        <v>38.356720857927577</v>
      </c>
    </row>
    <row r="536" spans="1:5">
      <c r="A536" s="2">
        <v>3.5</v>
      </c>
      <c r="B536" s="2">
        <v>34.200000000000003</v>
      </c>
      <c r="C536" s="2">
        <f t="shared" si="24"/>
        <v>119.70000000000002</v>
      </c>
      <c r="D536" s="2">
        <f t="shared" si="25"/>
        <v>12.25</v>
      </c>
      <c r="E536" s="2">
        <f t="shared" si="26"/>
        <v>34.739977434588305</v>
      </c>
    </row>
    <row r="537" spans="1:5">
      <c r="A537" s="2">
        <v>5.7</v>
      </c>
      <c r="B537" s="2">
        <v>34.5</v>
      </c>
      <c r="C537" s="2">
        <f t="shared" si="24"/>
        <v>196.65</v>
      </c>
      <c r="D537" s="2">
        <f t="shared" si="25"/>
        <v>32.49</v>
      </c>
      <c r="E537" s="2">
        <f t="shared" si="26"/>
        <v>24.793933020405298</v>
      </c>
    </row>
    <row r="538" spans="1:5">
      <c r="A538" s="2">
        <v>6.1</v>
      </c>
      <c r="B538" s="2">
        <v>26</v>
      </c>
      <c r="C538" s="2">
        <f t="shared" si="24"/>
        <v>158.6</v>
      </c>
      <c r="D538" s="2">
        <f t="shared" si="25"/>
        <v>37.209999999999994</v>
      </c>
      <c r="E538" s="2">
        <f t="shared" si="26"/>
        <v>22.985561308735665</v>
      </c>
    </row>
    <row r="539" spans="1:5">
      <c r="A539" s="2">
        <v>2.7</v>
      </c>
      <c r="B539" s="2">
        <v>35.700000000000003</v>
      </c>
      <c r="C539" s="2">
        <f t="shared" si="24"/>
        <v>96.390000000000015</v>
      </c>
      <c r="D539" s="2">
        <f t="shared" si="25"/>
        <v>7.2900000000000009</v>
      </c>
      <c r="E539" s="2">
        <f t="shared" si="26"/>
        <v>38.356720857927577</v>
      </c>
    </row>
    <row r="540" spans="1:5">
      <c r="A540" s="2">
        <v>3.5</v>
      </c>
      <c r="B540" s="2">
        <v>34.200000000000003</v>
      </c>
      <c r="C540" s="2">
        <f t="shared" si="24"/>
        <v>119.70000000000002</v>
      </c>
      <c r="D540" s="2">
        <f t="shared" si="25"/>
        <v>12.25</v>
      </c>
      <c r="E540" s="2">
        <f t="shared" si="26"/>
        <v>34.739977434588305</v>
      </c>
    </row>
    <row r="541" spans="1:5">
      <c r="A541" s="2">
        <v>5.7</v>
      </c>
      <c r="B541" s="2">
        <v>34.5</v>
      </c>
      <c r="C541" s="2">
        <f t="shared" si="24"/>
        <v>196.65</v>
      </c>
      <c r="D541" s="2">
        <f t="shared" si="25"/>
        <v>32.49</v>
      </c>
      <c r="E541" s="2">
        <f t="shared" si="26"/>
        <v>24.793933020405298</v>
      </c>
    </row>
    <row r="542" spans="1:5">
      <c r="A542" s="2">
        <v>6.1</v>
      </c>
      <c r="B542" s="2">
        <v>26</v>
      </c>
      <c r="C542" s="2">
        <f t="shared" si="24"/>
        <v>158.6</v>
      </c>
      <c r="D542" s="2">
        <f t="shared" si="25"/>
        <v>37.209999999999994</v>
      </c>
      <c r="E542" s="2">
        <f t="shared" si="26"/>
        <v>22.985561308735665</v>
      </c>
    </row>
    <row r="543" spans="1:5">
      <c r="A543" s="2">
        <v>3.5</v>
      </c>
      <c r="B543" s="2">
        <v>32.1</v>
      </c>
      <c r="C543" s="2">
        <f t="shared" si="24"/>
        <v>112.35000000000001</v>
      </c>
      <c r="D543" s="2">
        <f t="shared" si="25"/>
        <v>12.25</v>
      </c>
      <c r="E543" s="2">
        <f t="shared" si="26"/>
        <v>34.739977434588305</v>
      </c>
    </row>
    <row r="544" spans="1:5">
      <c r="A544" s="2">
        <v>5.7</v>
      </c>
      <c r="B544" s="2">
        <v>31.9</v>
      </c>
      <c r="C544" s="2">
        <f t="shared" si="24"/>
        <v>181.82999999999998</v>
      </c>
      <c r="D544" s="2">
        <f t="shared" si="25"/>
        <v>32.49</v>
      </c>
      <c r="E544" s="2">
        <f t="shared" si="26"/>
        <v>24.793933020405298</v>
      </c>
    </row>
    <row r="545" spans="1:5">
      <c r="A545" s="2">
        <v>4.5999999999999996</v>
      </c>
      <c r="B545" s="2">
        <v>33.305199999999999</v>
      </c>
      <c r="C545" s="2">
        <f t="shared" si="24"/>
        <v>153.20391999999998</v>
      </c>
      <c r="D545" s="2">
        <f t="shared" si="25"/>
        <v>21.159999999999997</v>
      </c>
      <c r="E545" s="2">
        <f t="shared" si="26"/>
        <v>29.766955227496805</v>
      </c>
    </row>
    <row r="546" spans="1:5">
      <c r="A546" s="2">
        <v>3.5</v>
      </c>
      <c r="B546" s="2">
        <v>34.9</v>
      </c>
      <c r="C546" s="2">
        <f t="shared" si="24"/>
        <v>122.14999999999999</v>
      </c>
      <c r="D546" s="2">
        <f t="shared" si="25"/>
        <v>12.25</v>
      </c>
      <c r="E546" s="2">
        <f t="shared" si="26"/>
        <v>34.739977434588305</v>
      </c>
    </row>
    <row r="547" spans="1:5">
      <c r="A547" s="2">
        <v>3.5</v>
      </c>
      <c r="B547" s="2">
        <v>34.700000000000003</v>
      </c>
      <c r="C547" s="2">
        <f t="shared" si="24"/>
        <v>121.45000000000002</v>
      </c>
      <c r="D547" s="2">
        <f t="shared" si="25"/>
        <v>12.25</v>
      </c>
      <c r="E547" s="2">
        <f t="shared" si="26"/>
        <v>34.739977434588305</v>
      </c>
    </row>
    <row r="548" spans="1:5">
      <c r="A548" s="2">
        <v>3.5</v>
      </c>
      <c r="B548" s="2">
        <v>37.4</v>
      </c>
      <c r="C548" s="2">
        <f t="shared" si="24"/>
        <v>130.9</v>
      </c>
      <c r="D548" s="2">
        <f t="shared" si="25"/>
        <v>12.25</v>
      </c>
      <c r="E548" s="2">
        <f t="shared" si="26"/>
        <v>34.739977434588305</v>
      </c>
    </row>
    <row r="549" spans="1:5">
      <c r="A549" s="2">
        <v>3.5</v>
      </c>
      <c r="B549" s="2">
        <v>27.8</v>
      </c>
      <c r="C549" s="2">
        <f t="shared" si="24"/>
        <v>97.3</v>
      </c>
      <c r="D549" s="2">
        <f t="shared" si="25"/>
        <v>12.25</v>
      </c>
      <c r="E549" s="2">
        <f t="shared" si="26"/>
        <v>34.739977434588305</v>
      </c>
    </row>
    <row r="550" spans="1:5">
      <c r="A550" s="2">
        <v>2.4</v>
      </c>
      <c r="B550" s="2">
        <v>43.104300000000002</v>
      </c>
      <c r="C550" s="2">
        <f t="shared" si="24"/>
        <v>103.45032</v>
      </c>
      <c r="D550" s="2">
        <f t="shared" si="25"/>
        <v>5.76</v>
      </c>
      <c r="E550" s="2">
        <f t="shared" si="26"/>
        <v>39.712999641679808</v>
      </c>
    </row>
    <row r="551" spans="1:5">
      <c r="A551" s="2">
        <v>2.4</v>
      </c>
      <c r="B551" s="2">
        <v>43.291600000000003</v>
      </c>
      <c r="C551" s="2">
        <f t="shared" si="24"/>
        <v>103.89984</v>
      </c>
      <c r="D551" s="2">
        <f t="shared" si="25"/>
        <v>5.76</v>
      </c>
      <c r="E551" s="2">
        <f t="shared" si="26"/>
        <v>39.712999641679808</v>
      </c>
    </row>
    <row r="552" spans="1:5">
      <c r="A552" s="2">
        <v>3.5</v>
      </c>
      <c r="B552" s="2">
        <v>41.2</v>
      </c>
      <c r="C552" s="2">
        <f t="shared" si="24"/>
        <v>144.20000000000002</v>
      </c>
      <c r="D552" s="2">
        <f t="shared" si="25"/>
        <v>12.25</v>
      </c>
      <c r="E552" s="2">
        <f t="shared" si="26"/>
        <v>34.739977434588305</v>
      </c>
    </row>
    <row r="553" spans="1:5">
      <c r="A553" s="2">
        <v>3.3</v>
      </c>
      <c r="B553" s="2">
        <v>36.200000000000003</v>
      </c>
      <c r="C553" s="2">
        <f t="shared" si="24"/>
        <v>119.46000000000001</v>
      </c>
      <c r="D553" s="2">
        <f t="shared" si="25"/>
        <v>10.889999999999999</v>
      </c>
      <c r="E553" s="2">
        <f t="shared" si="26"/>
        <v>35.644163290423123</v>
      </c>
    </row>
    <row r="554" spans="1:5">
      <c r="A554" s="2">
        <v>3.8</v>
      </c>
      <c r="B554" s="2">
        <v>35.6</v>
      </c>
      <c r="C554" s="2">
        <f t="shared" si="24"/>
        <v>135.28</v>
      </c>
      <c r="D554" s="2">
        <f t="shared" si="25"/>
        <v>14.44</v>
      </c>
      <c r="E554" s="2">
        <f t="shared" si="26"/>
        <v>33.383698650836081</v>
      </c>
    </row>
    <row r="555" spans="1:5">
      <c r="A555" s="2">
        <v>3.8</v>
      </c>
      <c r="B555" s="2">
        <v>38.299999999999997</v>
      </c>
      <c r="C555" s="2">
        <f t="shared" si="24"/>
        <v>145.54</v>
      </c>
      <c r="D555" s="2">
        <f t="shared" si="25"/>
        <v>14.44</v>
      </c>
      <c r="E555" s="2">
        <f t="shared" si="26"/>
        <v>33.383698650836081</v>
      </c>
    </row>
    <row r="556" spans="1:5">
      <c r="A556" s="2">
        <v>4.5999999999999996</v>
      </c>
      <c r="B556" s="2">
        <v>34.200000000000003</v>
      </c>
      <c r="C556" s="2">
        <f t="shared" si="24"/>
        <v>157.32</v>
      </c>
      <c r="D556" s="2">
        <f t="shared" si="25"/>
        <v>21.159999999999997</v>
      </c>
      <c r="E556" s="2">
        <f t="shared" si="26"/>
        <v>29.766955227496805</v>
      </c>
    </row>
    <row r="557" spans="1:5">
      <c r="A557" s="2">
        <v>2.4</v>
      </c>
      <c r="B557" s="2">
        <v>44.4</v>
      </c>
      <c r="C557" s="2">
        <f t="shared" si="24"/>
        <v>106.55999999999999</v>
      </c>
      <c r="D557" s="2">
        <f t="shared" si="25"/>
        <v>5.76</v>
      </c>
      <c r="E557" s="2">
        <f t="shared" si="26"/>
        <v>39.712999641679808</v>
      </c>
    </row>
    <row r="558" spans="1:5">
      <c r="A558" s="2">
        <v>2.4</v>
      </c>
      <c r="B558" s="2">
        <v>44.8</v>
      </c>
      <c r="C558" s="2">
        <f t="shared" si="24"/>
        <v>107.52</v>
      </c>
      <c r="D558" s="2">
        <f t="shared" si="25"/>
        <v>5.76</v>
      </c>
      <c r="E558" s="2">
        <f t="shared" si="26"/>
        <v>39.712999641679808</v>
      </c>
    </row>
    <row r="559" spans="1:5">
      <c r="A559" s="2">
        <v>3.3</v>
      </c>
      <c r="B559" s="2">
        <v>40.1</v>
      </c>
      <c r="C559" s="2">
        <f t="shared" si="24"/>
        <v>132.32999999999998</v>
      </c>
      <c r="D559" s="2">
        <f t="shared" si="25"/>
        <v>10.889999999999999</v>
      </c>
      <c r="E559" s="2">
        <f t="shared" si="26"/>
        <v>35.644163290423123</v>
      </c>
    </row>
    <row r="560" spans="1:5">
      <c r="A560" s="2">
        <v>3.5</v>
      </c>
      <c r="B560" s="2">
        <v>34.1997</v>
      </c>
      <c r="C560" s="2">
        <f t="shared" si="24"/>
        <v>119.69895</v>
      </c>
      <c r="D560" s="2">
        <f t="shared" si="25"/>
        <v>12.25</v>
      </c>
      <c r="E560" s="2">
        <f t="shared" si="26"/>
        <v>34.739977434588305</v>
      </c>
    </row>
    <row r="561" spans="1:5">
      <c r="A561" s="2">
        <v>3.5</v>
      </c>
      <c r="B561" s="2">
        <v>30.549900000000001</v>
      </c>
      <c r="C561" s="2">
        <f t="shared" si="24"/>
        <v>106.92465</v>
      </c>
      <c r="D561" s="2">
        <f t="shared" si="25"/>
        <v>12.25</v>
      </c>
      <c r="E561" s="2">
        <f t="shared" si="26"/>
        <v>34.739977434588305</v>
      </c>
    </row>
    <row r="562" spans="1:5">
      <c r="A562" s="2">
        <v>4.5</v>
      </c>
      <c r="B562" s="2">
        <v>29.6</v>
      </c>
      <c r="C562" s="2">
        <f t="shared" si="24"/>
        <v>133.20000000000002</v>
      </c>
      <c r="D562" s="2">
        <f t="shared" si="25"/>
        <v>20.25</v>
      </c>
      <c r="E562" s="2">
        <f t="shared" si="26"/>
        <v>30.219048155414214</v>
      </c>
    </row>
    <row r="563" spans="1:5">
      <c r="A563" s="2">
        <v>4.5</v>
      </c>
      <c r="B563" s="2">
        <v>27.2</v>
      </c>
      <c r="C563" s="2">
        <f t="shared" si="24"/>
        <v>122.39999999999999</v>
      </c>
      <c r="D563" s="2">
        <f t="shared" si="25"/>
        <v>20.25</v>
      </c>
      <c r="E563" s="2">
        <f t="shared" si="26"/>
        <v>30.219048155414214</v>
      </c>
    </row>
    <row r="564" spans="1:5">
      <c r="A564" s="2">
        <v>5</v>
      </c>
      <c r="B564" s="2">
        <v>29.7559</v>
      </c>
      <c r="C564" s="2">
        <f t="shared" si="24"/>
        <v>148.77950000000001</v>
      </c>
      <c r="D564" s="2">
        <f t="shared" si="25"/>
        <v>25</v>
      </c>
      <c r="E564" s="2">
        <f t="shared" si="26"/>
        <v>27.958583515827165</v>
      </c>
    </row>
    <row r="565" spans="1:5">
      <c r="A565" s="2">
        <v>5</v>
      </c>
      <c r="B565" s="2">
        <v>32.670099999999998</v>
      </c>
      <c r="C565" s="2">
        <f t="shared" si="24"/>
        <v>163.35049999999998</v>
      </c>
      <c r="D565" s="2">
        <f t="shared" si="25"/>
        <v>25</v>
      </c>
      <c r="E565" s="2">
        <f t="shared" si="26"/>
        <v>27.958583515827165</v>
      </c>
    </row>
    <row r="566" spans="1:5">
      <c r="A566" s="2">
        <v>5</v>
      </c>
      <c r="B566" s="2">
        <v>31.073599999999999</v>
      </c>
      <c r="C566" s="2">
        <f t="shared" si="24"/>
        <v>155.36799999999999</v>
      </c>
      <c r="D566" s="2">
        <f t="shared" si="25"/>
        <v>25</v>
      </c>
      <c r="E566" s="2">
        <f t="shared" si="26"/>
        <v>27.958583515827165</v>
      </c>
    </row>
    <row r="567" spans="1:5">
      <c r="A567" s="2">
        <v>4.5999999999999996</v>
      </c>
      <c r="B567" s="2">
        <v>33.305199999999999</v>
      </c>
      <c r="C567" s="2">
        <f t="shared" si="24"/>
        <v>153.20391999999998</v>
      </c>
      <c r="D567" s="2">
        <f t="shared" si="25"/>
        <v>21.159999999999997</v>
      </c>
      <c r="E567" s="2">
        <f t="shared" si="26"/>
        <v>29.766955227496805</v>
      </c>
    </row>
    <row r="568" spans="1:5">
      <c r="A568" s="2">
        <v>3.5</v>
      </c>
      <c r="B568" s="2">
        <v>31.5</v>
      </c>
      <c r="C568" s="2">
        <f t="shared" si="24"/>
        <v>110.25</v>
      </c>
      <c r="D568" s="2">
        <f t="shared" si="25"/>
        <v>12.25</v>
      </c>
      <c r="E568" s="2">
        <f t="shared" si="26"/>
        <v>34.739977434588305</v>
      </c>
    </row>
    <row r="569" spans="1:5">
      <c r="A569" s="2">
        <v>3.5</v>
      </c>
      <c r="B569" s="2">
        <v>34.700000000000003</v>
      </c>
      <c r="C569" s="2">
        <f t="shared" si="24"/>
        <v>121.45000000000002</v>
      </c>
      <c r="D569" s="2">
        <f t="shared" si="25"/>
        <v>12.25</v>
      </c>
      <c r="E569" s="2">
        <f t="shared" si="26"/>
        <v>34.739977434588305</v>
      </c>
    </row>
    <row r="570" spans="1:5">
      <c r="A570" s="2">
        <v>3.5</v>
      </c>
      <c r="B570" s="2">
        <v>33</v>
      </c>
      <c r="C570" s="2">
        <f t="shared" si="24"/>
        <v>115.5</v>
      </c>
      <c r="D570" s="2">
        <f t="shared" si="25"/>
        <v>12.25</v>
      </c>
      <c r="E570" s="2">
        <f t="shared" si="26"/>
        <v>34.739977434588305</v>
      </c>
    </row>
    <row r="571" spans="1:5">
      <c r="A571" s="2">
        <v>4.5999999999999996</v>
      </c>
      <c r="B571" s="2">
        <v>33.305199999999999</v>
      </c>
      <c r="C571" s="2">
        <f t="shared" si="24"/>
        <v>153.20391999999998</v>
      </c>
      <c r="D571" s="2">
        <f t="shared" si="25"/>
        <v>21.159999999999997</v>
      </c>
      <c r="E571" s="2">
        <f t="shared" si="26"/>
        <v>29.766955227496805</v>
      </c>
    </row>
    <row r="572" spans="1:5">
      <c r="A572" s="2">
        <v>4.2</v>
      </c>
      <c r="B572" s="2">
        <v>24.183700000000002</v>
      </c>
      <c r="C572" s="2">
        <f t="shared" si="24"/>
        <v>101.57154000000001</v>
      </c>
      <c r="D572" s="2">
        <f t="shared" si="25"/>
        <v>17.64</v>
      </c>
      <c r="E572" s="2">
        <f t="shared" si="26"/>
        <v>31.575326939166441</v>
      </c>
    </row>
    <row r="573" spans="1:5">
      <c r="A573" s="2">
        <v>4.7</v>
      </c>
      <c r="B573" s="2">
        <v>25.510200000000001</v>
      </c>
      <c r="C573" s="2">
        <f t="shared" si="24"/>
        <v>119.89794000000001</v>
      </c>
      <c r="D573" s="2">
        <f t="shared" si="25"/>
        <v>22.090000000000003</v>
      </c>
      <c r="E573" s="2">
        <f t="shared" si="26"/>
        <v>29.314862299579392</v>
      </c>
    </row>
    <row r="574" spans="1:5">
      <c r="A574" s="2">
        <v>5.5</v>
      </c>
      <c r="B574" s="2">
        <v>21.4</v>
      </c>
      <c r="C574" s="2">
        <f t="shared" si="24"/>
        <v>117.69999999999999</v>
      </c>
      <c r="D574" s="2">
        <f t="shared" si="25"/>
        <v>30.25</v>
      </c>
      <c r="E574" s="2">
        <f t="shared" si="26"/>
        <v>25.69811887624012</v>
      </c>
    </row>
    <row r="575" spans="1:5">
      <c r="A575" s="2">
        <v>6</v>
      </c>
      <c r="B575" s="2">
        <v>21.4</v>
      </c>
      <c r="C575" s="2">
        <f t="shared" si="24"/>
        <v>128.39999999999998</v>
      </c>
      <c r="D575" s="2">
        <f t="shared" si="25"/>
        <v>36</v>
      </c>
      <c r="E575" s="2">
        <f t="shared" si="26"/>
        <v>23.437654236653074</v>
      </c>
    </row>
    <row r="576" spans="1:5">
      <c r="A576" s="2">
        <v>6</v>
      </c>
      <c r="B576" s="2">
        <v>21.7</v>
      </c>
      <c r="C576" s="2">
        <f t="shared" si="24"/>
        <v>130.19999999999999</v>
      </c>
      <c r="D576" s="2">
        <f t="shared" si="25"/>
        <v>36</v>
      </c>
      <c r="E576" s="2">
        <f t="shared" si="26"/>
        <v>23.437654236653074</v>
      </c>
    </row>
    <row r="577" spans="1:5">
      <c r="A577" s="2">
        <v>5.5</v>
      </c>
      <c r="B577" s="2">
        <v>32</v>
      </c>
      <c r="C577" s="2">
        <f t="shared" si="24"/>
        <v>176</v>
      </c>
      <c r="D577" s="2">
        <f t="shared" si="25"/>
        <v>30.25</v>
      </c>
      <c r="E577" s="2">
        <f t="shared" si="26"/>
        <v>25.69811887624012</v>
      </c>
    </row>
    <row r="578" spans="1:5">
      <c r="A578" s="2">
        <v>5.5</v>
      </c>
      <c r="B578" s="2">
        <v>29.8</v>
      </c>
      <c r="C578" s="2">
        <f t="shared" si="24"/>
        <v>163.9</v>
      </c>
      <c r="D578" s="2">
        <f t="shared" si="25"/>
        <v>30.25</v>
      </c>
      <c r="E578" s="2">
        <f t="shared" si="26"/>
        <v>25.69811887624012</v>
      </c>
    </row>
    <row r="579" spans="1:5">
      <c r="A579" s="2">
        <v>5.5</v>
      </c>
      <c r="B579" s="2">
        <v>23.9</v>
      </c>
      <c r="C579" s="2">
        <f t="shared" ref="C579:C642" si="27">A579*B579</f>
        <v>131.44999999999999</v>
      </c>
      <c r="D579" s="2">
        <f t="shared" ref="D579:D642" si="28">A579^2</f>
        <v>30.25</v>
      </c>
      <c r="E579" s="2">
        <f t="shared" ref="E579:E642" si="29">$H$25+$H$24*A579</f>
        <v>25.69811887624012</v>
      </c>
    </row>
    <row r="580" spans="1:5">
      <c r="A580" s="2">
        <v>6.3</v>
      </c>
      <c r="B580" s="2">
        <v>24.6</v>
      </c>
      <c r="C580" s="2">
        <f t="shared" si="27"/>
        <v>154.98000000000002</v>
      </c>
      <c r="D580" s="2">
        <f t="shared" si="28"/>
        <v>39.69</v>
      </c>
      <c r="E580" s="2">
        <f t="shared" si="29"/>
        <v>22.081375452900847</v>
      </c>
    </row>
    <row r="581" spans="1:5">
      <c r="A581" s="2">
        <v>6</v>
      </c>
      <c r="B581" s="2">
        <v>23.1</v>
      </c>
      <c r="C581" s="2">
        <f t="shared" si="27"/>
        <v>138.60000000000002</v>
      </c>
      <c r="D581" s="2">
        <f t="shared" si="28"/>
        <v>36</v>
      </c>
      <c r="E581" s="2">
        <f t="shared" si="29"/>
        <v>23.437654236653074</v>
      </c>
    </row>
    <row r="582" spans="1:5">
      <c r="A582" s="2">
        <v>3.5</v>
      </c>
      <c r="B582" s="2">
        <v>35</v>
      </c>
      <c r="C582" s="2">
        <f t="shared" si="27"/>
        <v>122.5</v>
      </c>
      <c r="D582" s="2">
        <f t="shared" si="28"/>
        <v>12.25</v>
      </c>
      <c r="E582" s="2">
        <f t="shared" si="29"/>
        <v>34.739977434588305</v>
      </c>
    </row>
    <row r="583" spans="1:5">
      <c r="A583" s="2">
        <v>4.8</v>
      </c>
      <c r="B583" s="2">
        <v>33.260300000000001</v>
      </c>
      <c r="C583" s="2">
        <f t="shared" si="27"/>
        <v>159.64944</v>
      </c>
      <c r="D583" s="2">
        <f t="shared" si="28"/>
        <v>23.04</v>
      </c>
      <c r="E583" s="2">
        <f t="shared" si="29"/>
        <v>28.862769371661987</v>
      </c>
    </row>
    <row r="584" spans="1:5">
      <c r="A584" s="2">
        <v>4.8</v>
      </c>
      <c r="B584" s="2">
        <v>33.260300000000001</v>
      </c>
      <c r="C584" s="2">
        <f t="shared" si="27"/>
        <v>159.64944</v>
      </c>
      <c r="D584" s="2">
        <f t="shared" si="28"/>
        <v>23.04</v>
      </c>
      <c r="E584" s="2">
        <f t="shared" si="29"/>
        <v>28.862769371661987</v>
      </c>
    </row>
    <row r="585" spans="1:5">
      <c r="A585" s="2">
        <v>4.8</v>
      </c>
      <c r="B585" s="2">
        <v>32.026299999999999</v>
      </c>
      <c r="C585" s="2">
        <f t="shared" si="27"/>
        <v>153.72623999999999</v>
      </c>
      <c r="D585" s="2">
        <f t="shared" si="28"/>
        <v>23.04</v>
      </c>
      <c r="E585" s="2">
        <f t="shared" si="29"/>
        <v>28.862769371661987</v>
      </c>
    </row>
    <row r="586" spans="1:5">
      <c r="A586" s="2">
        <v>6.6</v>
      </c>
      <c r="B586" s="2">
        <v>27.3</v>
      </c>
      <c r="C586" s="2">
        <f t="shared" si="27"/>
        <v>180.18</v>
      </c>
      <c r="D586" s="2">
        <f t="shared" si="28"/>
        <v>43.559999999999995</v>
      </c>
      <c r="E586" s="2">
        <f t="shared" si="29"/>
        <v>20.72509666914862</v>
      </c>
    </row>
    <row r="587" spans="1:5">
      <c r="A587" s="2">
        <v>6.7</v>
      </c>
      <c r="B587" s="2">
        <v>24.2</v>
      </c>
      <c r="C587" s="2">
        <f t="shared" si="27"/>
        <v>162.13999999999999</v>
      </c>
      <c r="D587" s="2">
        <f t="shared" si="28"/>
        <v>44.89</v>
      </c>
      <c r="E587" s="2">
        <f t="shared" si="29"/>
        <v>20.273003741231207</v>
      </c>
    </row>
    <row r="588" spans="1:5">
      <c r="A588" s="2">
        <v>3.5</v>
      </c>
      <c r="B588" s="2">
        <v>39.799999999999997</v>
      </c>
      <c r="C588" s="2">
        <f t="shared" si="27"/>
        <v>139.29999999999998</v>
      </c>
      <c r="D588" s="2">
        <f t="shared" si="28"/>
        <v>12.25</v>
      </c>
      <c r="E588" s="2">
        <f t="shared" si="29"/>
        <v>34.739977434588305</v>
      </c>
    </row>
    <row r="589" spans="1:5">
      <c r="A589" s="2">
        <v>2</v>
      </c>
      <c r="B589" s="2">
        <v>40.400300000000001</v>
      </c>
      <c r="C589" s="2">
        <f t="shared" si="27"/>
        <v>80.800600000000003</v>
      </c>
      <c r="D589" s="2">
        <f t="shared" si="28"/>
        <v>4</v>
      </c>
      <c r="E589" s="2">
        <f t="shared" si="29"/>
        <v>41.521371353349444</v>
      </c>
    </row>
    <row r="590" spans="1:5">
      <c r="A590" s="2">
        <v>2</v>
      </c>
      <c r="B590" s="2">
        <v>38.870199999999997</v>
      </c>
      <c r="C590" s="2">
        <f t="shared" si="27"/>
        <v>77.740399999999994</v>
      </c>
      <c r="D590" s="2">
        <f t="shared" si="28"/>
        <v>4</v>
      </c>
      <c r="E590" s="2">
        <f t="shared" si="29"/>
        <v>41.521371353349444</v>
      </c>
    </row>
    <row r="591" spans="1:5">
      <c r="A591" s="2">
        <v>2</v>
      </c>
      <c r="B591" s="2">
        <v>60.1</v>
      </c>
      <c r="C591" s="2">
        <f t="shared" si="27"/>
        <v>120.2</v>
      </c>
      <c r="D591" s="2">
        <f t="shared" si="28"/>
        <v>4</v>
      </c>
      <c r="E591" s="2">
        <f t="shared" si="29"/>
        <v>41.521371353349444</v>
      </c>
    </row>
    <row r="592" spans="1:5">
      <c r="A592" s="2">
        <v>2</v>
      </c>
      <c r="B592" s="2">
        <v>37.1</v>
      </c>
      <c r="C592" s="2">
        <f t="shared" si="27"/>
        <v>74.2</v>
      </c>
      <c r="D592" s="2">
        <f t="shared" si="28"/>
        <v>4</v>
      </c>
      <c r="E592" s="2">
        <f t="shared" si="29"/>
        <v>41.521371353349444</v>
      </c>
    </row>
    <row r="593" spans="1:5">
      <c r="A593" s="2">
        <v>2</v>
      </c>
      <c r="B593" s="2">
        <v>37.798900000000003</v>
      </c>
      <c r="C593" s="2">
        <f t="shared" si="27"/>
        <v>75.597800000000007</v>
      </c>
      <c r="D593" s="2">
        <f t="shared" si="28"/>
        <v>4</v>
      </c>
      <c r="E593" s="2">
        <f t="shared" si="29"/>
        <v>41.521371353349444</v>
      </c>
    </row>
    <row r="594" spans="1:5">
      <c r="A594" s="2">
        <v>3</v>
      </c>
      <c r="B594" s="2">
        <v>38.169600000000003</v>
      </c>
      <c r="C594" s="2">
        <f t="shared" si="27"/>
        <v>114.50880000000001</v>
      </c>
      <c r="D594" s="2">
        <f t="shared" si="28"/>
        <v>9</v>
      </c>
      <c r="E594" s="2">
        <f t="shared" si="29"/>
        <v>37.000442074175353</v>
      </c>
    </row>
    <row r="595" spans="1:5">
      <c r="A595" s="2">
        <v>3</v>
      </c>
      <c r="B595" s="2">
        <v>36.798000000000002</v>
      </c>
      <c r="C595" s="2">
        <f t="shared" si="27"/>
        <v>110.39400000000001</v>
      </c>
      <c r="D595" s="2">
        <f t="shared" si="28"/>
        <v>9</v>
      </c>
      <c r="E595" s="2">
        <f t="shared" si="29"/>
        <v>37.000442074175353</v>
      </c>
    </row>
    <row r="596" spans="1:5">
      <c r="A596" s="2">
        <v>3</v>
      </c>
      <c r="B596" s="2">
        <v>35.540399999999998</v>
      </c>
      <c r="C596" s="2">
        <f t="shared" si="27"/>
        <v>106.62119999999999</v>
      </c>
      <c r="D596" s="2">
        <f t="shared" si="28"/>
        <v>9</v>
      </c>
      <c r="E596" s="2">
        <f t="shared" si="29"/>
        <v>37.000442074175353</v>
      </c>
    </row>
    <row r="597" spans="1:5">
      <c r="A597" s="2">
        <v>3</v>
      </c>
      <c r="B597" s="2">
        <v>35.460599999999999</v>
      </c>
      <c r="C597" s="2">
        <f t="shared" si="27"/>
        <v>106.3818</v>
      </c>
      <c r="D597" s="2">
        <f t="shared" si="28"/>
        <v>9</v>
      </c>
      <c r="E597" s="2">
        <f t="shared" si="29"/>
        <v>37.000442074175353</v>
      </c>
    </row>
    <row r="598" spans="1:5">
      <c r="A598" s="2">
        <v>3</v>
      </c>
      <c r="B598" s="2">
        <v>38.299999999999997</v>
      </c>
      <c r="C598" s="2">
        <f t="shared" si="27"/>
        <v>114.89999999999999</v>
      </c>
      <c r="D598" s="2">
        <f t="shared" si="28"/>
        <v>9</v>
      </c>
      <c r="E598" s="2">
        <f t="shared" si="29"/>
        <v>37.000442074175353</v>
      </c>
    </row>
    <row r="599" spans="1:5">
      <c r="A599" s="2">
        <v>3.6</v>
      </c>
      <c r="B599" s="2">
        <v>37</v>
      </c>
      <c r="C599" s="2">
        <f t="shared" si="27"/>
        <v>133.20000000000002</v>
      </c>
      <c r="D599" s="2">
        <f t="shared" si="28"/>
        <v>12.96</v>
      </c>
      <c r="E599" s="2">
        <f t="shared" si="29"/>
        <v>34.287884506670892</v>
      </c>
    </row>
    <row r="600" spans="1:5">
      <c r="A600" s="2">
        <v>3</v>
      </c>
      <c r="B600" s="2">
        <v>36.1</v>
      </c>
      <c r="C600" s="2">
        <f t="shared" si="27"/>
        <v>108.30000000000001</v>
      </c>
      <c r="D600" s="2">
        <f t="shared" si="28"/>
        <v>9</v>
      </c>
      <c r="E600" s="2">
        <f t="shared" si="29"/>
        <v>37.000442074175353</v>
      </c>
    </row>
    <row r="601" spans="1:5">
      <c r="A601" s="2">
        <v>3.6</v>
      </c>
      <c r="B601" s="2">
        <v>37.200000000000003</v>
      </c>
      <c r="C601" s="2">
        <f t="shared" si="27"/>
        <v>133.92000000000002</v>
      </c>
      <c r="D601" s="2">
        <f t="shared" si="28"/>
        <v>12.96</v>
      </c>
      <c r="E601" s="2">
        <f t="shared" si="29"/>
        <v>34.287884506670892</v>
      </c>
    </row>
    <row r="602" spans="1:5">
      <c r="A602" s="2">
        <v>2</v>
      </c>
      <c r="B602" s="2">
        <v>43.9</v>
      </c>
      <c r="C602" s="2">
        <f t="shared" si="27"/>
        <v>87.8</v>
      </c>
      <c r="D602" s="2">
        <f t="shared" si="28"/>
        <v>4</v>
      </c>
      <c r="E602" s="2">
        <f t="shared" si="29"/>
        <v>41.521371353349444</v>
      </c>
    </row>
    <row r="603" spans="1:5">
      <c r="A603" s="2">
        <v>2</v>
      </c>
      <c r="B603" s="2">
        <v>38</v>
      </c>
      <c r="C603" s="2">
        <f t="shared" si="27"/>
        <v>76</v>
      </c>
      <c r="D603" s="2">
        <f t="shared" si="28"/>
        <v>4</v>
      </c>
      <c r="E603" s="2">
        <f t="shared" si="29"/>
        <v>41.521371353349444</v>
      </c>
    </row>
    <row r="604" spans="1:5">
      <c r="A604" s="2">
        <v>2.4</v>
      </c>
      <c r="B604" s="2">
        <v>35.299999999999997</v>
      </c>
      <c r="C604" s="2">
        <f t="shared" si="27"/>
        <v>84.719999999999985</v>
      </c>
      <c r="D604" s="2">
        <f t="shared" si="28"/>
        <v>5.76</v>
      </c>
      <c r="E604" s="2">
        <f t="shared" si="29"/>
        <v>39.712999641679808</v>
      </c>
    </row>
    <row r="605" spans="1:5">
      <c r="A605" s="2">
        <v>2.4</v>
      </c>
      <c r="B605" s="2">
        <v>40.1</v>
      </c>
      <c r="C605" s="2">
        <f t="shared" si="27"/>
        <v>96.24</v>
      </c>
      <c r="D605" s="2">
        <f t="shared" si="28"/>
        <v>5.76</v>
      </c>
      <c r="E605" s="2">
        <f t="shared" si="29"/>
        <v>39.712999641679808</v>
      </c>
    </row>
    <row r="606" spans="1:5">
      <c r="A606" s="2">
        <v>1.5</v>
      </c>
      <c r="B606" s="2">
        <v>46.2622</v>
      </c>
      <c r="C606" s="2">
        <f t="shared" si="27"/>
        <v>69.393299999999996</v>
      </c>
      <c r="D606" s="2">
        <f t="shared" si="28"/>
        <v>2.25</v>
      </c>
      <c r="E606" s="2">
        <f t="shared" si="29"/>
        <v>43.781835992936493</v>
      </c>
    </row>
    <row r="607" spans="1:5">
      <c r="A607" s="2">
        <v>1.5</v>
      </c>
      <c r="B607" s="2">
        <v>49.3</v>
      </c>
      <c r="C607" s="2">
        <f t="shared" si="27"/>
        <v>73.949999999999989</v>
      </c>
      <c r="D607" s="2">
        <f t="shared" si="28"/>
        <v>2.25</v>
      </c>
      <c r="E607" s="2">
        <f t="shared" si="29"/>
        <v>43.781835992936493</v>
      </c>
    </row>
    <row r="608" spans="1:5">
      <c r="A608" s="2">
        <v>1.5</v>
      </c>
      <c r="B608" s="2">
        <v>47.4</v>
      </c>
      <c r="C608" s="2">
        <f t="shared" si="27"/>
        <v>71.099999999999994</v>
      </c>
      <c r="D608" s="2">
        <f t="shared" si="28"/>
        <v>2.25</v>
      </c>
      <c r="E608" s="2">
        <f t="shared" si="29"/>
        <v>43.781835992936493</v>
      </c>
    </row>
    <row r="609" spans="1:5">
      <c r="A609" s="2">
        <v>2</v>
      </c>
      <c r="B609" s="2">
        <v>42.6</v>
      </c>
      <c r="C609" s="2">
        <f t="shared" si="27"/>
        <v>85.2</v>
      </c>
      <c r="D609" s="2">
        <f t="shared" si="28"/>
        <v>4</v>
      </c>
      <c r="E609" s="2">
        <f t="shared" si="29"/>
        <v>41.521371353349444</v>
      </c>
    </row>
    <row r="610" spans="1:5">
      <c r="A610" s="2">
        <v>2</v>
      </c>
      <c r="B610" s="2">
        <v>43.5</v>
      </c>
      <c r="C610" s="2">
        <f t="shared" si="27"/>
        <v>87</v>
      </c>
      <c r="D610" s="2">
        <f t="shared" si="28"/>
        <v>4</v>
      </c>
      <c r="E610" s="2">
        <f t="shared" si="29"/>
        <v>41.521371353349444</v>
      </c>
    </row>
    <row r="611" spans="1:5">
      <c r="A611" s="2">
        <v>3.5</v>
      </c>
      <c r="B611" s="2">
        <v>33.299999999999997</v>
      </c>
      <c r="C611" s="2">
        <f t="shared" si="27"/>
        <v>116.54999999999998</v>
      </c>
      <c r="D611" s="2">
        <f t="shared" si="28"/>
        <v>12.25</v>
      </c>
      <c r="E611" s="2">
        <f t="shared" si="29"/>
        <v>34.739977434588305</v>
      </c>
    </row>
    <row r="612" spans="1:5">
      <c r="A612" s="2">
        <v>3.5</v>
      </c>
      <c r="B612" s="2">
        <v>32.348999999999997</v>
      </c>
      <c r="C612" s="2">
        <f t="shared" si="27"/>
        <v>113.22149999999999</v>
      </c>
      <c r="D612" s="2">
        <f t="shared" si="28"/>
        <v>12.25</v>
      </c>
      <c r="E612" s="2">
        <f t="shared" si="29"/>
        <v>34.739977434588305</v>
      </c>
    </row>
    <row r="613" spans="1:5">
      <c r="A613" s="2">
        <v>1.6</v>
      </c>
      <c r="B613" s="2">
        <v>43.5</v>
      </c>
      <c r="C613" s="2">
        <f t="shared" si="27"/>
        <v>69.600000000000009</v>
      </c>
      <c r="D613" s="2">
        <f t="shared" si="28"/>
        <v>2.5600000000000005</v>
      </c>
      <c r="E613" s="2">
        <f t="shared" si="29"/>
        <v>43.32974306501908</v>
      </c>
    </row>
    <row r="614" spans="1:5">
      <c r="A614" s="2">
        <v>1.6</v>
      </c>
      <c r="B614" s="2">
        <v>44.2</v>
      </c>
      <c r="C614" s="2">
        <f t="shared" si="27"/>
        <v>70.720000000000013</v>
      </c>
      <c r="D614" s="2">
        <f t="shared" si="28"/>
        <v>2.5600000000000005</v>
      </c>
      <c r="E614" s="2">
        <f t="shared" si="29"/>
        <v>43.32974306501908</v>
      </c>
    </row>
    <row r="615" spans="1:5">
      <c r="A615" s="2">
        <v>2</v>
      </c>
      <c r="B615" s="2">
        <v>41.8</v>
      </c>
      <c r="C615" s="2">
        <f t="shared" si="27"/>
        <v>83.6</v>
      </c>
      <c r="D615" s="2">
        <f t="shared" si="28"/>
        <v>4</v>
      </c>
      <c r="E615" s="2">
        <f t="shared" si="29"/>
        <v>41.521371353349444</v>
      </c>
    </row>
    <row r="616" spans="1:5">
      <c r="A616" s="2">
        <v>2</v>
      </c>
      <c r="B616" s="2">
        <v>42.8</v>
      </c>
      <c r="C616" s="2">
        <f t="shared" si="27"/>
        <v>85.6</v>
      </c>
      <c r="D616" s="2">
        <f t="shared" si="28"/>
        <v>4</v>
      </c>
      <c r="E616" s="2">
        <f t="shared" si="29"/>
        <v>41.521371353349444</v>
      </c>
    </row>
    <row r="617" spans="1:5">
      <c r="A617" s="2">
        <v>2</v>
      </c>
      <c r="B617" s="2">
        <v>34.700000000000003</v>
      </c>
      <c r="C617" s="2">
        <f t="shared" si="27"/>
        <v>69.400000000000006</v>
      </c>
      <c r="D617" s="2">
        <f t="shared" si="28"/>
        <v>4</v>
      </c>
      <c r="E617" s="2">
        <f t="shared" si="29"/>
        <v>41.521371353349444</v>
      </c>
    </row>
    <row r="618" spans="1:5">
      <c r="A618" s="2">
        <v>2.4</v>
      </c>
      <c r="B618" s="2">
        <v>37.221800000000002</v>
      </c>
      <c r="C618" s="2">
        <f t="shared" si="27"/>
        <v>89.332319999999996</v>
      </c>
      <c r="D618" s="2">
        <f t="shared" si="28"/>
        <v>5.76</v>
      </c>
      <c r="E618" s="2">
        <f t="shared" si="29"/>
        <v>39.712999641679808</v>
      </c>
    </row>
    <row r="619" spans="1:5">
      <c r="A619" s="2">
        <v>2.4</v>
      </c>
      <c r="B619" s="2">
        <v>37.491100000000003</v>
      </c>
      <c r="C619" s="2">
        <f t="shared" si="27"/>
        <v>89.978639999999999</v>
      </c>
      <c r="D619" s="2">
        <f t="shared" si="28"/>
        <v>5.76</v>
      </c>
      <c r="E619" s="2">
        <f t="shared" si="29"/>
        <v>39.712999641679808</v>
      </c>
    </row>
    <row r="620" spans="1:5">
      <c r="A620" s="2">
        <v>1.8</v>
      </c>
      <c r="B620" s="2">
        <v>41.798999999999999</v>
      </c>
      <c r="C620" s="2">
        <f t="shared" si="27"/>
        <v>75.238200000000006</v>
      </c>
      <c r="D620" s="2">
        <f t="shared" si="28"/>
        <v>3.24</v>
      </c>
      <c r="E620" s="2">
        <f t="shared" si="29"/>
        <v>42.425557209184262</v>
      </c>
    </row>
    <row r="621" spans="1:5">
      <c r="A621" s="2">
        <v>1.8</v>
      </c>
      <c r="B621" s="2">
        <v>43.260899999999999</v>
      </c>
      <c r="C621" s="2">
        <f t="shared" si="27"/>
        <v>77.869619999999998</v>
      </c>
      <c r="D621" s="2">
        <f t="shared" si="28"/>
        <v>3.24</v>
      </c>
      <c r="E621" s="2">
        <f t="shared" si="29"/>
        <v>42.425557209184262</v>
      </c>
    </row>
    <row r="622" spans="1:5">
      <c r="A622" s="2">
        <v>1.8</v>
      </c>
      <c r="B622" s="2">
        <v>43.7</v>
      </c>
      <c r="C622" s="2">
        <f t="shared" si="27"/>
        <v>78.660000000000011</v>
      </c>
      <c r="D622" s="2">
        <f t="shared" si="28"/>
        <v>3.24</v>
      </c>
      <c r="E622" s="2">
        <f t="shared" si="29"/>
        <v>42.425557209184262</v>
      </c>
    </row>
    <row r="623" spans="1:5">
      <c r="A623" s="2">
        <v>1.8</v>
      </c>
      <c r="B623" s="2">
        <v>44.8</v>
      </c>
      <c r="C623" s="2">
        <f t="shared" si="27"/>
        <v>80.64</v>
      </c>
      <c r="D623" s="2">
        <f t="shared" si="28"/>
        <v>3.24</v>
      </c>
      <c r="E623" s="2">
        <f t="shared" si="29"/>
        <v>42.425557209184262</v>
      </c>
    </row>
    <row r="624" spans="1:5">
      <c r="A624" s="2">
        <v>2.4</v>
      </c>
      <c r="B624" s="2">
        <v>40</v>
      </c>
      <c r="C624" s="2">
        <f t="shared" si="27"/>
        <v>96</v>
      </c>
      <c r="D624" s="2">
        <f t="shared" si="28"/>
        <v>5.76</v>
      </c>
      <c r="E624" s="2">
        <f t="shared" si="29"/>
        <v>39.712999641679808</v>
      </c>
    </row>
    <row r="625" spans="1:5">
      <c r="A625" s="2">
        <v>2.4</v>
      </c>
      <c r="B625" s="2">
        <v>38.6</v>
      </c>
      <c r="C625" s="2">
        <f t="shared" si="27"/>
        <v>92.64</v>
      </c>
      <c r="D625" s="2">
        <f t="shared" si="28"/>
        <v>5.76</v>
      </c>
      <c r="E625" s="2">
        <f t="shared" si="29"/>
        <v>39.712999641679808</v>
      </c>
    </row>
    <row r="626" spans="1:5">
      <c r="A626" s="2">
        <v>2.4</v>
      </c>
      <c r="B626" s="2">
        <v>35.587699999999998</v>
      </c>
      <c r="C626" s="2">
        <f t="shared" si="27"/>
        <v>85.410479999999993</v>
      </c>
      <c r="D626" s="2">
        <f t="shared" si="28"/>
        <v>5.76</v>
      </c>
      <c r="E626" s="2">
        <f t="shared" si="29"/>
        <v>39.712999641679808</v>
      </c>
    </row>
    <row r="627" spans="1:5">
      <c r="A627" s="2">
        <v>2</v>
      </c>
      <c r="B627" s="2">
        <v>37.5</v>
      </c>
      <c r="C627" s="2">
        <f t="shared" si="27"/>
        <v>75</v>
      </c>
      <c r="D627" s="2">
        <f t="shared" si="28"/>
        <v>4</v>
      </c>
      <c r="E627" s="2">
        <f t="shared" si="29"/>
        <v>41.521371353349444</v>
      </c>
    </row>
    <row r="628" spans="1:5">
      <c r="A628" s="2">
        <v>2</v>
      </c>
      <c r="B628" s="2">
        <v>43.1</v>
      </c>
      <c r="C628" s="2">
        <f t="shared" si="27"/>
        <v>86.2</v>
      </c>
      <c r="D628" s="2">
        <f t="shared" si="28"/>
        <v>4</v>
      </c>
      <c r="E628" s="2">
        <f t="shared" si="29"/>
        <v>41.521371353349444</v>
      </c>
    </row>
    <row r="629" spans="1:5">
      <c r="A629" s="2">
        <v>2</v>
      </c>
      <c r="B629" s="2">
        <v>41.0456</v>
      </c>
      <c r="C629" s="2">
        <f t="shared" si="27"/>
        <v>82.091200000000001</v>
      </c>
      <c r="D629" s="2">
        <f t="shared" si="28"/>
        <v>4</v>
      </c>
      <c r="E629" s="2">
        <f t="shared" si="29"/>
        <v>41.521371353349444</v>
      </c>
    </row>
    <row r="630" spans="1:5">
      <c r="A630" s="2">
        <v>2</v>
      </c>
      <c r="B630" s="2">
        <v>38.462699999999998</v>
      </c>
      <c r="C630" s="2">
        <f t="shared" si="27"/>
        <v>76.925399999999996</v>
      </c>
      <c r="D630" s="2">
        <f t="shared" si="28"/>
        <v>4</v>
      </c>
      <c r="E630" s="2">
        <f t="shared" si="29"/>
        <v>41.521371353349444</v>
      </c>
    </row>
    <row r="631" spans="1:5">
      <c r="A631" s="2">
        <v>2</v>
      </c>
      <c r="B631" s="2">
        <v>38.200000000000003</v>
      </c>
      <c r="C631" s="2">
        <f t="shared" si="27"/>
        <v>76.400000000000006</v>
      </c>
      <c r="D631" s="2">
        <f t="shared" si="28"/>
        <v>4</v>
      </c>
      <c r="E631" s="2">
        <f t="shared" si="29"/>
        <v>41.521371353349444</v>
      </c>
    </row>
    <row r="632" spans="1:5">
      <c r="A632" s="2">
        <v>2.5</v>
      </c>
      <c r="B632" s="2">
        <v>37.070999999999998</v>
      </c>
      <c r="C632" s="2">
        <f t="shared" si="27"/>
        <v>92.677499999999995</v>
      </c>
      <c r="D632" s="2">
        <f t="shared" si="28"/>
        <v>6.25</v>
      </c>
      <c r="E632" s="2">
        <f t="shared" si="29"/>
        <v>39.260906713762395</v>
      </c>
    </row>
    <row r="633" spans="1:5">
      <c r="A633" s="2">
        <v>2.5</v>
      </c>
      <c r="B633" s="2">
        <v>35.922600000000003</v>
      </c>
      <c r="C633" s="2">
        <f t="shared" si="27"/>
        <v>89.8065</v>
      </c>
      <c r="D633" s="2">
        <f t="shared" si="28"/>
        <v>6.25</v>
      </c>
      <c r="E633" s="2">
        <f t="shared" si="29"/>
        <v>39.260906713762395</v>
      </c>
    </row>
    <row r="634" spans="1:5">
      <c r="A634" s="2">
        <v>2.5</v>
      </c>
      <c r="B634" s="2">
        <v>34.143500000000003</v>
      </c>
      <c r="C634" s="2">
        <f t="shared" si="27"/>
        <v>85.358750000000015</v>
      </c>
      <c r="D634" s="2">
        <f t="shared" si="28"/>
        <v>6.25</v>
      </c>
      <c r="E634" s="2">
        <f t="shared" si="29"/>
        <v>39.260906713762395</v>
      </c>
    </row>
    <row r="635" spans="1:5">
      <c r="A635" s="2">
        <v>2.5</v>
      </c>
      <c r="B635" s="2">
        <v>32.910299999999999</v>
      </c>
      <c r="C635" s="2">
        <f t="shared" si="27"/>
        <v>82.275750000000002</v>
      </c>
      <c r="D635" s="2">
        <f t="shared" si="28"/>
        <v>6.25</v>
      </c>
      <c r="E635" s="2">
        <f t="shared" si="29"/>
        <v>39.260906713762395</v>
      </c>
    </row>
    <row r="636" spans="1:5">
      <c r="A636" s="2">
        <v>2.5</v>
      </c>
      <c r="B636" s="2">
        <v>31.8</v>
      </c>
      <c r="C636" s="2">
        <f t="shared" si="27"/>
        <v>79.5</v>
      </c>
      <c r="D636" s="2">
        <f t="shared" si="28"/>
        <v>6.25</v>
      </c>
      <c r="E636" s="2">
        <f t="shared" si="29"/>
        <v>39.260906713762395</v>
      </c>
    </row>
    <row r="637" spans="1:5">
      <c r="A637" s="2">
        <v>2</v>
      </c>
      <c r="B637" s="2">
        <v>42.3461</v>
      </c>
      <c r="C637" s="2">
        <f t="shared" si="27"/>
        <v>84.6922</v>
      </c>
      <c r="D637" s="2">
        <f t="shared" si="28"/>
        <v>4</v>
      </c>
      <c r="E637" s="2">
        <f t="shared" si="29"/>
        <v>41.521371353349444</v>
      </c>
    </row>
    <row r="638" spans="1:5">
      <c r="A638" s="2">
        <v>2</v>
      </c>
      <c r="B638" s="2">
        <v>41.566099999999999</v>
      </c>
      <c r="C638" s="2">
        <f t="shared" si="27"/>
        <v>83.132199999999997</v>
      </c>
      <c r="D638" s="2">
        <f t="shared" si="28"/>
        <v>4</v>
      </c>
      <c r="E638" s="2">
        <f t="shared" si="29"/>
        <v>41.521371353349444</v>
      </c>
    </row>
    <row r="639" spans="1:5">
      <c r="A639" s="2">
        <v>2</v>
      </c>
      <c r="B639" s="2">
        <v>41.707799999999999</v>
      </c>
      <c r="C639" s="2">
        <f t="shared" si="27"/>
        <v>83.415599999999998</v>
      </c>
      <c r="D639" s="2">
        <f t="shared" si="28"/>
        <v>4</v>
      </c>
      <c r="E639" s="2">
        <f t="shared" si="29"/>
        <v>41.521371353349444</v>
      </c>
    </row>
    <row r="640" spans="1:5">
      <c r="A640" s="2">
        <v>2</v>
      </c>
      <c r="B640" s="2">
        <v>40.234499999999997</v>
      </c>
      <c r="C640" s="2">
        <f t="shared" si="27"/>
        <v>80.468999999999994</v>
      </c>
      <c r="D640" s="2">
        <f t="shared" si="28"/>
        <v>4</v>
      </c>
      <c r="E640" s="2">
        <f t="shared" si="29"/>
        <v>41.521371353349444</v>
      </c>
    </row>
    <row r="641" spans="1:5">
      <c r="A641" s="2">
        <v>1.8</v>
      </c>
      <c r="B641" s="2">
        <v>43.628999999999998</v>
      </c>
      <c r="C641" s="2">
        <f t="shared" si="27"/>
        <v>78.532200000000003</v>
      </c>
      <c r="D641" s="2">
        <f t="shared" si="28"/>
        <v>3.24</v>
      </c>
      <c r="E641" s="2">
        <f t="shared" si="29"/>
        <v>42.425557209184262</v>
      </c>
    </row>
    <row r="642" spans="1:5">
      <c r="A642" s="2">
        <v>1.8</v>
      </c>
      <c r="B642" s="2">
        <v>44.7393</v>
      </c>
      <c r="C642" s="2">
        <f t="shared" si="27"/>
        <v>80.530740000000009</v>
      </c>
      <c r="D642" s="2">
        <f t="shared" si="28"/>
        <v>3.24</v>
      </c>
      <c r="E642" s="2">
        <f t="shared" si="29"/>
        <v>42.425557209184262</v>
      </c>
    </row>
    <row r="643" spans="1:5">
      <c r="A643" s="2">
        <v>2.4</v>
      </c>
      <c r="B643" s="2">
        <v>36.159599999999998</v>
      </c>
      <c r="C643" s="2">
        <f t="shared" ref="C643:C706" si="30">A643*B643</f>
        <v>86.783039999999986</v>
      </c>
      <c r="D643" s="2">
        <f t="shared" ref="D643:D706" si="31">A643^2</f>
        <v>5.76</v>
      </c>
      <c r="E643" s="2">
        <f t="shared" ref="E643:E706" si="32">$H$25+$H$24*A643</f>
        <v>39.712999641679808</v>
      </c>
    </row>
    <row r="644" spans="1:5">
      <c r="A644" s="2">
        <v>2.4</v>
      </c>
      <c r="B644" s="2">
        <v>38.957500000000003</v>
      </c>
      <c r="C644" s="2">
        <f t="shared" si="30"/>
        <v>93.498000000000005</v>
      </c>
      <c r="D644" s="2">
        <f t="shared" si="31"/>
        <v>5.76</v>
      </c>
      <c r="E644" s="2">
        <f t="shared" si="32"/>
        <v>39.712999641679808</v>
      </c>
    </row>
    <row r="645" spans="1:5">
      <c r="A645" s="2">
        <v>2.4</v>
      </c>
      <c r="B645" s="2">
        <v>40.279600000000002</v>
      </c>
      <c r="C645" s="2">
        <f t="shared" si="30"/>
        <v>96.671040000000005</v>
      </c>
      <c r="D645" s="2">
        <f t="shared" si="31"/>
        <v>5.76</v>
      </c>
      <c r="E645" s="2">
        <f t="shared" si="32"/>
        <v>39.712999641679808</v>
      </c>
    </row>
    <row r="646" spans="1:5">
      <c r="A646" s="2">
        <v>2.4</v>
      </c>
      <c r="B646" s="2">
        <v>38.700000000000003</v>
      </c>
      <c r="C646" s="2">
        <f t="shared" si="30"/>
        <v>92.88000000000001</v>
      </c>
      <c r="D646" s="2">
        <f t="shared" si="31"/>
        <v>5.76</v>
      </c>
      <c r="E646" s="2">
        <f t="shared" si="32"/>
        <v>39.712999641679808</v>
      </c>
    </row>
    <row r="647" spans="1:5">
      <c r="A647" s="2">
        <v>2.4</v>
      </c>
      <c r="B647" s="2">
        <v>38.700000000000003</v>
      </c>
      <c r="C647" s="2">
        <f t="shared" si="30"/>
        <v>92.88000000000001</v>
      </c>
      <c r="D647" s="2">
        <f t="shared" si="31"/>
        <v>5.76</v>
      </c>
      <c r="E647" s="2">
        <f t="shared" si="32"/>
        <v>39.712999641679808</v>
      </c>
    </row>
    <row r="648" spans="1:5">
      <c r="A648" s="2">
        <v>2</v>
      </c>
      <c r="B648" s="2">
        <v>60.1</v>
      </c>
      <c r="C648" s="2">
        <f t="shared" si="30"/>
        <v>120.2</v>
      </c>
      <c r="D648" s="2">
        <f t="shared" si="31"/>
        <v>4</v>
      </c>
      <c r="E648" s="2">
        <f t="shared" si="32"/>
        <v>41.521371353349444</v>
      </c>
    </row>
    <row r="649" spans="1:5">
      <c r="A649" s="2">
        <v>2</v>
      </c>
      <c r="B649" s="2">
        <v>58.534999999999997</v>
      </c>
      <c r="C649" s="2">
        <f t="shared" si="30"/>
        <v>117.07</v>
      </c>
      <c r="D649" s="2">
        <f t="shared" si="31"/>
        <v>4</v>
      </c>
      <c r="E649" s="2">
        <f t="shared" si="32"/>
        <v>41.521371353349444</v>
      </c>
    </row>
    <row r="650" spans="1:5">
      <c r="A650" s="2">
        <v>2.5</v>
      </c>
      <c r="B650" s="2">
        <v>39.571399999999997</v>
      </c>
      <c r="C650" s="2">
        <f t="shared" si="30"/>
        <v>98.928499999999985</v>
      </c>
      <c r="D650" s="2">
        <f t="shared" si="31"/>
        <v>6.25</v>
      </c>
      <c r="E650" s="2">
        <f t="shared" si="32"/>
        <v>39.260906713762395</v>
      </c>
    </row>
    <row r="651" spans="1:5">
      <c r="A651" s="2">
        <v>2.5</v>
      </c>
      <c r="B651" s="2">
        <v>40.0169</v>
      </c>
      <c r="C651" s="2">
        <f t="shared" si="30"/>
        <v>100.04225</v>
      </c>
      <c r="D651" s="2">
        <f t="shared" si="31"/>
        <v>6.25</v>
      </c>
      <c r="E651" s="2">
        <f t="shared" si="32"/>
        <v>39.260906713762395</v>
      </c>
    </row>
    <row r="652" spans="1:5">
      <c r="A652" s="2">
        <v>2.5</v>
      </c>
      <c r="B652" s="2">
        <v>37.6</v>
      </c>
      <c r="C652" s="2">
        <f t="shared" si="30"/>
        <v>94</v>
      </c>
      <c r="D652" s="2">
        <f t="shared" si="31"/>
        <v>6.25</v>
      </c>
      <c r="E652" s="2">
        <f t="shared" si="32"/>
        <v>39.260906713762395</v>
      </c>
    </row>
    <row r="653" spans="1:5">
      <c r="A653" s="2">
        <v>2.5</v>
      </c>
      <c r="B653" s="2">
        <v>37.5</v>
      </c>
      <c r="C653" s="2">
        <f t="shared" si="30"/>
        <v>93.75</v>
      </c>
      <c r="D653" s="2">
        <f t="shared" si="31"/>
        <v>6.25</v>
      </c>
      <c r="E653" s="2">
        <f t="shared" si="32"/>
        <v>39.260906713762395</v>
      </c>
    </row>
    <row r="654" spans="1:5">
      <c r="A654" s="2">
        <v>2.4</v>
      </c>
      <c r="B654" s="2">
        <v>39.347999999999999</v>
      </c>
      <c r="C654" s="2">
        <f t="shared" si="30"/>
        <v>94.435199999999995</v>
      </c>
      <c r="D654" s="2">
        <f t="shared" si="31"/>
        <v>5.76</v>
      </c>
      <c r="E654" s="2">
        <f t="shared" si="32"/>
        <v>39.712999641679808</v>
      </c>
    </row>
    <row r="655" spans="1:5">
      <c r="A655" s="2">
        <v>2.5</v>
      </c>
      <c r="B655" s="2">
        <v>40.4</v>
      </c>
      <c r="C655" s="2">
        <f t="shared" si="30"/>
        <v>101</v>
      </c>
      <c r="D655" s="2">
        <f t="shared" si="31"/>
        <v>6.25</v>
      </c>
      <c r="E655" s="2">
        <f t="shared" si="32"/>
        <v>39.260906713762395</v>
      </c>
    </row>
    <row r="656" spans="1:5">
      <c r="A656" s="2">
        <v>2.5</v>
      </c>
      <c r="B656" s="2">
        <v>40.6</v>
      </c>
      <c r="C656" s="2">
        <f t="shared" si="30"/>
        <v>101.5</v>
      </c>
      <c r="D656" s="2">
        <f t="shared" si="31"/>
        <v>6.25</v>
      </c>
      <c r="E656" s="2">
        <f t="shared" si="32"/>
        <v>39.260906713762395</v>
      </c>
    </row>
    <row r="657" spans="1:5">
      <c r="A657" s="2">
        <v>3</v>
      </c>
      <c r="B657" s="2">
        <v>34.7286</v>
      </c>
      <c r="C657" s="2">
        <f t="shared" si="30"/>
        <v>104.1858</v>
      </c>
      <c r="D657" s="2">
        <f t="shared" si="31"/>
        <v>9</v>
      </c>
      <c r="E657" s="2">
        <f t="shared" si="32"/>
        <v>37.000442074175353</v>
      </c>
    </row>
    <row r="658" spans="1:5">
      <c r="A658" s="2">
        <v>3</v>
      </c>
      <c r="B658" s="2">
        <v>32.5289</v>
      </c>
      <c r="C658" s="2">
        <f t="shared" si="30"/>
        <v>97.586700000000008</v>
      </c>
      <c r="D658" s="2">
        <f t="shared" si="31"/>
        <v>9</v>
      </c>
      <c r="E658" s="2">
        <f t="shared" si="32"/>
        <v>37.000442074175353</v>
      </c>
    </row>
    <row r="659" spans="1:5">
      <c r="A659" s="2">
        <v>3</v>
      </c>
      <c r="B659" s="2">
        <v>33.722900000000003</v>
      </c>
      <c r="C659" s="2">
        <f t="shared" si="30"/>
        <v>101.1687</v>
      </c>
      <c r="D659" s="2">
        <f t="shared" si="31"/>
        <v>9</v>
      </c>
      <c r="E659" s="2">
        <f t="shared" si="32"/>
        <v>37.000442074175353</v>
      </c>
    </row>
    <row r="660" spans="1:5">
      <c r="A660" s="2">
        <v>2.4</v>
      </c>
      <c r="B660" s="2">
        <v>37.071100000000001</v>
      </c>
      <c r="C660" s="2">
        <f t="shared" si="30"/>
        <v>88.970640000000003</v>
      </c>
      <c r="D660" s="2">
        <f t="shared" si="31"/>
        <v>5.76</v>
      </c>
      <c r="E660" s="2">
        <f t="shared" si="32"/>
        <v>39.712999641679808</v>
      </c>
    </row>
    <row r="661" spans="1:5">
      <c r="A661" s="2">
        <v>2.7</v>
      </c>
      <c r="B661" s="2">
        <v>35.9</v>
      </c>
      <c r="C661" s="2">
        <f t="shared" si="30"/>
        <v>96.93</v>
      </c>
      <c r="D661" s="2">
        <f t="shared" si="31"/>
        <v>7.2900000000000009</v>
      </c>
      <c r="E661" s="2">
        <f t="shared" si="32"/>
        <v>38.356720857927577</v>
      </c>
    </row>
    <row r="662" spans="1:5">
      <c r="A662" s="2">
        <v>2</v>
      </c>
      <c r="B662" s="2">
        <v>42</v>
      </c>
      <c r="C662" s="2">
        <f t="shared" si="30"/>
        <v>84</v>
      </c>
      <c r="D662" s="2">
        <f t="shared" si="31"/>
        <v>4</v>
      </c>
      <c r="E662" s="2">
        <f t="shared" si="32"/>
        <v>41.521371353349444</v>
      </c>
    </row>
    <row r="663" spans="1:5">
      <c r="A663" s="2">
        <v>3.2</v>
      </c>
      <c r="B663" s="2">
        <v>36.4</v>
      </c>
      <c r="C663" s="2">
        <f t="shared" si="30"/>
        <v>116.48</v>
      </c>
      <c r="D663" s="2">
        <f t="shared" si="31"/>
        <v>10.240000000000002</v>
      </c>
      <c r="E663" s="2">
        <f t="shared" si="32"/>
        <v>36.096256218340535</v>
      </c>
    </row>
    <row r="664" spans="1:5">
      <c r="A664" s="2">
        <v>2.9</v>
      </c>
      <c r="B664" s="2">
        <v>34.151400000000002</v>
      </c>
      <c r="C664" s="2">
        <f t="shared" si="30"/>
        <v>99.039060000000006</v>
      </c>
      <c r="D664" s="2">
        <f t="shared" si="31"/>
        <v>8.41</v>
      </c>
      <c r="E664" s="2">
        <f t="shared" si="32"/>
        <v>37.452535002092759</v>
      </c>
    </row>
    <row r="665" spans="1:5">
      <c r="A665" s="2">
        <v>2.9</v>
      </c>
      <c r="B665" s="2">
        <v>35.323700000000002</v>
      </c>
      <c r="C665" s="2">
        <f t="shared" si="30"/>
        <v>102.43873000000001</v>
      </c>
      <c r="D665" s="2">
        <f t="shared" si="31"/>
        <v>8.41</v>
      </c>
      <c r="E665" s="2">
        <f t="shared" si="32"/>
        <v>37.452535002092759</v>
      </c>
    </row>
    <row r="666" spans="1:5">
      <c r="A666" s="2">
        <v>3.7</v>
      </c>
      <c r="B666" s="2">
        <v>31.8217</v>
      </c>
      <c r="C666" s="2">
        <f t="shared" si="30"/>
        <v>117.74029</v>
      </c>
      <c r="D666" s="2">
        <f t="shared" si="31"/>
        <v>13.690000000000001</v>
      </c>
      <c r="E666" s="2">
        <f t="shared" si="32"/>
        <v>33.835791578753486</v>
      </c>
    </row>
    <row r="667" spans="1:5">
      <c r="A667" s="2">
        <v>5.3</v>
      </c>
      <c r="B667" s="2">
        <v>27.9</v>
      </c>
      <c r="C667" s="2">
        <f t="shared" si="30"/>
        <v>147.86999999999998</v>
      </c>
      <c r="D667" s="2">
        <f t="shared" si="31"/>
        <v>28.09</v>
      </c>
      <c r="E667" s="2">
        <f t="shared" si="32"/>
        <v>26.602304732074938</v>
      </c>
    </row>
    <row r="668" spans="1:5">
      <c r="A668" s="2">
        <v>3.7</v>
      </c>
      <c r="B668" s="2">
        <v>27</v>
      </c>
      <c r="C668" s="2">
        <f t="shared" si="30"/>
        <v>99.9</v>
      </c>
      <c r="D668" s="2">
        <f t="shared" si="31"/>
        <v>13.690000000000001</v>
      </c>
      <c r="E668" s="2">
        <f t="shared" si="32"/>
        <v>33.835791578753486</v>
      </c>
    </row>
    <row r="669" spans="1:5">
      <c r="A669" s="2">
        <v>2.9</v>
      </c>
      <c r="B669" s="2">
        <v>34.299999999999997</v>
      </c>
      <c r="C669" s="2">
        <f t="shared" si="30"/>
        <v>99.469999999999985</v>
      </c>
      <c r="D669" s="2">
        <f t="shared" si="31"/>
        <v>8.41</v>
      </c>
      <c r="E669" s="2">
        <f t="shared" si="32"/>
        <v>37.452535002092759</v>
      </c>
    </row>
    <row r="670" spans="1:5">
      <c r="A670" s="2">
        <v>2.9</v>
      </c>
      <c r="B670" s="2">
        <v>35.5</v>
      </c>
      <c r="C670" s="2">
        <f t="shared" si="30"/>
        <v>102.95</v>
      </c>
      <c r="D670" s="2">
        <f t="shared" si="31"/>
        <v>8.41</v>
      </c>
      <c r="E670" s="2">
        <f t="shared" si="32"/>
        <v>37.452535002092759</v>
      </c>
    </row>
    <row r="671" spans="1:5">
      <c r="A671" s="2">
        <v>3.7</v>
      </c>
      <c r="B671" s="2">
        <v>31.6</v>
      </c>
      <c r="C671" s="2">
        <f t="shared" si="30"/>
        <v>116.92000000000002</v>
      </c>
      <c r="D671" s="2">
        <f t="shared" si="31"/>
        <v>13.690000000000001</v>
      </c>
      <c r="E671" s="2">
        <f t="shared" si="32"/>
        <v>33.835791578753486</v>
      </c>
    </row>
    <row r="672" spans="1:5">
      <c r="A672" s="2">
        <v>5.3</v>
      </c>
      <c r="B672" s="2">
        <v>27.9</v>
      </c>
      <c r="C672" s="2">
        <f t="shared" si="30"/>
        <v>147.86999999999998</v>
      </c>
      <c r="D672" s="2">
        <f t="shared" si="31"/>
        <v>28.09</v>
      </c>
      <c r="E672" s="2">
        <f t="shared" si="32"/>
        <v>26.602304732074938</v>
      </c>
    </row>
    <row r="673" spans="1:5">
      <c r="A673" s="2">
        <v>2.2999999999999998</v>
      </c>
      <c r="B673" s="2">
        <v>32.8232</v>
      </c>
      <c r="C673" s="2">
        <f t="shared" si="30"/>
        <v>75.493359999999996</v>
      </c>
      <c r="D673" s="2">
        <f t="shared" si="31"/>
        <v>5.2899999999999991</v>
      </c>
      <c r="E673" s="2">
        <f t="shared" si="32"/>
        <v>40.165092569597221</v>
      </c>
    </row>
    <row r="674" spans="1:5">
      <c r="A674" s="2">
        <v>2.2999999999999998</v>
      </c>
      <c r="B674" s="2">
        <v>37.700000000000003</v>
      </c>
      <c r="C674" s="2">
        <f t="shared" si="30"/>
        <v>86.71</v>
      </c>
      <c r="D674" s="2">
        <f t="shared" si="31"/>
        <v>5.2899999999999991</v>
      </c>
      <c r="E674" s="2">
        <f t="shared" si="32"/>
        <v>40.165092569597221</v>
      </c>
    </row>
    <row r="675" spans="1:5">
      <c r="A675" s="2">
        <v>4</v>
      </c>
      <c r="B675" s="2">
        <v>28.6</v>
      </c>
      <c r="C675" s="2">
        <f t="shared" si="30"/>
        <v>114.4</v>
      </c>
      <c r="D675" s="2">
        <f t="shared" si="31"/>
        <v>16</v>
      </c>
      <c r="E675" s="2">
        <f t="shared" si="32"/>
        <v>32.479512795001256</v>
      </c>
    </row>
    <row r="676" spans="1:5">
      <c r="A676" s="2">
        <v>4</v>
      </c>
      <c r="B676" s="2">
        <v>28.5</v>
      </c>
      <c r="C676" s="2">
        <f t="shared" si="30"/>
        <v>114</v>
      </c>
      <c r="D676" s="2">
        <f t="shared" si="31"/>
        <v>16</v>
      </c>
      <c r="E676" s="2">
        <f t="shared" si="32"/>
        <v>32.479512795001256</v>
      </c>
    </row>
    <row r="677" spans="1:5">
      <c r="A677" s="2">
        <v>2.9</v>
      </c>
      <c r="B677" s="2">
        <v>34.179600000000001</v>
      </c>
      <c r="C677" s="2">
        <f t="shared" si="30"/>
        <v>99.120840000000001</v>
      </c>
      <c r="D677" s="2">
        <f t="shared" si="31"/>
        <v>8.41</v>
      </c>
      <c r="E677" s="2">
        <f t="shared" si="32"/>
        <v>37.452535002092759</v>
      </c>
    </row>
    <row r="678" spans="1:5">
      <c r="A678" s="2">
        <v>2.9</v>
      </c>
      <c r="B678" s="2">
        <v>35.258200000000002</v>
      </c>
      <c r="C678" s="2">
        <f t="shared" si="30"/>
        <v>102.24878</v>
      </c>
      <c r="D678" s="2">
        <f t="shared" si="31"/>
        <v>8.41</v>
      </c>
      <c r="E678" s="2">
        <f t="shared" si="32"/>
        <v>37.452535002092759</v>
      </c>
    </row>
    <row r="679" spans="1:5">
      <c r="A679" s="2">
        <v>3.7</v>
      </c>
      <c r="B679" s="2">
        <v>31.846699999999998</v>
      </c>
      <c r="C679" s="2">
        <f t="shared" si="30"/>
        <v>117.83279</v>
      </c>
      <c r="D679" s="2">
        <f t="shared" si="31"/>
        <v>13.690000000000001</v>
      </c>
      <c r="E679" s="2">
        <f t="shared" si="32"/>
        <v>33.835791578753486</v>
      </c>
    </row>
    <row r="680" spans="1:5">
      <c r="A680" s="2">
        <v>5.3</v>
      </c>
      <c r="B680" s="2">
        <v>27.9</v>
      </c>
      <c r="C680" s="2">
        <f t="shared" si="30"/>
        <v>147.86999999999998</v>
      </c>
      <c r="D680" s="2">
        <f t="shared" si="31"/>
        <v>28.09</v>
      </c>
      <c r="E680" s="2">
        <f t="shared" si="32"/>
        <v>26.602304732074938</v>
      </c>
    </row>
    <row r="681" spans="1:5">
      <c r="A681" s="2">
        <v>3.7</v>
      </c>
      <c r="B681" s="2">
        <v>27</v>
      </c>
      <c r="C681" s="2">
        <f t="shared" si="30"/>
        <v>99.9</v>
      </c>
      <c r="D681" s="2">
        <f t="shared" si="31"/>
        <v>13.690000000000001</v>
      </c>
      <c r="E681" s="2">
        <f t="shared" si="32"/>
        <v>33.835791578753486</v>
      </c>
    </row>
    <row r="682" spans="1:5">
      <c r="A682" s="2">
        <v>2.9</v>
      </c>
      <c r="B682" s="2">
        <v>34.299999999999997</v>
      </c>
      <c r="C682" s="2">
        <f t="shared" si="30"/>
        <v>99.469999999999985</v>
      </c>
      <c r="D682" s="2">
        <f t="shared" si="31"/>
        <v>8.41</v>
      </c>
      <c r="E682" s="2">
        <f t="shared" si="32"/>
        <v>37.452535002092759</v>
      </c>
    </row>
    <row r="683" spans="1:5">
      <c r="A683" s="2">
        <v>2.9</v>
      </c>
      <c r="B683" s="2">
        <v>35.5</v>
      </c>
      <c r="C683" s="2">
        <f t="shared" si="30"/>
        <v>102.95</v>
      </c>
      <c r="D683" s="2">
        <f t="shared" si="31"/>
        <v>8.41</v>
      </c>
      <c r="E683" s="2">
        <f t="shared" si="32"/>
        <v>37.452535002092759</v>
      </c>
    </row>
    <row r="684" spans="1:5">
      <c r="A684" s="2">
        <v>3.7</v>
      </c>
      <c r="B684" s="2">
        <v>31.6</v>
      </c>
      <c r="C684" s="2">
        <f t="shared" si="30"/>
        <v>116.92000000000002</v>
      </c>
      <c r="D684" s="2">
        <f t="shared" si="31"/>
        <v>13.690000000000001</v>
      </c>
      <c r="E684" s="2">
        <f t="shared" si="32"/>
        <v>33.835791578753486</v>
      </c>
    </row>
    <row r="685" spans="1:5">
      <c r="A685" s="2">
        <v>5.3</v>
      </c>
      <c r="B685" s="2">
        <v>27.9</v>
      </c>
      <c r="C685" s="2">
        <f t="shared" si="30"/>
        <v>147.86999999999998</v>
      </c>
      <c r="D685" s="2">
        <f t="shared" si="31"/>
        <v>28.09</v>
      </c>
      <c r="E685" s="2">
        <f t="shared" si="32"/>
        <v>26.602304732074938</v>
      </c>
    </row>
    <row r="686" spans="1:5">
      <c r="A686" s="2">
        <v>2.5</v>
      </c>
      <c r="B686" s="2">
        <v>30.168800000000001</v>
      </c>
      <c r="C686" s="2">
        <f t="shared" si="30"/>
        <v>75.421999999999997</v>
      </c>
      <c r="D686" s="2">
        <f t="shared" si="31"/>
        <v>6.25</v>
      </c>
      <c r="E686" s="2">
        <f t="shared" si="32"/>
        <v>39.260906713762395</v>
      </c>
    </row>
    <row r="687" spans="1:5">
      <c r="A687" s="2">
        <v>2.5</v>
      </c>
      <c r="B687" s="2">
        <v>31.7</v>
      </c>
      <c r="C687" s="2">
        <f t="shared" si="30"/>
        <v>79.25</v>
      </c>
      <c r="D687" s="2">
        <f t="shared" si="31"/>
        <v>6.25</v>
      </c>
      <c r="E687" s="2">
        <f t="shared" si="32"/>
        <v>39.260906713762395</v>
      </c>
    </row>
    <row r="688" spans="1:5">
      <c r="A688" s="2">
        <v>4</v>
      </c>
      <c r="B688" s="2">
        <v>27.736599999999999</v>
      </c>
      <c r="C688" s="2">
        <f t="shared" si="30"/>
        <v>110.9464</v>
      </c>
      <c r="D688" s="2">
        <f t="shared" si="31"/>
        <v>16</v>
      </c>
      <c r="E688" s="2">
        <f t="shared" si="32"/>
        <v>32.479512795001256</v>
      </c>
    </row>
    <row r="689" spans="1:5">
      <c r="A689" s="2">
        <v>4</v>
      </c>
      <c r="B689" s="2">
        <v>27.589400000000001</v>
      </c>
      <c r="C689" s="2">
        <f t="shared" si="30"/>
        <v>110.35760000000001</v>
      </c>
      <c r="D689" s="2">
        <f t="shared" si="31"/>
        <v>16</v>
      </c>
      <c r="E689" s="2">
        <f t="shared" si="32"/>
        <v>32.479512795001256</v>
      </c>
    </row>
    <row r="690" spans="1:5">
      <c r="A690" s="2">
        <v>2.5</v>
      </c>
      <c r="B690" s="2">
        <v>30.2</v>
      </c>
      <c r="C690" s="2">
        <f t="shared" si="30"/>
        <v>75.5</v>
      </c>
      <c r="D690" s="2">
        <f t="shared" si="31"/>
        <v>6.25</v>
      </c>
      <c r="E690" s="2">
        <f t="shared" si="32"/>
        <v>39.260906713762395</v>
      </c>
    </row>
    <row r="691" spans="1:5">
      <c r="A691" s="2">
        <v>2.5</v>
      </c>
      <c r="B691" s="2">
        <v>31.8</v>
      </c>
      <c r="C691" s="2">
        <f t="shared" si="30"/>
        <v>79.5</v>
      </c>
      <c r="D691" s="2">
        <f t="shared" si="31"/>
        <v>6.25</v>
      </c>
      <c r="E691" s="2">
        <f t="shared" si="32"/>
        <v>39.260906713762395</v>
      </c>
    </row>
    <row r="692" spans="1:5">
      <c r="A692" s="2">
        <v>4</v>
      </c>
      <c r="B692" s="2">
        <v>27.785699999999999</v>
      </c>
      <c r="C692" s="2">
        <f t="shared" si="30"/>
        <v>111.14279999999999</v>
      </c>
      <c r="D692" s="2">
        <f t="shared" si="31"/>
        <v>16</v>
      </c>
      <c r="E692" s="2">
        <f t="shared" si="32"/>
        <v>32.479512795001256</v>
      </c>
    </row>
    <row r="693" spans="1:5">
      <c r="A693" s="2">
        <v>2.7</v>
      </c>
      <c r="B693" s="2">
        <v>35.429099999999998</v>
      </c>
      <c r="C693" s="2">
        <f t="shared" si="30"/>
        <v>95.658569999999997</v>
      </c>
      <c r="D693" s="2">
        <f t="shared" si="31"/>
        <v>7.2900000000000009</v>
      </c>
      <c r="E693" s="2">
        <f t="shared" si="32"/>
        <v>38.356720857927577</v>
      </c>
    </row>
    <row r="694" spans="1:5">
      <c r="A694" s="2">
        <v>2.7</v>
      </c>
      <c r="B694" s="2">
        <v>36.146299999999997</v>
      </c>
      <c r="C694" s="2">
        <f t="shared" si="30"/>
        <v>97.595010000000002</v>
      </c>
      <c r="D694" s="2">
        <f t="shared" si="31"/>
        <v>7.2900000000000009</v>
      </c>
      <c r="E694" s="2">
        <f t="shared" si="32"/>
        <v>38.356720857927577</v>
      </c>
    </row>
    <row r="695" spans="1:5">
      <c r="A695" s="2">
        <v>4</v>
      </c>
      <c r="B695" s="2">
        <v>29.2</v>
      </c>
      <c r="C695" s="2">
        <f t="shared" si="30"/>
        <v>116.8</v>
      </c>
      <c r="D695" s="2">
        <f t="shared" si="31"/>
        <v>16</v>
      </c>
      <c r="E695" s="2">
        <f t="shared" si="32"/>
        <v>32.479512795001256</v>
      </c>
    </row>
    <row r="696" spans="1:5">
      <c r="A696" s="2">
        <v>4</v>
      </c>
      <c r="B696" s="2">
        <v>25.3</v>
      </c>
      <c r="C696" s="2">
        <f t="shared" si="30"/>
        <v>101.2</v>
      </c>
      <c r="D696" s="2">
        <f t="shared" si="31"/>
        <v>16</v>
      </c>
      <c r="E696" s="2">
        <f t="shared" si="32"/>
        <v>32.479512795001256</v>
      </c>
    </row>
    <row r="697" spans="1:5">
      <c r="A697" s="2">
        <v>2.9</v>
      </c>
      <c r="B697" s="2">
        <v>32.4</v>
      </c>
      <c r="C697" s="2">
        <f t="shared" si="30"/>
        <v>93.96</v>
      </c>
      <c r="D697" s="2">
        <f t="shared" si="31"/>
        <v>8.41</v>
      </c>
      <c r="E697" s="2">
        <f t="shared" si="32"/>
        <v>37.452535002092759</v>
      </c>
    </row>
    <row r="698" spans="1:5">
      <c r="A698" s="2">
        <v>2.9</v>
      </c>
      <c r="B698" s="2">
        <v>34.1</v>
      </c>
      <c r="C698" s="2">
        <f t="shared" si="30"/>
        <v>98.89</v>
      </c>
      <c r="D698" s="2">
        <f t="shared" si="31"/>
        <v>8.41</v>
      </c>
      <c r="E698" s="2">
        <f t="shared" si="32"/>
        <v>37.452535002092759</v>
      </c>
    </row>
    <row r="699" spans="1:5">
      <c r="A699" s="2">
        <v>3.7</v>
      </c>
      <c r="B699" s="2">
        <v>31.411200000000001</v>
      </c>
      <c r="C699" s="2">
        <f t="shared" si="30"/>
        <v>116.22144000000002</v>
      </c>
      <c r="D699" s="2">
        <f t="shared" si="31"/>
        <v>13.690000000000001</v>
      </c>
      <c r="E699" s="2">
        <f t="shared" si="32"/>
        <v>33.835791578753486</v>
      </c>
    </row>
    <row r="700" spans="1:5">
      <c r="A700" s="2">
        <v>5.3</v>
      </c>
      <c r="B700" s="2">
        <v>26.6</v>
      </c>
      <c r="C700" s="2">
        <f t="shared" si="30"/>
        <v>140.97999999999999</v>
      </c>
      <c r="D700" s="2">
        <f t="shared" si="31"/>
        <v>28.09</v>
      </c>
      <c r="E700" s="2">
        <f t="shared" si="32"/>
        <v>26.602304732074938</v>
      </c>
    </row>
    <row r="701" spans="1:5">
      <c r="A701" s="2">
        <v>3.7</v>
      </c>
      <c r="B701" s="2">
        <v>29.799900000000001</v>
      </c>
      <c r="C701" s="2">
        <f t="shared" si="30"/>
        <v>110.25963000000002</v>
      </c>
      <c r="D701" s="2">
        <f t="shared" si="31"/>
        <v>13.690000000000001</v>
      </c>
      <c r="E701" s="2">
        <f t="shared" si="32"/>
        <v>33.835791578753486</v>
      </c>
    </row>
    <row r="702" spans="1:5">
      <c r="A702" s="2">
        <v>3.7</v>
      </c>
      <c r="B702" s="2">
        <v>29.799900000000001</v>
      </c>
      <c r="C702" s="2">
        <f t="shared" si="30"/>
        <v>110.25963000000002</v>
      </c>
      <c r="D702" s="2">
        <f t="shared" si="31"/>
        <v>13.690000000000001</v>
      </c>
      <c r="E702" s="2">
        <f t="shared" si="32"/>
        <v>33.835791578753486</v>
      </c>
    </row>
    <row r="703" spans="1:5">
      <c r="A703" s="2">
        <v>5.3</v>
      </c>
      <c r="B703" s="2">
        <v>26.6</v>
      </c>
      <c r="C703" s="2">
        <f t="shared" si="30"/>
        <v>140.97999999999999</v>
      </c>
      <c r="D703" s="2">
        <f t="shared" si="31"/>
        <v>28.09</v>
      </c>
      <c r="E703" s="2">
        <f t="shared" si="32"/>
        <v>26.602304732074938</v>
      </c>
    </row>
    <row r="704" spans="1:5">
      <c r="A704" s="2">
        <v>4</v>
      </c>
      <c r="B704" s="2">
        <v>26.2</v>
      </c>
      <c r="C704" s="2">
        <f t="shared" si="30"/>
        <v>104.8</v>
      </c>
      <c r="D704" s="2">
        <f t="shared" si="31"/>
        <v>16</v>
      </c>
      <c r="E704" s="2">
        <f t="shared" si="32"/>
        <v>32.479512795001256</v>
      </c>
    </row>
    <row r="705" spans="1:5">
      <c r="A705" s="2">
        <v>4</v>
      </c>
      <c r="B705" s="2">
        <v>24.6648</v>
      </c>
      <c r="C705" s="2">
        <f t="shared" si="30"/>
        <v>98.659199999999998</v>
      </c>
      <c r="D705" s="2">
        <f t="shared" si="31"/>
        <v>16</v>
      </c>
      <c r="E705" s="2">
        <f t="shared" si="32"/>
        <v>32.479512795001256</v>
      </c>
    </row>
    <row r="706" spans="1:5">
      <c r="A706" s="2">
        <v>2.9</v>
      </c>
      <c r="B706" s="2">
        <v>32.4</v>
      </c>
      <c r="C706" s="2">
        <f t="shared" si="30"/>
        <v>93.96</v>
      </c>
      <c r="D706" s="2">
        <f t="shared" si="31"/>
        <v>8.41</v>
      </c>
      <c r="E706" s="2">
        <f t="shared" si="32"/>
        <v>37.452535002092759</v>
      </c>
    </row>
    <row r="707" spans="1:5">
      <c r="A707" s="2">
        <v>2.9</v>
      </c>
      <c r="B707" s="2">
        <v>34.1</v>
      </c>
      <c r="C707" s="2">
        <f t="shared" ref="C707:C770" si="33">A707*B707</f>
        <v>98.89</v>
      </c>
      <c r="D707" s="2">
        <f t="shared" ref="D707:D770" si="34">A707^2</f>
        <v>8.41</v>
      </c>
      <c r="E707" s="2">
        <f t="shared" ref="E707:E770" si="35">$H$25+$H$24*A707</f>
        <v>37.452535002092759</v>
      </c>
    </row>
    <row r="708" spans="1:5">
      <c r="A708" s="2">
        <v>3.7</v>
      </c>
      <c r="B708" s="2">
        <v>31.3858</v>
      </c>
      <c r="C708" s="2">
        <f t="shared" si="33"/>
        <v>116.12746</v>
      </c>
      <c r="D708" s="2">
        <f t="shared" si="34"/>
        <v>13.690000000000001</v>
      </c>
      <c r="E708" s="2">
        <f t="shared" si="35"/>
        <v>33.835791578753486</v>
      </c>
    </row>
    <row r="709" spans="1:5">
      <c r="A709" s="2">
        <v>5.3</v>
      </c>
      <c r="B709" s="2">
        <v>26.6</v>
      </c>
      <c r="C709" s="2">
        <f t="shared" si="33"/>
        <v>140.97999999999999</v>
      </c>
      <c r="D709" s="2">
        <f t="shared" si="34"/>
        <v>28.09</v>
      </c>
      <c r="E709" s="2">
        <f t="shared" si="35"/>
        <v>26.602304732074938</v>
      </c>
    </row>
    <row r="710" spans="1:5">
      <c r="A710" s="2">
        <v>3.7</v>
      </c>
      <c r="B710" s="2">
        <v>29.799900000000001</v>
      </c>
      <c r="C710" s="2">
        <f t="shared" si="33"/>
        <v>110.25963000000002</v>
      </c>
      <c r="D710" s="2">
        <f t="shared" si="34"/>
        <v>13.690000000000001</v>
      </c>
      <c r="E710" s="2">
        <f t="shared" si="35"/>
        <v>33.835791578753486</v>
      </c>
    </row>
    <row r="711" spans="1:5">
      <c r="A711" s="2">
        <v>3.7</v>
      </c>
      <c r="B711" s="2">
        <v>29.799900000000001</v>
      </c>
      <c r="C711" s="2">
        <f t="shared" si="33"/>
        <v>110.25963000000002</v>
      </c>
      <c r="D711" s="2">
        <f t="shared" si="34"/>
        <v>13.690000000000001</v>
      </c>
      <c r="E711" s="2">
        <f t="shared" si="35"/>
        <v>33.835791578753486</v>
      </c>
    </row>
    <row r="712" spans="1:5">
      <c r="A712" s="2">
        <v>5.3</v>
      </c>
      <c r="B712" s="2">
        <v>26.6</v>
      </c>
      <c r="C712" s="2">
        <f t="shared" si="33"/>
        <v>140.97999999999999</v>
      </c>
      <c r="D712" s="2">
        <f t="shared" si="34"/>
        <v>28.09</v>
      </c>
      <c r="E712" s="2">
        <f t="shared" si="35"/>
        <v>26.602304732074938</v>
      </c>
    </row>
    <row r="713" spans="1:5">
      <c r="A713" s="2">
        <v>4</v>
      </c>
      <c r="B713" s="2">
        <v>26.82</v>
      </c>
      <c r="C713" s="2">
        <f t="shared" si="33"/>
        <v>107.28</v>
      </c>
      <c r="D713" s="2">
        <f t="shared" si="34"/>
        <v>16</v>
      </c>
      <c r="E713" s="2">
        <f t="shared" si="35"/>
        <v>32.479512795001256</v>
      </c>
    </row>
    <row r="714" spans="1:5">
      <c r="A714" s="2">
        <v>4</v>
      </c>
      <c r="B714" s="2">
        <v>26.6538</v>
      </c>
      <c r="C714" s="2">
        <f t="shared" si="33"/>
        <v>106.6152</v>
      </c>
      <c r="D714" s="2">
        <f t="shared" si="34"/>
        <v>16</v>
      </c>
      <c r="E714" s="2">
        <f t="shared" si="35"/>
        <v>32.479512795001256</v>
      </c>
    </row>
    <row r="715" spans="1:5">
      <c r="A715" s="2">
        <v>4</v>
      </c>
      <c r="B715" s="2">
        <v>26.384599999999999</v>
      </c>
      <c r="C715" s="2">
        <f t="shared" si="33"/>
        <v>105.5384</v>
      </c>
      <c r="D715" s="2">
        <f t="shared" si="34"/>
        <v>16</v>
      </c>
      <c r="E715" s="2">
        <f t="shared" si="35"/>
        <v>32.479512795001256</v>
      </c>
    </row>
    <row r="716" spans="1:5">
      <c r="A716" s="2">
        <v>2.7</v>
      </c>
      <c r="B716" s="2">
        <v>30.3</v>
      </c>
      <c r="C716" s="2">
        <f t="shared" si="33"/>
        <v>81.81</v>
      </c>
      <c r="D716" s="2">
        <f t="shared" si="34"/>
        <v>7.2900000000000009</v>
      </c>
      <c r="E716" s="2">
        <f t="shared" si="35"/>
        <v>38.356720857927577</v>
      </c>
    </row>
    <row r="717" spans="1:5">
      <c r="A717" s="2">
        <v>4</v>
      </c>
      <c r="B717" s="2">
        <v>28.3</v>
      </c>
      <c r="C717" s="2">
        <f t="shared" si="33"/>
        <v>113.2</v>
      </c>
      <c r="D717" s="2">
        <f t="shared" si="34"/>
        <v>16</v>
      </c>
      <c r="E717" s="2">
        <f t="shared" si="35"/>
        <v>32.479512795001256</v>
      </c>
    </row>
    <row r="718" spans="1:5">
      <c r="A718" s="2">
        <v>4</v>
      </c>
      <c r="B718" s="2">
        <v>24.4</v>
      </c>
      <c r="C718" s="2">
        <f t="shared" si="33"/>
        <v>97.6</v>
      </c>
      <c r="D718" s="2">
        <f t="shared" si="34"/>
        <v>16</v>
      </c>
      <c r="E718" s="2">
        <f t="shared" si="35"/>
        <v>32.479512795001256</v>
      </c>
    </row>
    <row r="719" spans="1:5">
      <c r="A719" s="2">
        <v>4.3</v>
      </c>
      <c r="B719" s="2">
        <v>27.805499999999999</v>
      </c>
      <c r="C719" s="2">
        <f t="shared" si="33"/>
        <v>119.56365</v>
      </c>
      <c r="D719" s="2">
        <f t="shared" si="34"/>
        <v>18.489999999999998</v>
      </c>
      <c r="E719" s="2">
        <f t="shared" si="35"/>
        <v>31.123234011249032</v>
      </c>
    </row>
    <row r="720" spans="1:5">
      <c r="A720" s="2">
        <v>4.8</v>
      </c>
      <c r="B720" s="2">
        <v>26.228300000000001</v>
      </c>
      <c r="C720" s="2">
        <f t="shared" si="33"/>
        <v>125.89583999999999</v>
      </c>
      <c r="D720" s="2">
        <f t="shared" si="34"/>
        <v>23.04</v>
      </c>
      <c r="E720" s="2">
        <f t="shared" si="35"/>
        <v>28.862769371661987</v>
      </c>
    </row>
    <row r="721" spans="1:5">
      <c r="A721" s="2">
        <v>5.3</v>
      </c>
      <c r="B721" s="2">
        <v>29.370799999999999</v>
      </c>
      <c r="C721" s="2">
        <f t="shared" si="33"/>
        <v>155.66523999999998</v>
      </c>
      <c r="D721" s="2">
        <f t="shared" si="34"/>
        <v>28.09</v>
      </c>
      <c r="E721" s="2">
        <f t="shared" si="35"/>
        <v>26.602304732074938</v>
      </c>
    </row>
    <row r="722" spans="1:5">
      <c r="A722" s="2">
        <v>6.2</v>
      </c>
      <c r="B722" s="2">
        <v>26.1</v>
      </c>
      <c r="C722" s="2">
        <f t="shared" si="33"/>
        <v>161.82000000000002</v>
      </c>
      <c r="D722" s="2">
        <f t="shared" si="34"/>
        <v>38.440000000000005</v>
      </c>
      <c r="E722" s="2">
        <f t="shared" si="35"/>
        <v>22.533468380818253</v>
      </c>
    </row>
    <row r="723" spans="1:5">
      <c r="A723" s="2">
        <v>6</v>
      </c>
      <c r="B723" s="2">
        <v>30.5</v>
      </c>
      <c r="C723" s="2">
        <f t="shared" si="33"/>
        <v>183</v>
      </c>
      <c r="D723" s="2">
        <f t="shared" si="34"/>
        <v>36</v>
      </c>
      <c r="E723" s="2">
        <f t="shared" si="35"/>
        <v>23.437654236653074</v>
      </c>
    </row>
    <row r="724" spans="1:5">
      <c r="A724" s="2">
        <v>5.3</v>
      </c>
      <c r="B724" s="2">
        <v>30.4</v>
      </c>
      <c r="C724" s="2">
        <f t="shared" si="33"/>
        <v>161.11999999999998</v>
      </c>
      <c r="D724" s="2">
        <f t="shared" si="34"/>
        <v>28.09</v>
      </c>
      <c r="E724" s="2">
        <f t="shared" si="35"/>
        <v>26.602304732074938</v>
      </c>
    </row>
    <row r="725" spans="1:5">
      <c r="A725" s="2">
        <v>3.7</v>
      </c>
      <c r="B725" s="2">
        <v>28.1</v>
      </c>
      <c r="C725" s="2">
        <f t="shared" si="33"/>
        <v>103.97000000000001</v>
      </c>
      <c r="D725" s="2">
        <f t="shared" si="34"/>
        <v>13.690000000000001</v>
      </c>
      <c r="E725" s="2">
        <f t="shared" si="35"/>
        <v>33.835791578753486</v>
      </c>
    </row>
    <row r="726" spans="1:5">
      <c r="A726" s="2">
        <v>4.7</v>
      </c>
      <c r="B726" s="2">
        <v>25.6</v>
      </c>
      <c r="C726" s="2">
        <f t="shared" si="33"/>
        <v>120.32000000000001</v>
      </c>
      <c r="D726" s="2">
        <f t="shared" si="34"/>
        <v>22.090000000000003</v>
      </c>
      <c r="E726" s="2">
        <f t="shared" si="35"/>
        <v>29.314862299579392</v>
      </c>
    </row>
    <row r="727" spans="1:5">
      <c r="A727" s="2">
        <v>3.7</v>
      </c>
      <c r="B727" s="2">
        <v>27.8</v>
      </c>
      <c r="C727" s="2">
        <f t="shared" si="33"/>
        <v>102.86000000000001</v>
      </c>
      <c r="D727" s="2">
        <f t="shared" si="34"/>
        <v>13.690000000000001</v>
      </c>
      <c r="E727" s="2">
        <f t="shared" si="35"/>
        <v>33.835791578753486</v>
      </c>
    </row>
    <row r="728" spans="1:5">
      <c r="A728" s="2">
        <v>4.7</v>
      </c>
      <c r="B728" s="2">
        <v>25.6</v>
      </c>
      <c r="C728" s="2">
        <f t="shared" si="33"/>
        <v>120.32000000000001</v>
      </c>
      <c r="D728" s="2">
        <f t="shared" si="34"/>
        <v>22.090000000000003</v>
      </c>
      <c r="E728" s="2">
        <f t="shared" si="35"/>
        <v>29.314862299579392</v>
      </c>
    </row>
    <row r="729" spans="1:5">
      <c r="A729" s="2">
        <v>5.7</v>
      </c>
      <c r="B729" s="2">
        <v>27.1</v>
      </c>
      <c r="C729" s="2">
        <f t="shared" si="33"/>
        <v>154.47</v>
      </c>
      <c r="D729" s="2">
        <f t="shared" si="34"/>
        <v>32.49</v>
      </c>
      <c r="E729" s="2">
        <f t="shared" si="35"/>
        <v>24.793933020405298</v>
      </c>
    </row>
    <row r="730" spans="1:5">
      <c r="A730" s="2">
        <v>4</v>
      </c>
      <c r="B730" s="2">
        <v>27.8</v>
      </c>
      <c r="C730" s="2">
        <f t="shared" si="33"/>
        <v>111.2</v>
      </c>
      <c r="D730" s="2">
        <f t="shared" si="34"/>
        <v>16</v>
      </c>
      <c r="E730" s="2">
        <f t="shared" si="35"/>
        <v>32.479512795001256</v>
      </c>
    </row>
    <row r="731" spans="1:5">
      <c r="A731" s="2">
        <v>4.5999999999999996</v>
      </c>
      <c r="B731" s="2">
        <v>29</v>
      </c>
      <c r="C731" s="2">
        <f t="shared" si="33"/>
        <v>133.39999999999998</v>
      </c>
      <c r="D731" s="2">
        <f t="shared" si="34"/>
        <v>21.159999999999997</v>
      </c>
      <c r="E731" s="2">
        <f t="shared" si="35"/>
        <v>29.766955227496805</v>
      </c>
    </row>
    <row r="732" spans="1:5">
      <c r="A732" s="2">
        <v>5.4</v>
      </c>
      <c r="B732" s="2">
        <v>27.0426</v>
      </c>
      <c r="C732" s="2">
        <f t="shared" si="33"/>
        <v>146.03004000000001</v>
      </c>
      <c r="D732" s="2">
        <f t="shared" si="34"/>
        <v>29.160000000000004</v>
      </c>
      <c r="E732" s="2">
        <f t="shared" si="35"/>
        <v>26.150211804157525</v>
      </c>
    </row>
    <row r="733" spans="1:5">
      <c r="A733" s="2">
        <v>4.5999999999999996</v>
      </c>
      <c r="B733" s="2">
        <v>26.782900000000001</v>
      </c>
      <c r="C733" s="2">
        <f t="shared" si="33"/>
        <v>123.20134</v>
      </c>
      <c r="D733" s="2">
        <f t="shared" si="34"/>
        <v>21.159999999999997</v>
      </c>
      <c r="E733" s="2">
        <f t="shared" si="35"/>
        <v>29.766955227496805</v>
      </c>
    </row>
    <row r="734" spans="1:5">
      <c r="A734" s="2">
        <v>4.5999999999999996</v>
      </c>
      <c r="B734" s="2">
        <v>28.4633</v>
      </c>
      <c r="C734" s="2">
        <f t="shared" si="33"/>
        <v>130.93117999999998</v>
      </c>
      <c r="D734" s="2">
        <f t="shared" si="34"/>
        <v>21.159999999999997</v>
      </c>
      <c r="E734" s="2">
        <f t="shared" si="35"/>
        <v>29.766955227496805</v>
      </c>
    </row>
    <row r="735" spans="1:5">
      <c r="A735" s="2">
        <v>4.3</v>
      </c>
      <c r="B735" s="2">
        <v>27.8522</v>
      </c>
      <c r="C735" s="2">
        <f t="shared" si="33"/>
        <v>119.76446</v>
      </c>
      <c r="D735" s="2">
        <f t="shared" si="34"/>
        <v>18.489999999999998</v>
      </c>
      <c r="E735" s="2">
        <f t="shared" si="35"/>
        <v>31.123234011249032</v>
      </c>
    </row>
    <row r="736" spans="1:5">
      <c r="A736" s="2">
        <v>4.8</v>
      </c>
      <c r="B736" s="2">
        <v>26.212499999999999</v>
      </c>
      <c r="C736" s="2">
        <f t="shared" si="33"/>
        <v>125.82</v>
      </c>
      <c r="D736" s="2">
        <f t="shared" si="34"/>
        <v>23.04</v>
      </c>
      <c r="E736" s="2">
        <f t="shared" si="35"/>
        <v>28.862769371661987</v>
      </c>
    </row>
    <row r="737" spans="1:5">
      <c r="A737" s="2">
        <v>5.3</v>
      </c>
      <c r="B737" s="2">
        <v>29.3645</v>
      </c>
      <c r="C737" s="2">
        <f t="shared" si="33"/>
        <v>155.63184999999999</v>
      </c>
      <c r="D737" s="2">
        <f t="shared" si="34"/>
        <v>28.09</v>
      </c>
      <c r="E737" s="2">
        <f t="shared" si="35"/>
        <v>26.602304732074938</v>
      </c>
    </row>
    <row r="738" spans="1:5">
      <c r="A738" s="2">
        <v>6.2</v>
      </c>
      <c r="B738" s="2">
        <v>26.1</v>
      </c>
      <c r="C738" s="2">
        <f t="shared" si="33"/>
        <v>161.82000000000002</v>
      </c>
      <c r="D738" s="2">
        <f t="shared" si="34"/>
        <v>38.440000000000005</v>
      </c>
      <c r="E738" s="2">
        <f t="shared" si="35"/>
        <v>22.533468380818253</v>
      </c>
    </row>
    <row r="739" spans="1:5">
      <c r="A739" s="2">
        <v>6</v>
      </c>
      <c r="B739" s="2">
        <v>30.5</v>
      </c>
      <c r="C739" s="2">
        <f t="shared" si="33"/>
        <v>183</v>
      </c>
      <c r="D739" s="2">
        <f t="shared" si="34"/>
        <v>36</v>
      </c>
      <c r="E739" s="2">
        <f t="shared" si="35"/>
        <v>23.437654236653074</v>
      </c>
    </row>
    <row r="740" spans="1:5">
      <c r="A740" s="2">
        <v>5.3</v>
      </c>
      <c r="B740" s="2">
        <v>30.4</v>
      </c>
      <c r="C740" s="2">
        <f t="shared" si="33"/>
        <v>161.11999999999998</v>
      </c>
      <c r="D740" s="2">
        <f t="shared" si="34"/>
        <v>28.09</v>
      </c>
      <c r="E740" s="2">
        <f t="shared" si="35"/>
        <v>26.602304732074938</v>
      </c>
    </row>
    <row r="741" spans="1:5">
      <c r="A741" s="2">
        <v>5.6</v>
      </c>
      <c r="B741" s="2">
        <v>24.9815</v>
      </c>
      <c r="C741" s="2">
        <f t="shared" si="33"/>
        <v>139.8964</v>
      </c>
      <c r="D741" s="2">
        <f t="shared" si="34"/>
        <v>31.359999999999996</v>
      </c>
      <c r="E741" s="2">
        <f t="shared" si="35"/>
        <v>25.246025948322711</v>
      </c>
    </row>
    <row r="742" spans="1:5">
      <c r="A742" s="2">
        <v>5.6</v>
      </c>
      <c r="B742" s="2">
        <v>25.008900000000001</v>
      </c>
      <c r="C742" s="2">
        <f t="shared" si="33"/>
        <v>140.04983999999999</v>
      </c>
      <c r="D742" s="2">
        <f t="shared" si="34"/>
        <v>31.359999999999996</v>
      </c>
      <c r="E742" s="2">
        <f t="shared" si="35"/>
        <v>25.246025948322711</v>
      </c>
    </row>
    <row r="743" spans="1:5">
      <c r="A743" s="2">
        <v>4</v>
      </c>
      <c r="B743" s="2">
        <v>25.7499</v>
      </c>
      <c r="C743" s="2">
        <f t="shared" si="33"/>
        <v>102.9996</v>
      </c>
      <c r="D743" s="2">
        <f t="shared" si="34"/>
        <v>16</v>
      </c>
      <c r="E743" s="2">
        <f t="shared" si="35"/>
        <v>32.479512795001256</v>
      </c>
    </row>
    <row r="744" spans="1:5">
      <c r="A744" s="2">
        <v>4.5999999999999996</v>
      </c>
      <c r="B744" s="2">
        <v>28.0212</v>
      </c>
      <c r="C744" s="2">
        <f t="shared" si="33"/>
        <v>128.89751999999999</v>
      </c>
      <c r="D744" s="2">
        <f t="shared" si="34"/>
        <v>21.159999999999997</v>
      </c>
      <c r="E744" s="2">
        <f t="shared" si="35"/>
        <v>29.766955227496805</v>
      </c>
    </row>
    <row r="745" spans="1:5">
      <c r="A745" s="2">
        <v>5.7</v>
      </c>
      <c r="B745" s="2">
        <v>25.555099999999999</v>
      </c>
      <c r="C745" s="2">
        <f t="shared" si="33"/>
        <v>145.66407000000001</v>
      </c>
      <c r="D745" s="2">
        <f t="shared" si="34"/>
        <v>32.49</v>
      </c>
      <c r="E745" s="2">
        <f t="shared" si="35"/>
        <v>24.793933020405298</v>
      </c>
    </row>
    <row r="746" spans="1:5">
      <c r="A746" s="2">
        <v>4.3</v>
      </c>
      <c r="B746" s="2">
        <v>24.1937</v>
      </c>
      <c r="C746" s="2">
        <f t="shared" si="33"/>
        <v>104.03291</v>
      </c>
      <c r="D746" s="2">
        <f t="shared" si="34"/>
        <v>18.489999999999998</v>
      </c>
      <c r="E746" s="2">
        <f t="shared" si="35"/>
        <v>31.123234011249032</v>
      </c>
    </row>
    <row r="747" spans="1:5">
      <c r="A747" s="2">
        <v>4.8</v>
      </c>
      <c r="B747" s="2">
        <v>24.1496</v>
      </c>
      <c r="C747" s="2">
        <f t="shared" si="33"/>
        <v>115.91807999999999</v>
      </c>
      <c r="D747" s="2">
        <f t="shared" si="34"/>
        <v>23.04</v>
      </c>
      <c r="E747" s="2">
        <f t="shared" si="35"/>
        <v>28.862769371661987</v>
      </c>
    </row>
    <row r="748" spans="1:5">
      <c r="A748" s="2">
        <v>5.3</v>
      </c>
      <c r="B748" s="2">
        <v>29.020499999999998</v>
      </c>
      <c r="C748" s="2">
        <f t="shared" si="33"/>
        <v>153.80865</v>
      </c>
      <c r="D748" s="2">
        <f t="shared" si="34"/>
        <v>28.09</v>
      </c>
      <c r="E748" s="2">
        <f t="shared" si="35"/>
        <v>26.602304732074938</v>
      </c>
    </row>
    <row r="749" spans="1:5">
      <c r="A749" s="2">
        <v>6.2</v>
      </c>
      <c r="B749" s="2">
        <v>25.799900000000001</v>
      </c>
      <c r="C749" s="2">
        <f t="shared" si="33"/>
        <v>159.95938000000001</v>
      </c>
      <c r="D749" s="2">
        <f t="shared" si="34"/>
        <v>38.440000000000005</v>
      </c>
      <c r="E749" s="2">
        <f t="shared" si="35"/>
        <v>22.533468380818253</v>
      </c>
    </row>
    <row r="750" spans="1:5">
      <c r="A750" s="2">
        <v>6</v>
      </c>
      <c r="B750" s="2">
        <v>30.299900000000001</v>
      </c>
      <c r="C750" s="2">
        <f t="shared" si="33"/>
        <v>181.79939999999999</v>
      </c>
      <c r="D750" s="2">
        <f t="shared" si="34"/>
        <v>36</v>
      </c>
      <c r="E750" s="2">
        <f t="shared" si="35"/>
        <v>23.437654236653074</v>
      </c>
    </row>
    <row r="751" spans="1:5">
      <c r="A751" s="2">
        <v>3.7</v>
      </c>
      <c r="B751" s="2">
        <v>24.4</v>
      </c>
      <c r="C751" s="2">
        <f t="shared" si="33"/>
        <v>90.28</v>
      </c>
      <c r="D751" s="2">
        <f t="shared" si="34"/>
        <v>13.690000000000001</v>
      </c>
      <c r="E751" s="2">
        <f t="shared" si="35"/>
        <v>33.835791578753486</v>
      </c>
    </row>
    <row r="752" spans="1:5">
      <c r="A752" s="2">
        <v>4.7</v>
      </c>
      <c r="B752" s="2">
        <v>25.6</v>
      </c>
      <c r="C752" s="2">
        <f t="shared" si="33"/>
        <v>120.32000000000001</v>
      </c>
      <c r="D752" s="2">
        <f t="shared" si="34"/>
        <v>22.090000000000003</v>
      </c>
      <c r="E752" s="2">
        <f t="shared" si="35"/>
        <v>29.314862299579392</v>
      </c>
    </row>
    <row r="753" spans="1:5">
      <c r="A753" s="2">
        <v>4.7</v>
      </c>
      <c r="B753" s="2">
        <v>24.5</v>
      </c>
      <c r="C753" s="2">
        <f t="shared" si="33"/>
        <v>115.15</v>
      </c>
      <c r="D753" s="2">
        <f t="shared" si="34"/>
        <v>22.090000000000003</v>
      </c>
      <c r="E753" s="2">
        <f t="shared" si="35"/>
        <v>29.314862299579392</v>
      </c>
    </row>
    <row r="754" spans="1:5">
      <c r="A754" s="2">
        <v>5.7</v>
      </c>
      <c r="B754" s="2">
        <v>25.4</v>
      </c>
      <c r="C754" s="2">
        <f t="shared" si="33"/>
        <v>144.78</v>
      </c>
      <c r="D754" s="2">
        <f t="shared" si="34"/>
        <v>32.49</v>
      </c>
      <c r="E754" s="2">
        <f t="shared" si="35"/>
        <v>24.793933020405298</v>
      </c>
    </row>
    <row r="755" spans="1:5">
      <c r="A755" s="2">
        <v>4</v>
      </c>
      <c r="B755" s="2">
        <v>25.753499999999999</v>
      </c>
      <c r="C755" s="2">
        <f t="shared" si="33"/>
        <v>103.014</v>
      </c>
      <c r="D755" s="2">
        <f t="shared" si="34"/>
        <v>16</v>
      </c>
      <c r="E755" s="2">
        <f t="shared" si="35"/>
        <v>32.479512795001256</v>
      </c>
    </row>
    <row r="756" spans="1:5">
      <c r="A756" s="2">
        <v>4.5999999999999996</v>
      </c>
      <c r="B756" s="2">
        <v>26.662199999999999</v>
      </c>
      <c r="C756" s="2">
        <f t="shared" si="33"/>
        <v>122.64611999999998</v>
      </c>
      <c r="D756" s="2">
        <f t="shared" si="34"/>
        <v>21.159999999999997</v>
      </c>
      <c r="E756" s="2">
        <f t="shared" si="35"/>
        <v>29.766955227496805</v>
      </c>
    </row>
    <row r="757" spans="1:5">
      <c r="A757" s="2">
        <v>5.4</v>
      </c>
      <c r="B757" s="2">
        <v>24.793900000000001</v>
      </c>
      <c r="C757" s="2">
        <f t="shared" si="33"/>
        <v>133.88706000000002</v>
      </c>
      <c r="D757" s="2">
        <f t="shared" si="34"/>
        <v>29.160000000000004</v>
      </c>
      <c r="E757" s="2">
        <f t="shared" si="35"/>
        <v>26.150211804157525</v>
      </c>
    </row>
    <row r="758" spans="1:5">
      <c r="A758" s="2">
        <v>4.5999999999999996</v>
      </c>
      <c r="B758" s="2">
        <v>27.106100000000001</v>
      </c>
      <c r="C758" s="2">
        <f t="shared" si="33"/>
        <v>124.68805999999999</v>
      </c>
      <c r="D758" s="2">
        <f t="shared" si="34"/>
        <v>21.159999999999997</v>
      </c>
      <c r="E758" s="2">
        <f t="shared" si="35"/>
        <v>29.766955227496805</v>
      </c>
    </row>
    <row r="759" spans="1:5">
      <c r="A759" s="2">
        <v>4.5999999999999996</v>
      </c>
      <c r="B759" s="2">
        <v>25.229800000000001</v>
      </c>
      <c r="C759" s="2">
        <f t="shared" si="33"/>
        <v>116.05708</v>
      </c>
      <c r="D759" s="2">
        <f t="shared" si="34"/>
        <v>21.159999999999997</v>
      </c>
      <c r="E759" s="2">
        <f t="shared" si="35"/>
        <v>29.766955227496805</v>
      </c>
    </row>
    <row r="760" spans="1:5">
      <c r="A760" s="2">
        <v>4.3</v>
      </c>
      <c r="B760" s="2">
        <v>24.1937</v>
      </c>
      <c r="C760" s="2">
        <f t="shared" si="33"/>
        <v>104.03291</v>
      </c>
      <c r="D760" s="2">
        <f t="shared" si="34"/>
        <v>18.489999999999998</v>
      </c>
      <c r="E760" s="2">
        <f t="shared" si="35"/>
        <v>31.123234011249032</v>
      </c>
    </row>
    <row r="761" spans="1:5">
      <c r="A761" s="2">
        <v>4.8</v>
      </c>
      <c r="B761" s="2">
        <v>24.153400000000001</v>
      </c>
      <c r="C761" s="2">
        <f t="shared" si="33"/>
        <v>115.93631999999999</v>
      </c>
      <c r="D761" s="2">
        <f t="shared" si="34"/>
        <v>23.04</v>
      </c>
      <c r="E761" s="2">
        <f t="shared" si="35"/>
        <v>28.862769371661987</v>
      </c>
    </row>
    <row r="762" spans="1:5">
      <c r="A762" s="2">
        <v>5.3</v>
      </c>
      <c r="B762" s="2">
        <v>29.0185</v>
      </c>
      <c r="C762" s="2">
        <f t="shared" si="33"/>
        <v>153.79804999999999</v>
      </c>
      <c r="D762" s="2">
        <f t="shared" si="34"/>
        <v>28.09</v>
      </c>
      <c r="E762" s="2">
        <f t="shared" si="35"/>
        <v>26.602304732074938</v>
      </c>
    </row>
    <row r="763" spans="1:5">
      <c r="A763" s="2">
        <v>6.2</v>
      </c>
      <c r="B763" s="2">
        <v>25.802600000000002</v>
      </c>
      <c r="C763" s="2">
        <f t="shared" si="33"/>
        <v>159.97612000000001</v>
      </c>
      <c r="D763" s="2">
        <f t="shared" si="34"/>
        <v>38.440000000000005</v>
      </c>
      <c r="E763" s="2">
        <f t="shared" si="35"/>
        <v>22.533468380818253</v>
      </c>
    </row>
    <row r="764" spans="1:5">
      <c r="A764" s="2">
        <v>6</v>
      </c>
      <c r="B764" s="2">
        <v>30.299900000000001</v>
      </c>
      <c r="C764" s="2">
        <f t="shared" si="33"/>
        <v>181.79939999999999</v>
      </c>
      <c r="D764" s="2">
        <f t="shared" si="34"/>
        <v>36</v>
      </c>
      <c r="E764" s="2">
        <f t="shared" si="35"/>
        <v>23.437654236653074</v>
      </c>
    </row>
    <row r="765" spans="1:5">
      <c r="A765" s="2">
        <v>6.2</v>
      </c>
      <c r="B765" s="2">
        <v>25.799900000000001</v>
      </c>
      <c r="C765" s="2">
        <f t="shared" si="33"/>
        <v>159.95938000000001</v>
      </c>
      <c r="D765" s="2">
        <f t="shared" si="34"/>
        <v>38.440000000000005</v>
      </c>
      <c r="E765" s="2">
        <f t="shared" si="35"/>
        <v>22.533468380818253</v>
      </c>
    </row>
    <row r="766" spans="1:5">
      <c r="A766" s="2">
        <v>3.5</v>
      </c>
      <c r="B766" s="2">
        <v>28.2</v>
      </c>
      <c r="C766" s="2">
        <f t="shared" si="33"/>
        <v>98.7</v>
      </c>
      <c r="D766" s="2">
        <f t="shared" si="34"/>
        <v>12.25</v>
      </c>
      <c r="E766" s="2">
        <f t="shared" si="35"/>
        <v>34.739977434588305</v>
      </c>
    </row>
    <row r="767" spans="1:5">
      <c r="A767" s="2">
        <v>3.7</v>
      </c>
      <c r="B767" s="2">
        <v>25.2</v>
      </c>
      <c r="C767" s="2">
        <f t="shared" si="33"/>
        <v>93.24</v>
      </c>
      <c r="D767" s="2">
        <f t="shared" si="34"/>
        <v>13.690000000000001</v>
      </c>
      <c r="E767" s="2">
        <f t="shared" si="35"/>
        <v>33.835791578753486</v>
      </c>
    </row>
    <row r="768" spans="1:5">
      <c r="A768" s="2">
        <v>3.7</v>
      </c>
      <c r="B768" s="2">
        <v>25.1</v>
      </c>
      <c r="C768" s="2">
        <f t="shared" si="33"/>
        <v>92.87</v>
      </c>
      <c r="D768" s="2">
        <f t="shared" si="34"/>
        <v>13.690000000000001</v>
      </c>
      <c r="E768" s="2">
        <f t="shared" si="35"/>
        <v>33.835791578753486</v>
      </c>
    </row>
    <row r="769" spans="1:5">
      <c r="A769" s="2">
        <v>5.3</v>
      </c>
      <c r="B769" s="2">
        <v>22.299900000000001</v>
      </c>
      <c r="C769" s="2">
        <f t="shared" si="33"/>
        <v>118.18947</v>
      </c>
      <c r="D769" s="2">
        <f t="shared" si="34"/>
        <v>28.09</v>
      </c>
      <c r="E769" s="2">
        <f t="shared" si="35"/>
        <v>26.602304732074938</v>
      </c>
    </row>
    <row r="770" spans="1:5">
      <c r="A770" s="2">
        <v>5.6</v>
      </c>
      <c r="B770" s="2">
        <v>23.061</v>
      </c>
      <c r="C770" s="2">
        <f t="shared" si="33"/>
        <v>129.14159999999998</v>
      </c>
      <c r="D770" s="2">
        <f t="shared" si="34"/>
        <v>31.359999999999996</v>
      </c>
      <c r="E770" s="2">
        <f t="shared" si="35"/>
        <v>25.246025948322711</v>
      </c>
    </row>
    <row r="771" spans="1:5">
      <c r="A771" s="2">
        <v>5.6</v>
      </c>
      <c r="B771" s="2">
        <v>23.110900000000001</v>
      </c>
      <c r="C771" s="2">
        <f t="shared" ref="C771:C834" si="36">A771*B771</f>
        <v>129.42104</v>
      </c>
      <c r="D771" s="2">
        <f t="shared" ref="D771:D834" si="37">A771^2</f>
        <v>31.359999999999996</v>
      </c>
      <c r="E771" s="2">
        <f t="shared" ref="E771:E834" si="38">$H$25+$H$24*A771</f>
        <v>25.246025948322711</v>
      </c>
    </row>
    <row r="772" spans="1:5">
      <c r="A772" s="2">
        <v>4.5999999999999996</v>
      </c>
      <c r="B772" s="2">
        <v>26.229500000000002</v>
      </c>
      <c r="C772" s="2">
        <f t="shared" si="36"/>
        <v>120.6557</v>
      </c>
      <c r="D772" s="2">
        <f t="shared" si="37"/>
        <v>21.159999999999997</v>
      </c>
      <c r="E772" s="2">
        <f t="shared" si="38"/>
        <v>29.766955227496805</v>
      </c>
    </row>
    <row r="773" spans="1:5">
      <c r="A773" s="2">
        <v>5.7</v>
      </c>
      <c r="B773" s="2">
        <v>23.431799999999999</v>
      </c>
      <c r="C773" s="2">
        <f t="shared" si="36"/>
        <v>133.56126</v>
      </c>
      <c r="D773" s="2">
        <f t="shared" si="37"/>
        <v>32.49</v>
      </c>
      <c r="E773" s="2">
        <f t="shared" si="38"/>
        <v>24.793933020405298</v>
      </c>
    </row>
    <row r="774" spans="1:5">
      <c r="A774" s="2">
        <v>5.7</v>
      </c>
      <c r="B774" s="2">
        <v>23.999300000000002</v>
      </c>
      <c r="C774" s="2">
        <f t="shared" si="36"/>
        <v>136.79601000000002</v>
      </c>
      <c r="D774" s="2">
        <f t="shared" si="37"/>
        <v>32.49</v>
      </c>
      <c r="E774" s="2">
        <f t="shared" si="38"/>
        <v>24.793933020405298</v>
      </c>
    </row>
    <row r="775" spans="1:5">
      <c r="A775" s="2">
        <v>4.3</v>
      </c>
      <c r="B775" s="2">
        <v>27.6</v>
      </c>
      <c r="C775" s="2">
        <f t="shared" si="36"/>
        <v>118.68</v>
      </c>
      <c r="D775" s="2">
        <f t="shared" si="37"/>
        <v>18.489999999999998</v>
      </c>
      <c r="E775" s="2">
        <f t="shared" si="38"/>
        <v>31.123234011249032</v>
      </c>
    </row>
    <row r="776" spans="1:5">
      <c r="A776" s="2">
        <v>5.3</v>
      </c>
      <c r="B776" s="2">
        <v>24.299900000000001</v>
      </c>
      <c r="C776" s="2">
        <f t="shared" si="36"/>
        <v>128.78946999999999</v>
      </c>
      <c r="D776" s="2">
        <f t="shared" si="37"/>
        <v>28.09</v>
      </c>
      <c r="E776" s="2">
        <f t="shared" si="38"/>
        <v>26.602304732074938</v>
      </c>
    </row>
    <row r="777" spans="1:5">
      <c r="A777" s="2">
        <v>5.3</v>
      </c>
      <c r="B777" s="2">
        <v>23.299900000000001</v>
      </c>
      <c r="C777" s="2">
        <f t="shared" si="36"/>
        <v>123.48947</v>
      </c>
      <c r="D777" s="2">
        <f t="shared" si="37"/>
        <v>28.09</v>
      </c>
      <c r="E777" s="2">
        <f t="shared" si="38"/>
        <v>26.602304732074938</v>
      </c>
    </row>
    <row r="778" spans="1:5">
      <c r="A778" s="2">
        <v>5.3</v>
      </c>
      <c r="B778" s="2">
        <v>22.761900000000001</v>
      </c>
      <c r="C778" s="2">
        <f t="shared" si="36"/>
        <v>120.63807</v>
      </c>
      <c r="D778" s="2">
        <f t="shared" si="37"/>
        <v>28.09</v>
      </c>
      <c r="E778" s="2">
        <f t="shared" si="38"/>
        <v>26.602304732074938</v>
      </c>
    </row>
    <row r="779" spans="1:5">
      <c r="A779" s="2">
        <v>5.3</v>
      </c>
      <c r="B779" s="2">
        <v>22.9</v>
      </c>
      <c r="C779" s="2">
        <f t="shared" si="36"/>
        <v>121.36999999999999</v>
      </c>
      <c r="D779" s="2">
        <f t="shared" si="37"/>
        <v>28.09</v>
      </c>
      <c r="E779" s="2">
        <f t="shared" si="38"/>
        <v>26.602304732074938</v>
      </c>
    </row>
    <row r="780" spans="1:5">
      <c r="A780" s="2">
        <v>4.3</v>
      </c>
      <c r="B780" s="2">
        <v>27.6</v>
      </c>
      <c r="C780" s="2">
        <f t="shared" si="36"/>
        <v>118.68</v>
      </c>
      <c r="D780" s="2">
        <f t="shared" si="37"/>
        <v>18.489999999999998</v>
      </c>
      <c r="E780" s="2">
        <f t="shared" si="38"/>
        <v>31.123234011249032</v>
      </c>
    </row>
    <row r="781" spans="1:5">
      <c r="A781" s="2">
        <v>5.3</v>
      </c>
      <c r="B781" s="2">
        <v>24.299900000000001</v>
      </c>
      <c r="C781" s="2">
        <f t="shared" si="36"/>
        <v>128.78946999999999</v>
      </c>
      <c r="D781" s="2">
        <f t="shared" si="37"/>
        <v>28.09</v>
      </c>
      <c r="E781" s="2">
        <f t="shared" si="38"/>
        <v>26.602304732074938</v>
      </c>
    </row>
    <row r="782" spans="1:5">
      <c r="A782" s="2">
        <v>5.3</v>
      </c>
      <c r="B782" s="2">
        <v>23.299900000000001</v>
      </c>
      <c r="C782" s="2">
        <f t="shared" si="36"/>
        <v>123.48947</v>
      </c>
      <c r="D782" s="2">
        <f t="shared" si="37"/>
        <v>28.09</v>
      </c>
      <c r="E782" s="2">
        <f t="shared" si="38"/>
        <v>26.602304732074938</v>
      </c>
    </row>
    <row r="783" spans="1:5">
      <c r="A783" s="2">
        <v>5.3</v>
      </c>
      <c r="B783" s="2">
        <v>22.761900000000001</v>
      </c>
      <c r="C783" s="2">
        <f t="shared" si="36"/>
        <v>120.63807</v>
      </c>
      <c r="D783" s="2">
        <f t="shared" si="37"/>
        <v>28.09</v>
      </c>
      <c r="E783" s="2">
        <f t="shared" si="38"/>
        <v>26.602304732074938</v>
      </c>
    </row>
    <row r="784" spans="1:5">
      <c r="A784" s="2">
        <v>5.3</v>
      </c>
      <c r="B784" s="2">
        <v>22.9</v>
      </c>
      <c r="C784" s="2">
        <f t="shared" si="36"/>
        <v>121.36999999999999</v>
      </c>
      <c r="D784" s="2">
        <f t="shared" si="37"/>
        <v>28.09</v>
      </c>
      <c r="E784" s="2">
        <f t="shared" si="38"/>
        <v>26.602304732074938</v>
      </c>
    </row>
    <row r="785" spans="1:5">
      <c r="A785" s="2">
        <v>5.3</v>
      </c>
      <c r="B785" s="2">
        <v>23.299900000000001</v>
      </c>
      <c r="C785" s="2">
        <f t="shared" si="36"/>
        <v>123.48947</v>
      </c>
      <c r="D785" s="2">
        <f t="shared" si="37"/>
        <v>28.09</v>
      </c>
      <c r="E785" s="2">
        <f t="shared" si="38"/>
        <v>26.602304732074938</v>
      </c>
    </row>
    <row r="786" spans="1:5">
      <c r="A786" s="2">
        <v>5.3</v>
      </c>
      <c r="B786" s="2">
        <v>22.9</v>
      </c>
      <c r="C786" s="2">
        <f t="shared" si="36"/>
        <v>121.36999999999999</v>
      </c>
      <c r="D786" s="2">
        <f t="shared" si="37"/>
        <v>28.09</v>
      </c>
      <c r="E786" s="2">
        <f t="shared" si="38"/>
        <v>26.602304732074938</v>
      </c>
    </row>
    <row r="787" spans="1:5">
      <c r="A787" s="2">
        <v>5.3</v>
      </c>
      <c r="B787" s="2">
        <v>23.299900000000001</v>
      </c>
      <c r="C787" s="2">
        <f t="shared" si="36"/>
        <v>123.48947</v>
      </c>
      <c r="D787" s="2">
        <f t="shared" si="37"/>
        <v>28.09</v>
      </c>
      <c r="E787" s="2">
        <f t="shared" si="38"/>
        <v>26.602304732074938</v>
      </c>
    </row>
    <row r="788" spans="1:5">
      <c r="A788" s="2">
        <v>5.3</v>
      </c>
      <c r="B788" s="2">
        <v>22.9</v>
      </c>
      <c r="C788" s="2">
        <f t="shared" si="36"/>
        <v>121.36999999999999</v>
      </c>
      <c r="D788" s="2">
        <f t="shared" si="37"/>
        <v>28.09</v>
      </c>
      <c r="E788" s="2">
        <f t="shared" si="38"/>
        <v>26.602304732074938</v>
      </c>
    </row>
    <row r="789" spans="1:5">
      <c r="A789" s="2">
        <v>2</v>
      </c>
      <c r="B789" s="2">
        <v>35</v>
      </c>
      <c r="C789" s="2">
        <f t="shared" si="36"/>
        <v>70</v>
      </c>
      <c r="D789" s="2">
        <f t="shared" si="37"/>
        <v>4</v>
      </c>
      <c r="E789" s="2">
        <f t="shared" si="38"/>
        <v>41.521371353349444</v>
      </c>
    </row>
    <row r="790" spans="1:5">
      <c r="A790" s="2">
        <v>3.3</v>
      </c>
      <c r="B790" s="2">
        <v>33.098799999999997</v>
      </c>
      <c r="C790" s="2">
        <f t="shared" si="36"/>
        <v>109.22603999999998</v>
      </c>
      <c r="D790" s="2">
        <f t="shared" si="37"/>
        <v>10.889999999999999</v>
      </c>
      <c r="E790" s="2">
        <f t="shared" si="38"/>
        <v>35.644163290423123</v>
      </c>
    </row>
    <row r="791" spans="1:5">
      <c r="A791" s="2">
        <v>3.8</v>
      </c>
      <c r="B791" s="2">
        <v>31.9</v>
      </c>
      <c r="C791" s="2">
        <f t="shared" si="36"/>
        <v>121.21999999999998</v>
      </c>
      <c r="D791" s="2">
        <f t="shared" si="37"/>
        <v>14.44</v>
      </c>
      <c r="E791" s="2">
        <f t="shared" si="38"/>
        <v>33.383698650836081</v>
      </c>
    </row>
    <row r="792" spans="1:5">
      <c r="A792" s="2">
        <v>4</v>
      </c>
      <c r="B792" s="2">
        <v>35.200000000000003</v>
      </c>
      <c r="C792" s="2">
        <f t="shared" si="36"/>
        <v>140.80000000000001</v>
      </c>
      <c r="D792" s="2">
        <f t="shared" si="37"/>
        <v>16</v>
      </c>
      <c r="E792" s="2">
        <f t="shared" si="38"/>
        <v>32.479512795001256</v>
      </c>
    </row>
    <row r="793" spans="1:5">
      <c r="A793" s="2">
        <v>3.3</v>
      </c>
      <c r="B793" s="2">
        <v>33.098799999999997</v>
      </c>
      <c r="C793" s="2">
        <f t="shared" si="36"/>
        <v>109.22603999999998</v>
      </c>
      <c r="D793" s="2">
        <f t="shared" si="37"/>
        <v>10.889999999999999</v>
      </c>
      <c r="E793" s="2">
        <f t="shared" si="38"/>
        <v>35.644163290423123</v>
      </c>
    </row>
    <row r="794" spans="1:5">
      <c r="A794" s="2">
        <v>3.8</v>
      </c>
      <c r="B794" s="2">
        <v>31.9</v>
      </c>
      <c r="C794" s="2">
        <f t="shared" si="36"/>
        <v>121.21999999999998</v>
      </c>
      <c r="D794" s="2">
        <f t="shared" si="37"/>
        <v>14.44</v>
      </c>
      <c r="E794" s="2">
        <f t="shared" si="38"/>
        <v>33.383698650836081</v>
      </c>
    </row>
    <row r="795" spans="1:5">
      <c r="A795" s="2">
        <v>4</v>
      </c>
      <c r="B795" s="2">
        <v>35.200000000000003</v>
      </c>
      <c r="C795" s="2">
        <f t="shared" si="36"/>
        <v>140.80000000000001</v>
      </c>
      <c r="D795" s="2">
        <f t="shared" si="37"/>
        <v>16</v>
      </c>
      <c r="E795" s="2">
        <f t="shared" si="38"/>
        <v>32.479512795001256</v>
      </c>
    </row>
    <row r="796" spans="1:5">
      <c r="A796" s="2">
        <v>3.5</v>
      </c>
      <c r="B796" s="2">
        <v>35.5</v>
      </c>
      <c r="C796" s="2">
        <f t="shared" si="36"/>
        <v>124.25</v>
      </c>
      <c r="D796" s="2">
        <f t="shared" si="37"/>
        <v>12.25</v>
      </c>
      <c r="E796" s="2">
        <f t="shared" si="38"/>
        <v>34.739977434588305</v>
      </c>
    </row>
    <row r="797" spans="1:5">
      <c r="A797" s="2">
        <v>3.5</v>
      </c>
      <c r="B797" s="2">
        <v>32.4</v>
      </c>
      <c r="C797" s="2">
        <f t="shared" si="36"/>
        <v>113.39999999999999</v>
      </c>
      <c r="D797" s="2">
        <f t="shared" si="37"/>
        <v>12.25</v>
      </c>
      <c r="E797" s="2">
        <f t="shared" si="38"/>
        <v>34.739977434588305</v>
      </c>
    </row>
    <row r="798" spans="1:5">
      <c r="A798" s="2">
        <v>3.8</v>
      </c>
      <c r="B798" s="2">
        <v>32.4</v>
      </c>
      <c r="C798" s="2">
        <f t="shared" si="36"/>
        <v>123.11999999999999</v>
      </c>
      <c r="D798" s="2">
        <f t="shared" si="37"/>
        <v>14.44</v>
      </c>
      <c r="E798" s="2">
        <f t="shared" si="38"/>
        <v>33.383698650836081</v>
      </c>
    </row>
    <row r="799" spans="1:5">
      <c r="A799" s="2">
        <v>3.8</v>
      </c>
      <c r="B799" s="2">
        <v>32.4</v>
      </c>
      <c r="C799" s="2">
        <f t="shared" si="36"/>
        <v>123.11999999999999</v>
      </c>
      <c r="D799" s="2">
        <f t="shared" si="37"/>
        <v>14.44</v>
      </c>
      <c r="E799" s="2">
        <f t="shared" si="38"/>
        <v>33.383698650836081</v>
      </c>
    </row>
    <row r="800" spans="1:5">
      <c r="A800" s="2">
        <v>2.2999999999999998</v>
      </c>
      <c r="B800" s="2">
        <v>39.200000000000003</v>
      </c>
      <c r="C800" s="2">
        <f t="shared" si="36"/>
        <v>90.16</v>
      </c>
      <c r="D800" s="2">
        <f t="shared" si="37"/>
        <v>5.2899999999999991</v>
      </c>
      <c r="E800" s="2">
        <f t="shared" si="38"/>
        <v>40.165092569597221</v>
      </c>
    </row>
    <row r="801" spans="1:5">
      <c r="A801" s="2">
        <v>2.2999999999999998</v>
      </c>
      <c r="B801" s="2">
        <v>38.1</v>
      </c>
      <c r="C801" s="2">
        <f t="shared" si="36"/>
        <v>87.63</v>
      </c>
      <c r="D801" s="2">
        <f t="shared" si="37"/>
        <v>5.2899999999999991</v>
      </c>
      <c r="E801" s="2">
        <f t="shared" si="38"/>
        <v>40.165092569597221</v>
      </c>
    </row>
    <row r="802" spans="1:5">
      <c r="A802" s="2">
        <v>3.5</v>
      </c>
      <c r="B802" s="2">
        <v>34</v>
      </c>
      <c r="C802" s="2">
        <f t="shared" si="36"/>
        <v>119</v>
      </c>
      <c r="D802" s="2">
        <f t="shared" si="37"/>
        <v>12.25</v>
      </c>
      <c r="E802" s="2">
        <f t="shared" si="38"/>
        <v>34.739977434588305</v>
      </c>
    </row>
    <row r="803" spans="1:5">
      <c r="A803" s="2">
        <v>3.8</v>
      </c>
      <c r="B803" s="2">
        <v>31.9</v>
      </c>
      <c r="C803" s="2">
        <f t="shared" si="36"/>
        <v>121.21999999999998</v>
      </c>
      <c r="D803" s="2">
        <f t="shared" si="37"/>
        <v>14.44</v>
      </c>
      <c r="E803" s="2">
        <f t="shared" si="38"/>
        <v>33.383698650836081</v>
      </c>
    </row>
    <row r="804" spans="1:5">
      <c r="A804" s="2">
        <v>4</v>
      </c>
      <c r="B804" s="2">
        <v>35.200000000000003</v>
      </c>
      <c r="C804" s="2">
        <f t="shared" si="36"/>
        <v>140.80000000000001</v>
      </c>
      <c r="D804" s="2">
        <f t="shared" si="37"/>
        <v>16</v>
      </c>
      <c r="E804" s="2">
        <f t="shared" si="38"/>
        <v>32.479512795001256</v>
      </c>
    </row>
    <row r="805" spans="1:5">
      <c r="A805" s="2">
        <v>3.5</v>
      </c>
      <c r="B805" s="2">
        <v>29.2</v>
      </c>
      <c r="C805" s="2">
        <f t="shared" si="36"/>
        <v>102.2</v>
      </c>
      <c r="D805" s="2">
        <f t="shared" si="37"/>
        <v>12.25</v>
      </c>
      <c r="E805" s="2">
        <f t="shared" si="38"/>
        <v>34.739977434588305</v>
      </c>
    </row>
    <row r="806" spans="1:5">
      <c r="A806" s="2">
        <v>2.2999999999999998</v>
      </c>
      <c r="B806" s="2">
        <v>34.4</v>
      </c>
      <c r="C806" s="2">
        <f t="shared" si="36"/>
        <v>79.11999999999999</v>
      </c>
      <c r="D806" s="2">
        <f t="shared" si="37"/>
        <v>5.2899999999999991</v>
      </c>
      <c r="E806" s="2">
        <f t="shared" si="38"/>
        <v>40.165092569597221</v>
      </c>
    </row>
    <row r="807" spans="1:5">
      <c r="A807" s="2">
        <v>3.6</v>
      </c>
      <c r="B807" s="2">
        <v>33</v>
      </c>
      <c r="C807" s="2">
        <f t="shared" si="36"/>
        <v>118.8</v>
      </c>
      <c r="D807" s="2">
        <f t="shared" si="37"/>
        <v>12.96</v>
      </c>
      <c r="E807" s="2">
        <f t="shared" si="38"/>
        <v>34.287884506670892</v>
      </c>
    </row>
    <row r="808" spans="1:5">
      <c r="A808" s="2">
        <v>6.2</v>
      </c>
      <c r="B808" s="2">
        <v>28.4</v>
      </c>
      <c r="C808" s="2">
        <f t="shared" si="36"/>
        <v>176.07999999999998</v>
      </c>
      <c r="D808" s="2">
        <f t="shared" si="37"/>
        <v>38.440000000000005</v>
      </c>
      <c r="E808" s="2">
        <f t="shared" si="38"/>
        <v>22.533468380818253</v>
      </c>
    </row>
    <row r="809" spans="1:5">
      <c r="A809" s="2">
        <v>6</v>
      </c>
      <c r="B809" s="2">
        <v>30.5</v>
      </c>
      <c r="C809" s="2">
        <f t="shared" si="36"/>
        <v>183</v>
      </c>
      <c r="D809" s="2">
        <f t="shared" si="37"/>
        <v>36</v>
      </c>
      <c r="E809" s="2">
        <f t="shared" si="38"/>
        <v>23.437654236653074</v>
      </c>
    </row>
    <row r="810" spans="1:5">
      <c r="A810" s="2">
        <v>6.2</v>
      </c>
      <c r="B810" s="2">
        <v>28.4</v>
      </c>
      <c r="C810" s="2">
        <f t="shared" si="36"/>
        <v>176.07999999999998</v>
      </c>
      <c r="D810" s="2">
        <f t="shared" si="37"/>
        <v>38.440000000000005</v>
      </c>
      <c r="E810" s="2">
        <f t="shared" si="38"/>
        <v>22.533468380818253</v>
      </c>
    </row>
    <row r="811" spans="1:5">
      <c r="A811" s="2">
        <v>3</v>
      </c>
      <c r="B811" s="2">
        <v>34.5</v>
      </c>
      <c r="C811" s="2">
        <f t="shared" si="36"/>
        <v>103.5</v>
      </c>
      <c r="D811" s="2">
        <f t="shared" si="37"/>
        <v>9</v>
      </c>
      <c r="E811" s="2">
        <f t="shared" si="38"/>
        <v>37.000442074175353</v>
      </c>
    </row>
    <row r="812" spans="1:5">
      <c r="A812" s="2">
        <v>5.3</v>
      </c>
      <c r="B812" s="2">
        <v>28.993500000000001</v>
      </c>
      <c r="C812" s="2">
        <f t="shared" si="36"/>
        <v>153.66555</v>
      </c>
      <c r="D812" s="2">
        <f t="shared" si="37"/>
        <v>28.09</v>
      </c>
      <c r="E812" s="2">
        <f t="shared" si="38"/>
        <v>26.602304732074938</v>
      </c>
    </row>
    <row r="813" spans="1:5">
      <c r="A813" s="2">
        <v>6.2</v>
      </c>
      <c r="B813" s="2">
        <v>26</v>
      </c>
      <c r="C813" s="2">
        <f t="shared" si="36"/>
        <v>161.20000000000002</v>
      </c>
      <c r="D813" s="2">
        <f t="shared" si="37"/>
        <v>38.440000000000005</v>
      </c>
      <c r="E813" s="2">
        <f t="shared" si="38"/>
        <v>22.533468380818253</v>
      </c>
    </row>
    <row r="814" spans="1:5">
      <c r="A814" s="2">
        <v>5.3</v>
      </c>
      <c r="B814" s="2">
        <v>28.993500000000001</v>
      </c>
      <c r="C814" s="2">
        <f t="shared" si="36"/>
        <v>153.66555</v>
      </c>
      <c r="D814" s="2">
        <f t="shared" si="37"/>
        <v>28.09</v>
      </c>
      <c r="E814" s="2">
        <f t="shared" si="38"/>
        <v>26.602304732074938</v>
      </c>
    </row>
    <row r="815" spans="1:5">
      <c r="A815" s="2">
        <v>6.2</v>
      </c>
      <c r="B815" s="2">
        <v>26</v>
      </c>
      <c r="C815" s="2">
        <f t="shared" si="36"/>
        <v>161.20000000000002</v>
      </c>
      <c r="D815" s="2">
        <f t="shared" si="37"/>
        <v>38.440000000000005</v>
      </c>
      <c r="E815" s="2">
        <f t="shared" si="38"/>
        <v>22.533468380818253</v>
      </c>
    </row>
    <row r="816" spans="1:5">
      <c r="A816" s="2">
        <v>5.3</v>
      </c>
      <c r="B816" s="2">
        <v>28.993500000000001</v>
      </c>
      <c r="C816" s="2">
        <f t="shared" si="36"/>
        <v>153.66555</v>
      </c>
      <c r="D816" s="2">
        <f t="shared" si="37"/>
        <v>28.09</v>
      </c>
      <c r="E816" s="2">
        <f t="shared" si="38"/>
        <v>26.602304732074938</v>
      </c>
    </row>
    <row r="817" spans="1:5">
      <c r="A817" s="2">
        <v>6</v>
      </c>
      <c r="B817" s="2">
        <v>30.5</v>
      </c>
      <c r="C817" s="2">
        <f t="shared" si="36"/>
        <v>183</v>
      </c>
      <c r="D817" s="2">
        <f t="shared" si="37"/>
        <v>36</v>
      </c>
      <c r="E817" s="2">
        <f t="shared" si="38"/>
        <v>23.437654236653074</v>
      </c>
    </row>
    <row r="818" spans="1:5">
      <c r="A818" s="2">
        <v>2.4</v>
      </c>
      <c r="B818" s="2">
        <v>45.1</v>
      </c>
      <c r="C818" s="2">
        <f t="shared" si="36"/>
        <v>108.24</v>
      </c>
      <c r="D818" s="2">
        <f t="shared" si="37"/>
        <v>5.76</v>
      </c>
      <c r="E818" s="2">
        <f t="shared" si="38"/>
        <v>39.712999641679808</v>
      </c>
    </row>
    <row r="819" spans="1:5">
      <c r="A819" s="2">
        <v>3</v>
      </c>
      <c r="B819" s="2">
        <v>34.548200000000001</v>
      </c>
      <c r="C819" s="2">
        <f t="shared" si="36"/>
        <v>103.6446</v>
      </c>
      <c r="D819" s="2">
        <f t="shared" si="37"/>
        <v>9</v>
      </c>
      <c r="E819" s="2">
        <f t="shared" si="38"/>
        <v>37.000442074175353</v>
      </c>
    </row>
    <row r="820" spans="1:5">
      <c r="A820" s="2">
        <v>2</v>
      </c>
      <c r="B820" s="2">
        <v>40.299999999999997</v>
      </c>
      <c r="C820" s="2">
        <f t="shared" si="36"/>
        <v>80.599999999999994</v>
      </c>
      <c r="D820" s="2">
        <f t="shared" si="37"/>
        <v>4</v>
      </c>
      <c r="E820" s="2">
        <f t="shared" si="38"/>
        <v>41.521371353349444</v>
      </c>
    </row>
    <row r="821" spans="1:5">
      <c r="A821" s="2">
        <v>2</v>
      </c>
      <c r="B821" s="2">
        <v>40.6</v>
      </c>
      <c r="C821" s="2">
        <f t="shared" si="36"/>
        <v>81.2</v>
      </c>
      <c r="D821" s="2">
        <f t="shared" si="37"/>
        <v>4</v>
      </c>
      <c r="E821" s="2">
        <f t="shared" si="38"/>
        <v>41.521371353349444</v>
      </c>
    </row>
    <row r="822" spans="1:5">
      <c r="A822" s="2">
        <v>2.2000000000000002</v>
      </c>
      <c r="B822" s="2">
        <v>42.399099999999997</v>
      </c>
      <c r="C822" s="2">
        <f t="shared" si="36"/>
        <v>93.278019999999998</v>
      </c>
      <c r="D822" s="2">
        <f t="shared" si="37"/>
        <v>4.8400000000000007</v>
      </c>
      <c r="E822" s="2">
        <f t="shared" si="38"/>
        <v>40.617185497514626</v>
      </c>
    </row>
    <row r="823" spans="1:5">
      <c r="A823" s="2">
        <v>2.2000000000000002</v>
      </c>
      <c r="B823" s="2">
        <v>44.999099999999999</v>
      </c>
      <c r="C823" s="2">
        <f t="shared" si="36"/>
        <v>98.998020000000011</v>
      </c>
      <c r="D823" s="2">
        <f t="shared" si="37"/>
        <v>4.8400000000000007</v>
      </c>
      <c r="E823" s="2">
        <f t="shared" si="38"/>
        <v>40.617185497514626</v>
      </c>
    </row>
    <row r="824" spans="1:5">
      <c r="A824" s="2">
        <v>2.4</v>
      </c>
      <c r="B824" s="2">
        <v>41.9</v>
      </c>
      <c r="C824" s="2">
        <f t="shared" si="36"/>
        <v>100.55999999999999</v>
      </c>
      <c r="D824" s="2">
        <f t="shared" si="37"/>
        <v>5.76</v>
      </c>
      <c r="E824" s="2">
        <f t="shared" si="38"/>
        <v>39.712999641679808</v>
      </c>
    </row>
    <row r="825" spans="1:5">
      <c r="A825" s="2">
        <v>2.4</v>
      </c>
      <c r="B825" s="2">
        <v>41.5</v>
      </c>
      <c r="C825" s="2">
        <f t="shared" si="36"/>
        <v>99.6</v>
      </c>
      <c r="D825" s="2">
        <f t="shared" si="37"/>
        <v>5.76</v>
      </c>
      <c r="E825" s="2">
        <f t="shared" si="38"/>
        <v>39.712999641679808</v>
      </c>
    </row>
    <row r="826" spans="1:5">
      <c r="A826" s="2">
        <v>2.2000000000000002</v>
      </c>
      <c r="B826" s="2">
        <v>42.399099999999997</v>
      </c>
      <c r="C826" s="2">
        <f t="shared" si="36"/>
        <v>93.278019999999998</v>
      </c>
      <c r="D826" s="2">
        <f t="shared" si="37"/>
        <v>4.8400000000000007</v>
      </c>
      <c r="E826" s="2">
        <f t="shared" si="38"/>
        <v>40.617185497514626</v>
      </c>
    </row>
    <row r="827" spans="1:5">
      <c r="A827" s="2">
        <v>2.2000000000000002</v>
      </c>
      <c r="B827" s="2">
        <v>44.999099999999999</v>
      </c>
      <c r="C827" s="2">
        <f t="shared" si="36"/>
        <v>98.998020000000011</v>
      </c>
      <c r="D827" s="2">
        <f t="shared" si="37"/>
        <v>4.8400000000000007</v>
      </c>
      <c r="E827" s="2">
        <f t="shared" si="38"/>
        <v>40.617185497514626</v>
      </c>
    </row>
    <row r="828" spans="1:5">
      <c r="A828" s="2">
        <v>2.4</v>
      </c>
      <c r="B828" s="2">
        <v>41.9</v>
      </c>
      <c r="C828" s="2">
        <f t="shared" si="36"/>
        <v>100.55999999999999</v>
      </c>
      <c r="D828" s="2">
        <f t="shared" si="37"/>
        <v>5.76</v>
      </c>
      <c r="E828" s="2">
        <f t="shared" si="38"/>
        <v>39.712999641679808</v>
      </c>
    </row>
    <row r="829" spans="1:5">
      <c r="A829" s="2">
        <v>2.4</v>
      </c>
      <c r="B829" s="2">
        <v>41.5</v>
      </c>
      <c r="C829" s="2">
        <f t="shared" si="36"/>
        <v>99.6</v>
      </c>
      <c r="D829" s="2">
        <f t="shared" si="37"/>
        <v>5.76</v>
      </c>
      <c r="E829" s="2">
        <f t="shared" si="38"/>
        <v>39.712999641679808</v>
      </c>
    </row>
    <row r="830" spans="1:5">
      <c r="A830" s="2">
        <v>3.6</v>
      </c>
      <c r="B830" s="2">
        <v>33</v>
      </c>
      <c r="C830" s="2">
        <f t="shared" si="36"/>
        <v>118.8</v>
      </c>
      <c r="D830" s="2">
        <f t="shared" si="37"/>
        <v>12.96</v>
      </c>
      <c r="E830" s="2">
        <f t="shared" si="38"/>
        <v>34.287884506670892</v>
      </c>
    </row>
    <row r="831" spans="1:5">
      <c r="A831" s="2">
        <v>2.4</v>
      </c>
      <c r="B831" s="2">
        <v>34.1</v>
      </c>
      <c r="C831" s="2">
        <f t="shared" si="36"/>
        <v>81.84</v>
      </c>
      <c r="D831" s="2">
        <f t="shared" si="37"/>
        <v>5.76</v>
      </c>
      <c r="E831" s="2">
        <f t="shared" si="38"/>
        <v>39.712999641679808</v>
      </c>
    </row>
    <row r="832" spans="1:5">
      <c r="A832" s="2">
        <v>2.4</v>
      </c>
      <c r="B832" s="2">
        <v>35</v>
      </c>
      <c r="C832" s="2">
        <f t="shared" si="36"/>
        <v>84</v>
      </c>
      <c r="D832" s="2">
        <f t="shared" si="37"/>
        <v>5.76</v>
      </c>
      <c r="E832" s="2">
        <f t="shared" si="38"/>
        <v>39.712999641679808</v>
      </c>
    </row>
    <row r="833" spans="1:5">
      <c r="A833" s="2">
        <v>3.5</v>
      </c>
      <c r="B833" s="2">
        <v>33.200000000000003</v>
      </c>
      <c r="C833" s="2">
        <f t="shared" si="36"/>
        <v>116.20000000000002</v>
      </c>
      <c r="D833" s="2">
        <f t="shared" si="37"/>
        <v>12.25</v>
      </c>
      <c r="E833" s="2">
        <f t="shared" si="38"/>
        <v>34.739977434588305</v>
      </c>
    </row>
    <row r="834" spans="1:5">
      <c r="A834" s="2">
        <v>3.7</v>
      </c>
      <c r="B834" s="2">
        <v>30.5</v>
      </c>
      <c r="C834" s="2">
        <f t="shared" si="36"/>
        <v>112.85000000000001</v>
      </c>
      <c r="D834" s="2">
        <f t="shared" si="37"/>
        <v>13.690000000000001</v>
      </c>
      <c r="E834" s="2">
        <f t="shared" si="38"/>
        <v>33.835791578753486</v>
      </c>
    </row>
    <row r="835" spans="1:5">
      <c r="A835" s="2">
        <v>4</v>
      </c>
      <c r="B835" s="2">
        <v>29.4</v>
      </c>
      <c r="C835" s="2">
        <f t="shared" ref="C835:C898" si="39">A835*B835</f>
        <v>117.6</v>
      </c>
      <c r="D835" s="2">
        <f t="shared" ref="D835:D898" si="40">A835^2</f>
        <v>16</v>
      </c>
      <c r="E835" s="2">
        <f t="shared" ref="E835:E898" si="41">$H$25+$H$24*A835</f>
        <v>32.479512795001256</v>
      </c>
    </row>
    <row r="836" spans="1:5">
      <c r="A836" s="2">
        <v>3.5</v>
      </c>
      <c r="B836" s="2">
        <v>34.200000000000003</v>
      </c>
      <c r="C836" s="2">
        <f t="shared" si="39"/>
        <v>119.70000000000002</v>
      </c>
      <c r="D836" s="2">
        <f t="shared" si="40"/>
        <v>12.25</v>
      </c>
      <c r="E836" s="2">
        <f t="shared" si="41"/>
        <v>34.739977434588305</v>
      </c>
    </row>
    <row r="837" spans="1:5">
      <c r="A837" s="2">
        <v>2.5</v>
      </c>
      <c r="B837" s="2">
        <v>39.200000000000003</v>
      </c>
      <c r="C837" s="2">
        <f t="shared" si="39"/>
        <v>98</v>
      </c>
      <c r="D837" s="2">
        <f t="shared" si="40"/>
        <v>6.25</v>
      </c>
      <c r="E837" s="2">
        <f t="shared" si="41"/>
        <v>39.260906713762395</v>
      </c>
    </row>
    <row r="838" spans="1:5">
      <c r="A838" s="2">
        <v>2.5</v>
      </c>
      <c r="B838" s="2">
        <v>38.6</v>
      </c>
      <c r="C838" s="2">
        <f t="shared" si="39"/>
        <v>96.5</v>
      </c>
      <c r="D838" s="2">
        <f t="shared" si="40"/>
        <v>6.25</v>
      </c>
      <c r="E838" s="2">
        <f t="shared" si="41"/>
        <v>39.260906713762395</v>
      </c>
    </row>
    <row r="839" spans="1:5">
      <c r="A839" s="2">
        <v>3</v>
      </c>
      <c r="B839" s="2">
        <v>34.799999999999997</v>
      </c>
      <c r="C839" s="2">
        <f t="shared" si="39"/>
        <v>104.39999999999999</v>
      </c>
      <c r="D839" s="2">
        <f t="shared" si="40"/>
        <v>9</v>
      </c>
      <c r="E839" s="2">
        <f t="shared" si="41"/>
        <v>37.000442074175353</v>
      </c>
    </row>
    <row r="840" spans="1:5">
      <c r="A840" s="2">
        <v>2.5</v>
      </c>
      <c r="B840" s="2">
        <v>42.9</v>
      </c>
      <c r="C840" s="2">
        <f t="shared" si="39"/>
        <v>107.25</v>
      </c>
      <c r="D840" s="2">
        <f t="shared" si="40"/>
        <v>6.25</v>
      </c>
      <c r="E840" s="2">
        <f t="shared" si="41"/>
        <v>39.260906713762395</v>
      </c>
    </row>
    <row r="841" spans="1:5">
      <c r="A841" s="2">
        <v>5.4</v>
      </c>
      <c r="B841" s="2">
        <v>27</v>
      </c>
      <c r="C841" s="2">
        <f t="shared" si="39"/>
        <v>145.80000000000001</v>
      </c>
      <c r="D841" s="2">
        <f t="shared" si="40"/>
        <v>29.160000000000004</v>
      </c>
      <c r="E841" s="2">
        <f t="shared" si="41"/>
        <v>26.150211804157525</v>
      </c>
    </row>
    <row r="842" spans="1:5">
      <c r="A842" s="2">
        <v>4</v>
      </c>
      <c r="B842" s="2">
        <v>27.8</v>
      </c>
      <c r="C842" s="2">
        <f t="shared" si="39"/>
        <v>111.2</v>
      </c>
      <c r="D842" s="2">
        <f t="shared" si="40"/>
        <v>16</v>
      </c>
      <c r="E842" s="2">
        <f t="shared" si="41"/>
        <v>32.479512795001256</v>
      </c>
    </row>
    <row r="843" spans="1:5">
      <c r="A843" s="2">
        <v>4.5999999999999996</v>
      </c>
      <c r="B843" s="2">
        <v>29</v>
      </c>
      <c r="C843" s="2">
        <f t="shared" si="39"/>
        <v>133.39999999999998</v>
      </c>
      <c r="D843" s="2">
        <f t="shared" si="40"/>
        <v>21.159999999999997</v>
      </c>
      <c r="E843" s="2">
        <f t="shared" si="41"/>
        <v>29.766955227496805</v>
      </c>
    </row>
    <row r="844" spans="1:5">
      <c r="A844" s="2">
        <v>3.5</v>
      </c>
      <c r="B844" s="2">
        <v>34.200000000000003</v>
      </c>
      <c r="C844" s="2">
        <f t="shared" si="39"/>
        <v>119.70000000000002</v>
      </c>
      <c r="D844" s="2">
        <f t="shared" si="40"/>
        <v>12.25</v>
      </c>
      <c r="E844" s="2">
        <f t="shared" si="41"/>
        <v>34.739977434588305</v>
      </c>
    </row>
    <row r="845" spans="1:5">
      <c r="A845" s="2">
        <v>3.6</v>
      </c>
      <c r="B845" s="2">
        <v>33</v>
      </c>
      <c r="C845" s="2">
        <f t="shared" si="39"/>
        <v>118.8</v>
      </c>
      <c r="D845" s="2">
        <f t="shared" si="40"/>
        <v>12.96</v>
      </c>
      <c r="E845" s="2">
        <f t="shared" si="41"/>
        <v>34.287884506670892</v>
      </c>
    </row>
    <row r="846" spans="1:5">
      <c r="A846" s="2">
        <v>5.3</v>
      </c>
      <c r="B846" s="2">
        <v>28.993500000000001</v>
      </c>
      <c r="C846" s="2">
        <f t="shared" si="39"/>
        <v>153.66555</v>
      </c>
      <c r="D846" s="2">
        <f t="shared" si="40"/>
        <v>28.09</v>
      </c>
      <c r="E846" s="2">
        <f t="shared" si="41"/>
        <v>26.602304732074938</v>
      </c>
    </row>
    <row r="847" spans="1:5">
      <c r="A847" s="2">
        <v>6.2</v>
      </c>
      <c r="B847" s="2">
        <v>28.4</v>
      </c>
      <c r="C847" s="2">
        <f t="shared" si="39"/>
        <v>176.07999999999998</v>
      </c>
      <c r="D847" s="2">
        <f t="shared" si="40"/>
        <v>38.440000000000005</v>
      </c>
      <c r="E847" s="2">
        <f t="shared" si="41"/>
        <v>22.533468380818253</v>
      </c>
    </row>
    <row r="848" spans="1:5">
      <c r="A848" s="2">
        <v>6</v>
      </c>
      <c r="B848" s="2">
        <v>30.5</v>
      </c>
      <c r="C848" s="2">
        <f t="shared" si="39"/>
        <v>183</v>
      </c>
      <c r="D848" s="2">
        <f t="shared" si="40"/>
        <v>36</v>
      </c>
      <c r="E848" s="2">
        <f t="shared" si="41"/>
        <v>23.437654236653074</v>
      </c>
    </row>
    <row r="849" spans="1:5">
      <c r="A849" s="2">
        <v>5.3</v>
      </c>
      <c r="B849" s="2">
        <v>28.993500000000001</v>
      </c>
      <c r="C849" s="2">
        <f t="shared" si="39"/>
        <v>153.66555</v>
      </c>
      <c r="D849" s="2">
        <f t="shared" si="40"/>
        <v>28.09</v>
      </c>
      <c r="E849" s="2">
        <f t="shared" si="41"/>
        <v>26.602304732074938</v>
      </c>
    </row>
    <row r="850" spans="1:5">
      <c r="A850" s="2">
        <v>6.2</v>
      </c>
      <c r="B850" s="2">
        <v>28.4</v>
      </c>
      <c r="C850" s="2">
        <f t="shared" si="39"/>
        <v>176.07999999999998</v>
      </c>
      <c r="D850" s="2">
        <f t="shared" si="40"/>
        <v>38.440000000000005</v>
      </c>
      <c r="E850" s="2">
        <f t="shared" si="41"/>
        <v>22.533468380818253</v>
      </c>
    </row>
    <row r="851" spans="1:5">
      <c r="A851" s="2">
        <v>6.2</v>
      </c>
      <c r="B851" s="2">
        <v>26</v>
      </c>
      <c r="C851" s="2">
        <f t="shared" si="39"/>
        <v>161.20000000000002</v>
      </c>
      <c r="D851" s="2">
        <f t="shared" si="40"/>
        <v>38.440000000000005</v>
      </c>
      <c r="E851" s="2">
        <f t="shared" si="41"/>
        <v>22.533468380818253</v>
      </c>
    </row>
    <row r="852" spans="1:5">
      <c r="A852" s="2">
        <v>2.4</v>
      </c>
      <c r="B852" s="2">
        <v>45.1</v>
      </c>
      <c r="C852" s="2">
        <f t="shared" si="39"/>
        <v>108.24</v>
      </c>
      <c r="D852" s="2">
        <f t="shared" si="40"/>
        <v>5.76</v>
      </c>
      <c r="E852" s="2">
        <f t="shared" si="41"/>
        <v>39.712999641679808</v>
      </c>
    </row>
    <row r="853" spans="1:5">
      <c r="A853" s="2">
        <v>3</v>
      </c>
      <c r="B853" s="2">
        <v>34.548200000000001</v>
      </c>
      <c r="C853" s="2">
        <f t="shared" si="39"/>
        <v>103.6446</v>
      </c>
      <c r="D853" s="2">
        <f t="shared" si="40"/>
        <v>9</v>
      </c>
      <c r="E853" s="2">
        <f t="shared" si="41"/>
        <v>37.000442074175353</v>
      </c>
    </row>
    <row r="854" spans="1:5">
      <c r="A854" s="2">
        <v>3.5</v>
      </c>
      <c r="B854" s="2">
        <v>38.299999999999997</v>
      </c>
      <c r="C854" s="2">
        <f t="shared" si="39"/>
        <v>134.04999999999998</v>
      </c>
      <c r="D854" s="2">
        <f t="shared" si="40"/>
        <v>12.25</v>
      </c>
      <c r="E854" s="2">
        <f t="shared" si="41"/>
        <v>34.739977434588305</v>
      </c>
    </row>
    <row r="855" spans="1:5">
      <c r="A855" s="2">
        <v>2.4</v>
      </c>
      <c r="B855" s="2">
        <v>39.200000000000003</v>
      </c>
      <c r="C855" s="2">
        <f t="shared" si="39"/>
        <v>94.08</v>
      </c>
      <c r="D855" s="2">
        <f t="shared" si="40"/>
        <v>5.76</v>
      </c>
      <c r="E855" s="2">
        <f t="shared" si="41"/>
        <v>39.712999641679808</v>
      </c>
    </row>
    <row r="856" spans="1:5">
      <c r="A856" s="2">
        <v>2.4</v>
      </c>
      <c r="B856" s="2">
        <v>34.299999999999997</v>
      </c>
      <c r="C856" s="2">
        <f t="shared" si="39"/>
        <v>82.32</v>
      </c>
      <c r="D856" s="2">
        <f t="shared" si="40"/>
        <v>5.76</v>
      </c>
      <c r="E856" s="2">
        <f t="shared" si="41"/>
        <v>39.712999641679808</v>
      </c>
    </row>
    <row r="857" spans="1:5">
      <c r="A857" s="2">
        <v>2.4</v>
      </c>
      <c r="B857" s="2">
        <v>31.9</v>
      </c>
      <c r="C857" s="2">
        <f t="shared" si="39"/>
        <v>76.559999999999988</v>
      </c>
      <c r="D857" s="2">
        <f t="shared" si="40"/>
        <v>5.76</v>
      </c>
      <c r="E857" s="2">
        <f t="shared" si="41"/>
        <v>39.712999641679808</v>
      </c>
    </row>
    <row r="858" spans="1:5">
      <c r="A858" s="2">
        <v>3.5</v>
      </c>
      <c r="B858" s="2">
        <v>31.947500000000002</v>
      </c>
      <c r="C858" s="2">
        <f t="shared" si="39"/>
        <v>111.81625000000001</v>
      </c>
      <c r="D858" s="2">
        <f t="shared" si="40"/>
        <v>12.25</v>
      </c>
      <c r="E858" s="2">
        <f t="shared" si="41"/>
        <v>34.739977434588305</v>
      </c>
    </row>
    <row r="859" spans="1:5">
      <c r="A859" s="2">
        <v>2.4</v>
      </c>
      <c r="B859" s="2">
        <v>38.6</v>
      </c>
      <c r="C859" s="2">
        <f t="shared" si="39"/>
        <v>92.64</v>
      </c>
      <c r="D859" s="2">
        <f t="shared" si="40"/>
        <v>5.76</v>
      </c>
      <c r="E859" s="2">
        <f t="shared" si="41"/>
        <v>39.712999641679808</v>
      </c>
    </row>
    <row r="860" spans="1:5">
      <c r="A860" s="2">
        <v>2.4</v>
      </c>
      <c r="B860" s="2">
        <v>36.700000000000003</v>
      </c>
      <c r="C860" s="2">
        <f t="shared" si="39"/>
        <v>88.08</v>
      </c>
      <c r="D860" s="2">
        <f t="shared" si="40"/>
        <v>5.76</v>
      </c>
      <c r="E860" s="2">
        <f t="shared" si="41"/>
        <v>39.712999641679808</v>
      </c>
    </row>
    <row r="861" spans="1:5">
      <c r="A861" s="2">
        <v>3.5</v>
      </c>
      <c r="B861" s="2">
        <v>36.4</v>
      </c>
      <c r="C861" s="2">
        <f t="shared" si="39"/>
        <v>127.39999999999999</v>
      </c>
      <c r="D861" s="2">
        <f t="shared" si="40"/>
        <v>12.25</v>
      </c>
      <c r="E861" s="2">
        <f t="shared" si="41"/>
        <v>34.739977434588305</v>
      </c>
    </row>
    <row r="862" spans="1:5">
      <c r="A862" s="2">
        <v>2.4</v>
      </c>
      <c r="B862" s="2">
        <v>41.6</v>
      </c>
      <c r="C862" s="2">
        <f t="shared" si="39"/>
        <v>99.84</v>
      </c>
      <c r="D862" s="2">
        <f t="shared" si="40"/>
        <v>5.76</v>
      </c>
      <c r="E862" s="2">
        <f t="shared" si="41"/>
        <v>39.712999641679808</v>
      </c>
    </row>
    <row r="863" spans="1:5">
      <c r="A863" s="2">
        <v>2.4</v>
      </c>
      <c r="B863" s="2">
        <v>43.2286</v>
      </c>
      <c r="C863" s="2">
        <f t="shared" si="39"/>
        <v>103.74863999999999</v>
      </c>
      <c r="D863" s="2">
        <f t="shared" si="40"/>
        <v>5.76</v>
      </c>
      <c r="E863" s="2">
        <f t="shared" si="41"/>
        <v>39.712999641679808</v>
      </c>
    </row>
    <row r="864" spans="1:5">
      <c r="A864" s="2">
        <v>3.8</v>
      </c>
      <c r="B864" s="2">
        <v>32.5</v>
      </c>
      <c r="C864" s="2">
        <f t="shared" si="39"/>
        <v>123.5</v>
      </c>
      <c r="D864" s="2">
        <f t="shared" si="40"/>
        <v>14.44</v>
      </c>
      <c r="E864" s="2">
        <f t="shared" si="41"/>
        <v>33.383698650836081</v>
      </c>
    </row>
    <row r="865" spans="1:5">
      <c r="A865" s="2">
        <v>3.5</v>
      </c>
      <c r="B865" s="2">
        <v>31.496099999999998</v>
      </c>
      <c r="C865" s="2">
        <f t="shared" si="39"/>
        <v>110.23634999999999</v>
      </c>
      <c r="D865" s="2">
        <f t="shared" si="40"/>
        <v>12.25</v>
      </c>
      <c r="E865" s="2">
        <f t="shared" si="41"/>
        <v>34.739977434588305</v>
      </c>
    </row>
    <row r="866" spans="1:5">
      <c r="A866" s="2">
        <v>5.6</v>
      </c>
      <c r="B866" s="2">
        <v>24.2</v>
      </c>
      <c r="C866" s="2">
        <f t="shared" si="39"/>
        <v>135.51999999999998</v>
      </c>
      <c r="D866" s="2">
        <f t="shared" si="40"/>
        <v>31.359999999999996</v>
      </c>
      <c r="E866" s="2">
        <f t="shared" si="41"/>
        <v>25.246025948322711</v>
      </c>
    </row>
    <row r="867" spans="1:5">
      <c r="A867" s="2">
        <v>3.7</v>
      </c>
      <c r="B867" s="2">
        <v>27.2</v>
      </c>
      <c r="C867" s="2">
        <f t="shared" si="39"/>
        <v>100.64</v>
      </c>
      <c r="D867" s="2">
        <f t="shared" si="40"/>
        <v>13.690000000000001</v>
      </c>
      <c r="E867" s="2">
        <f t="shared" si="41"/>
        <v>33.835791578753486</v>
      </c>
    </row>
    <row r="868" spans="1:5">
      <c r="A868" s="2">
        <v>5.7</v>
      </c>
      <c r="B868" s="2">
        <v>27.1</v>
      </c>
      <c r="C868" s="2">
        <f t="shared" si="39"/>
        <v>154.47</v>
      </c>
      <c r="D868" s="2">
        <f t="shared" si="40"/>
        <v>32.49</v>
      </c>
      <c r="E868" s="2">
        <f t="shared" si="41"/>
        <v>24.793933020405298</v>
      </c>
    </row>
    <row r="869" spans="1:5">
      <c r="A869" s="2">
        <v>2</v>
      </c>
      <c r="B869" s="2">
        <v>40.239699999999999</v>
      </c>
      <c r="C869" s="2">
        <f t="shared" si="39"/>
        <v>80.479399999999998</v>
      </c>
      <c r="D869" s="2">
        <f t="shared" si="40"/>
        <v>4</v>
      </c>
      <c r="E869" s="2">
        <f t="shared" si="41"/>
        <v>41.521371353349444</v>
      </c>
    </row>
    <row r="870" spans="1:5">
      <c r="A870" s="2">
        <v>2</v>
      </c>
      <c r="B870" s="2">
        <v>38</v>
      </c>
      <c r="C870" s="2">
        <f t="shared" si="39"/>
        <v>76</v>
      </c>
      <c r="D870" s="2">
        <f t="shared" si="40"/>
        <v>4</v>
      </c>
      <c r="E870" s="2">
        <f t="shared" si="41"/>
        <v>41.521371353349444</v>
      </c>
    </row>
    <row r="871" spans="1:5">
      <c r="A871" s="2">
        <v>2.4</v>
      </c>
      <c r="B871" s="2">
        <v>39.200000000000003</v>
      </c>
      <c r="C871" s="2">
        <f t="shared" si="39"/>
        <v>94.08</v>
      </c>
      <c r="D871" s="2">
        <f t="shared" si="40"/>
        <v>5.76</v>
      </c>
      <c r="E871" s="2">
        <f t="shared" si="41"/>
        <v>39.712999641679808</v>
      </c>
    </row>
    <row r="872" spans="1:5">
      <c r="A872" s="2">
        <v>2.4</v>
      </c>
      <c r="B872" s="2">
        <v>34.700000000000003</v>
      </c>
      <c r="C872" s="2">
        <f t="shared" si="39"/>
        <v>83.28</v>
      </c>
      <c r="D872" s="2">
        <f t="shared" si="40"/>
        <v>5.76</v>
      </c>
      <c r="E872" s="2">
        <f t="shared" si="41"/>
        <v>39.712999641679808</v>
      </c>
    </row>
    <row r="873" spans="1:5">
      <c r="A873" s="2">
        <v>3.7</v>
      </c>
      <c r="B873" s="2">
        <v>28.8</v>
      </c>
      <c r="C873" s="2">
        <f t="shared" si="39"/>
        <v>106.56</v>
      </c>
      <c r="D873" s="2">
        <f t="shared" si="40"/>
        <v>13.690000000000001</v>
      </c>
      <c r="E873" s="2">
        <f t="shared" si="41"/>
        <v>33.835791578753486</v>
      </c>
    </row>
    <row r="874" spans="1:5">
      <c r="A874" s="2">
        <v>5.7</v>
      </c>
      <c r="B874" s="2">
        <v>27.1</v>
      </c>
      <c r="C874" s="2">
        <f t="shared" si="39"/>
        <v>154.47</v>
      </c>
      <c r="D874" s="2">
        <f t="shared" si="40"/>
        <v>32.49</v>
      </c>
      <c r="E874" s="2">
        <f t="shared" si="41"/>
        <v>24.793933020405298</v>
      </c>
    </row>
    <row r="875" spans="1:5">
      <c r="A875" s="2">
        <v>3.7</v>
      </c>
      <c r="B875" s="2">
        <v>30.5</v>
      </c>
      <c r="C875" s="2">
        <f t="shared" si="39"/>
        <v>112.85000000000001</v>
      </c>
      <c r="D875" s="2">
        <f t="shared" si="40"/>
        <v>13.690000000000001</v>
      </c>
      <c r="E875" s="2">
        <f t="shared" si="41"/>
        <v>33.835791578753486</v>
      </c>
    </row>
    <row r="876" spans="1:5">
      <c r="A876" s="2">
        <v>2</v>
      </c>
      <c r="B876" s="2">
        <v>40.239699999999999</v>
      </c>
      <c r="C876" s="2">
        <f t="shared" si="39"/>
        <v>80.479399999999998</v>
      </c>
      <c r="D876" s="2">
        <f t="shared" si="40"/>
        <v>4</v>
      </c>
      <c r="E876" s="2">
        <f t="shared" si="41"/>
        <v>41.521371353349444</v>
      </c>
    </row>
    <row r="877" spans="1:5">
      <c r="A877" s="2">
        <v>2</v>
      </c>
      <c r="B877" s="2">
        <v>38</v>
      </c>
      <c r="C877" s="2">
        <f t="shared" si="39"/>
        <v>76</v>
      </c>
      <c r="D877" s="2">
        <f t="shared" si="40"/>
        <v>4</v>
      </c>
      <c r="E877" s="2">
        <f t="shared" si="41"/>
        <v>41.521371353349444</v>
      </c>
    </row>
    <row r="878" spans="1:5">
      <c r="A878" s="2">
        <v>2.4</v>
      </c>
      <c r="B878" s="2">
        <v>39.200000000000003</v>
      </c>
      <c r="C878" s="2">
        <f t="shared" si="39"/>
        <v>94.08</v>
      </c>
      <c r="D878" s="2">
        <f t="shared" si="40"/>
        <v>5.76</v>
      </c>
      <c r="E878" s="2">
        <f t="shared" si="41"/>
        <v>39.712999641679808</v>
      </c>
    </row>
    <row r="879" spans="1:5">
      <c r="A879" s="2">
        <v>2.4</v>
      </c>
      <c r="B879" s="2">
        <v>34.700000000000003</v>
      </c>
      <c r="C879" s="2">
        <f t="shared" si="39"/>
        <v>83.28</v>
      </c>
      <c r="D879" s="2">
        <f t="shared" si="40"/>
        <v>5.76</v>
      </c>
      <c r="E879" s="2">
        <f t="shared" si="41"/>
        <v>39.712999641679808</v>
      </c>
    </row>
    <row r="880" spans="1:5">
      <c r="A880" s="2">
        <v>3.8</v>
      </c>
      <c r="B880" s="2">
        <v>28.2</v>
      </c>
      <c r="C880" s="2">
        <f t="shared" si="39"/>
        <v>107.16</v>
      </c>
      <c r="D880" s="2">
        <f t="shared" si="40"/>
        <v>14.44</v>
      </c>
      <c r="E880" s="2">
        <f t="shared" si="41"/>
        <v>33.383698650836081</v>
      </c>
    </row>
    <row r="881" spans="1:5">
      <c r="A881" s="2">
        <v>3.8</v>
      </c>
      <c r="B881" s="2">
        <v>29.5</v>
      </c>
      <c r="C881" s="2">
        <f t="shared" si="39"/>
        <v>112.1</v>
      </c>
      <c r="D881" s="2">
        <f t="shared" si="40"/>
        <v>14.44</v>
      </c>
      <c r="E881" s="2">
        <f t="shared" si="41"/>
        <v>33.383698650836081</v>
      </c>
    </row>
    <row r="882" spans="1:5">
      <c r="A882" s="2">
        <v>4.5999999999999996</v>
      </c>
      <c r="B882" s="2">
        <v>29.9</v>
      </c>
      <c r="C882" s="2">
        <f t="shared" si="39"/>
        <v>137.54</v>
      </c>
      <c r="D882" s="2">
        <f t="shared" si="40"/>
        <v>21.159999999999997</v>
      </c>
      <c r="E882" s="2">
        <f t="shared" si="41"/>
        <v>29.766955227496805</v>
      </c>
    </row>
    <row r="883" spans="1:5">
      <c r="A883" s="2">
        <v>2</v>
      </c>
      <c r="B883" s="2">
        <v>34.5</v>
      </c>
      <c r="C883" s="2">
        <f t="shared" si="39"/>
        <v>69</v>
      </c>
      <c r="D883" s="2">
        <f t="shared" si="40"/>
        <v>4</v>
      </c>
      <c r="E883" s="2">
        <f t="shared" si="41"/>
        <v>41.521371353349444</v>
      </c>
    </row>
    <row r="884" spans="1:5">
      <c r="A884" s="2">
        <v>2</v>
      </c>
      <c r="B884" s="2">
        <v>35.299999999999997</v>
      </c>
      <c r="C884" s="2">
        <f t="shared" si="39"/>
        <v>70.599999999999994</v>
      </c>
      <c r="D884" s="2">
        <f t="shared" si="40"/>
        <v>4</v>
      </c>
      <c r="E884" s="2">
        <f t="shared" si="41"/>
        <v>41.521371353349444</v>
      </c>
    </row>
    <row r="885" spans="1:5">
      <c r="A885" s="2">
        <v>2.7</v>
      </c>
      <c r="B885" s="2">
        <v>32.700000000000003</v>
      </c>
      <c r="C885" s="2">
        <f t="shared" si="39"/>
        <v>88.29000000000002</v>
      </c>
      <c r="D885" s="2">
        <f t="shared" si="40"/>
        <v>7.2900000000000009</v>
      </c>
      <c r="E885" s="2">
        <f t="shared" si="41"/>
        <v>38.356720857927577</v>
      </c>
    </row>
    <row r="886" spans="1:5">
      <c r="A886" s="2">
        <v>3.5</v>
      </c>
      <c r="B886" s="2">
        <v>34.5</v>
      </c>
      <c r="C886" s="2">
        <f t="shared" si="39"/>
        <v>120.75</v>
      </c>
      <c r="D886" s="2">
        <f t="shared" si="40"/>
        <v>12.25</v>
      </c>
      <c r="E886" s="2">
        <f t="shared" si="41"/>
        <v>34.739977434588305</v>
      </c>
    </row>
    <row r="887" spans="1:5">
      <c r="A887" s="2">
        <v>3.5</v>
      </c>
      <c r="B887" s="2">
        <v>39.0959</v>
      </c>
      <c r="C887" s="2">
        <f t="shared" si="39"/>
        <v>136.83564999999999</v>
      </c>
      <c r="D887" s="2">
        <f t="shared" si="40"/>
        <v>12.25</v>
      </c>
      <c r="E887" s="2">
        <f t="shared" si="41"/>
        <v>34.739977434588305</v>
      </c>
    </row>
    <row r="888" spans="1:5">
      <c r="A888" s="2">
        <v>3.5</v>
      </c>
      <c r="B888" s="2">
        <v>32.200000000000003</v>
      </c>
      <c r="C888" s="2">
        <f t="shared" si="39"/>
        <v>112.70000000000002</v>
      </c>
      <c r="D888" s="2">
        <f t="shared" si="40"/>
        <v>12.25</v>
      </c>
      <c r="E888" s="2">
        <f t="shared" si="41"/>
        <v>34.739977434588305</v>
      </c>
    </row>
    <row r="889" spans="1:5">
      <c r="A889" s="2">
        <v>3.5</v>
      </c>
      <c r="B889" s="2">
        <v>34.200000000000003</v>
      </c>
      <c r="C889" s="2">
        <f t="shared" si="39"/>
        <v>119.70000000000002</v>
      </c>
      <c r="D889" s="2">
        <f t="shared" si="40"/>
        <v>12.25</v>
      </c>
      <c r="E889" s="2">
        <f t="shared" si="41"/>
        <v>34.739977434588305</v>
      </c>
    </row>
    <row r="890" spans="1:5">
      <c r="A890" s="2">
        <v>5.4</v>
      </c>
      <c r="B890" s="2">
        <v>27</v>
      </c>
      <c r="C890" s="2">
        <f t="shared" si="39"/>
        <v>145.80000000000001</v>
      </c>
      <c r="D890" s="2">
        <f t="shared" si="40"/>
        <v>29.160000000000004</v>
      </c>
      <c r="E890" s="2">
        <f t="shared" si="41"/>
        <v>26.150211804157525</v>
      </c>
    </row>
    <row r="891" spans="1:5">
      <c r="A891" s="2">
        <v>2.2999999999999998</v>
      </c>
      <c r="B891" s="2">
        <v>34.700000000000003</v>
      </c>
      <c r="C891" s="2">
        <f t="shared" si="39"/>
        <v>79.81</v>
      </c>
      <c r="D891" s="2">
        <f t="shared" si="40"/>
        <v>5.2899999999999991</v>
      </c>
      <c r="E891" s="2">
        <f t="shared" si="41"/>
        <v>40.165092569597221</v>
      </c>
    </row>
    <row r="892" spans="1:5">
      <c r="A892" s="2">
        <v>2.5</v>
      </c>
      <c r="B892" s="2">
        <v>38.6</v>
      </c>
      <c r="C892" s="2">
        <f t="shared" si="39"/>
        <v>96.5</v>
      </c>
      <c r="D892" s="2">
        <f t="shared" si="40"/>
        <v>6.25</v>
      </c>
      <c r="E892" s="2">
        <f t="shared" si="41"/>
        <v>39.260906713762395</v>
      </c>
    </row>
    <row r="893" spans="1:5">
      <c r="A893" s="2">
        <v>3.7</v>
      </c>
      <c r="B893" s="2">
        <v>30.5</v>
      </c>
      <c r="C893" s="2">
        <f t="shared" si="39"/>
        <v>112.85000000000001</v>
      </c>
      <c r="D893" s="2">
        <f t="shared" si="40"/>
        <v>13.690000000000001</v>
      </c>
      <c r="E893" s="2">
        <f t="shared" si="41"/>
        <v>33.835791578753486</v>
      </c>
    </row>
    <row r="894" spans="1:5">
      <c r="A894" s="2">
        <v>2.5</v>
      </c>
      <c r="B894" s="2">
        <v>38.6</v>
      </c>
      <c r="C894" s="2">
        <f t="shared" si="39"/>
        <v>96.5</v>
      </c>
      <c r="D894" s="2">
        <f t="shared" si="40"/>
        <v>6.25</v>
      </c>
      <c r="E894" s="2">
        <f t="shared" si="41"/>
        <v>39.260906713762395</v>
      </c>
    </row>
    <row r="895" spans="1:5">
      <c r="A895" s="2">
        <v>2.5</v>
      </c>
      <c r="B895" s="2">
        <v>39.200000000000003</v>
      </c>
      <c r="C895" s="2">
        <f t="shared" si="39"/>
        <v>98</v>
      </c>
      <c r="D895" s="2">
        <f t="shared" si="40"/>
        <v>6.25</v>
      </c>
      <c r="E895" s="2">
        <f t="shared" si="41"/>
        <v>39.260906713762395</v>
      </c>
    </row>
    <row r="896" spans="1:5">
      <c r="A896" s="2">
        <v>3</v>
      </c>
      <c r="B896" s="2">
        <v>34.799999999999997</v>
      </c>
      <c r="C896" s="2">
        <f t="shared" si="39"/>
        <v>104.39999999999999</v>
      </c>
      <c r="D896" s="2">
        <f t="shared" si="40"/>
        <v>9</v>
      </c>
      <c r="E896" s="2">
        <f t="shared" si="41"/>
        <v>37.000442074175353</v>
      </c>
    </row>
    <row r="897" spans="1:5">
      <c r="A897" s="2">
        <v>2.5</v>
      </c>
      <c r="B897" s="2">
        <v>42.9</v>
      </c>
      <c r="C897" s="2">
        <f t="shared" si="39"/>
        <v>107.25</v>
      </c>
      <c r="D897" s="2">
        <f t="shared" si="40"/>
        <v>6.25</v>
      </c>
      <c r="E897" s="2">
        <f t="shared" si="41"/>
        <v>39.260906713762395</v>
      </c>
    </row>
    <row r="898" spans="1:5">
      <c r="A898" s="2">
        <v>3.5</v>
      </c>
      <c r="B898" s="2">
        <v>30.6</v>
      </c>
      <c r="C898" s="2">
        <f t="shared" si="39"/>
        <v>107.10000000000001</v>
      </c>
      <c r="D898" s="2">
        <f t="shared" si="40"/>
        <v>12.25</v>
      </c>
      <c r="E898" s="2">
        <f t="shared" si="41"/>
        <v>34.739977434588305</v>
      </c>
    </row>
    <row r="899" spans="1:5">
      <c r="A899" s="2">
        <v>3.5</v>
      </c>
      <c r="B899" s="2">
        <v>28.7</v>
      </c>
      <c r="C899" s="2">
        <f t="shared" ref="C899:C962" si="42">A899*B899</f>
        <v>100.45</v>
      </c>
      <c r="D899" s="2">
        <f t="shared" ref="D899:D962" si="43">A899^2</f>
        <v>12.25</v>
      </c>
      <c r="E899" s="2">
        <f t="shared" ref="E899:E962" si="44">$H$25+$H$24*A899</f>
        <v>34.739977434588305</v>
      </c>
    </row>
    <row r="900" spans="1:5">
      <c r="A900" s="2">
        <v>2.5</v>
      </c>
      <c r="B900" s="2">
        <v>39.200000000000003</v>
      </c>
      <c r="C900" s="2">
        <f t="shared" si="42"/>
        <v>98</v>
      </c>
      <c r="D900" s="2">
        <f t="shared" si="43"/>
        <v>6.25</v>
      </c>
      <c r="E900" s="2">
        <f t="shared" si="44"/>
        <v>39.260906713762395</v>
      </c>
    </row>
    <row r="901" spans="1:5">
      <c r="A901" s="2">
        <v>3</v>
      </c>
      <c r="B901" s="2">
        <v>34.799999999999997</v>
      </c>
      <c r="C901" s="2">
        <f t="shared" si="42"/>
        <v>104.39999999999999</v>
      </c>
      <c r="D901" s="2">
        <f t="shared" si="43"/>
        <v>9</v>
      </c>
      <c r="E901" s="2">
        <f t="shared" si="44"/>
        <v>37.000442074175353</v>
      </c>
    </row>
    <row r="902" spans="1:5">
      <c r="A902" s="2">
        <v>2.5</v>
      </c>
      <c r="B902" s="2">
        <v>42.9</v>
      </c>
      <c r="C902" s="2">
        <f t="shared" si="42"/>
        <v>107.25</v>
      </c>
      <c r="D902" s="2">
        <f t="shared" si="43"/>
        <v>6.25</v>
      </c>
      <c r="E902" s="2">
        <f t="shared" si="44"/>
        <v>39.260906713762395</v>
      </c>
    </row>
    <row r="903" spans="1:5">
      <c r="A903" s="2">
        <v>4</v>
      </c>
      <c r="B903" s="2">
        <v>27.8</v>
      </c>
      <c r="C903" s="2">
        <f t="shared" si="42"/>
        <v>111.2</v>
      </c>
      <c r="D903" s="2">
        <f t="shared" si="43"/>
        <v>16</v>
      </c>
      <c r="E903" s="2">
        <f t="shared" si="44"/>
        <v>32.479512795001256</v>
      </c>
    </row>
    <row r="904" spans="1:5">
      <c r="A904" s="2">
        <v>4.5999999999999996</v>
      </c>
      <c r="B904" s="2">
        <v>29</v>
      </c>
      <c r="C904" s="2">
        <f t="shared" si="42"/>
        <v>133.39999999999998</v>
      </c>
      <c r="D904" s="2">
        <f t="shared" si="43"/>
        <v>21.159999999999997</v>
      </c>
      <c r="E904" s="2">
        <f t="shared" si="44"/>
        <v>29.766955227496805</v>
      </c>
    </row>
    <row r="905" spans="1:5">
      <c r="A905" s="2">
        <v>2.4</v>
      </c>
      <c r="B905" s="2">
        <v>37.976399999999998</v>
      </c>
      <c r="C905" s="2">
        <f t="shared" si="42"/>
        <v>91.143359999999987</v>
      </c>
      <c r="D905" s="2">
        <f t="shared" si="43"/>
        <v>5.76</v>
      </c>
      <c r="E905" s="2">
        <f t="shared" si="44"/>
        <v>39.712999641679808</v>
      </c>
    </row>
    <row r="906" spans="1:5">
      <c r="A906" s="2">
        <v>3</v>
      </c>
      <c r="B906" s="2">
        <v>35.288699999999999</v>
      </c>
      <c r="C906" s="2">
        <f t="shared" si="42"/>
        <v>105.86609999999999</v>
      </c>
      <c r="D906" s="2">
        <f t="shared" si="43"/>
        <v>9</v>
      </c>
      <c r="E906" s="2">
        <f t="shared" si="44"/>
        <v>37.000442074175353</v>
      </c>
    </row>
    <row r="907" spans="1:5">
      <c r="A907" s="2">
        <v>3.8</v>
      </c>
      <c r="B907" s="2">
        <v>29.809899999999999</v>
      </c>
      <c r="C907" s="2">
        <f t="shared" si="42"/>
        <v>113.27761999999998</v>
      </c>
      <c r="D907" s="2">
        <f t="shared" si="43"/>
        <v>14.44</v>
      </c>
      <c r="E907" s="2">
        <f t="shared" si="44"/>
        <v>33.383698650836081</v>
      </c>
    </row>
    <row r="908" spans="1:5">
      <c r="A908" s="2">
        <v>5.6</v>
      </c>
      <c r="B908" s="2">
        <v>24.947700000000001</v>
      </c>
      <c r="C908" s="2">
        <f t="shared" si="42"/>
        <v>139.70712</v>
      </c>
      <c r="D908" s="2">
        <f t="shared" si="43"/>
        <v>31.359999999999996</v>
      </c>
      <c r="E908" s="2">
        <f t="shared" si="44"/>
        <v>25.246025948322711</v>
      </c>
    </row>
    <row r="909" spans="1:5">
      <c r="A909" s="2">
        <v>5.6</v>
      </c>
      <c r="B909" s="2">
        <v>25.1952</v>
      </c>
      <c r="C909" s="2">
        <f t="shared" si="42"/>
        <v>141.09312</v>
      </c>
      <c r="D909" s="2">
        <f t="shared" si="43"/>
        <v>31.359999999999996</v>
      </c>
      <c r="E909" s="2">
        <f t="shared" si="44"/>
        <v>25.246025948322711</v>
      </c>
    </row>
    <row r="910" spans="1:5">
      <c r="A910" s="2">
        <v>3.5</v>
      </c>
      <c r="B910" s="2">
        <v>32.407600000000002</v>
      </c>
      <c r="C910" s="2">
        <f t="shared" si="42"/>
        <v>113.42660000000001</v>
      </c>
      <c r="D910" s="2">
        <f t="shared" si="43"/>
        <v>12.25</v>
      </c>
      <c r="E910" s="2">
        <f t="shared" si="44"/>
        <v>34.739977434588305</v>
      </c>
    </row>
    <row r="911" spans="1:5">
      <c r="A911" s="2">
        <v>4</v>
      </c>
      <c r="B911" s="2">
        <v>29.9</v>
      </c>
      <c r="C911" s="2">
        <f t="shared" si="42"/>
        <v>119.6</v>
      </c>
      <c r="D911" s="2">
        <f t="shared" si="43"/>
        <v>16</v>
      </c>
      <c r="E911" s="2">
        <f t="shared" si="44"/>
        <v>32.479512795001256</v>
      </c>
    </row>
    <row r="912" spans="1:5">
      <c r="A912" s="2">
        <v>4</v>
      </c>
      <c r="B912" s="2">
        <v>30.9375</v>
      </c>
      <c r="C912" s="2">
        <f t="shared" si="42"/>
        <v>123.75</v>
      </c>
      <c r="D912" s="2">
        <f t="shared" si="43"/>
        <v>16</v>
      </c>
      <c r="E912" s="2">
        <f t="shared" si="44"/>
        <v>32.479512795001256</v>
      </c>
    </row>
    <row r="913" spans="1:5">
      <c r="A913" s="2">
        <v>2.5</v>
      </c>
      <c r="B913" s="2">
        <v>38.029899999999998</v>
      </c>
      <c r="C913" s="2">
        <f t="shared" si="42"/>
        <v>95.074749999999995</v>
      </c>
      <c r="D913" s="2">
        <f t="shared" si="43"/>
        <v>6.25</v>
      </c>
      <c r="E913" s="2">
        <f t="shared" si="44"/>
        <v>39.260906713762395</v>
      </c>
    </row>
    <row r="914" spans="1:5">
      <c r="A914" s="2">
        <v>4</v>
      </c>
      <c r="B914" s="2">
        <v>28.0488</v>
      </c>
      <c r="C914" s="2">
        <f t="shared" si="42"/>
        <v>112.1952</v>
      </c>
      <c r="D914" s="2">
        <f t="shared" si="43"/>
        <v>16</v>
      </c>
      <c r="E914" s="2">
        <f t="shared" si="44"/>
        <v>32.479512795001256</v>
      </c>
    </row>
    <row r="915" spans="1:5">
      <c r="A915" s="2">
        <v>4</v>
      </c>
      <c r="B915" s="2">
        <v>28.654900000000001</v>
      </c>
      <c r="C915" s="2">
        <f t="shared" si="42"/>
        <v>114.61960000000001</v>
      </c>
      <c r="D915" s="2">
        <f t="shared" si="43"/>
        <v>16</v>
      </c>
      <c r="E915" s="2">
        <f t="shared" si="44"/>
        <v>32.479512795001256</v>
      </c>
    </row>
    <row r="916" spans="1:5">
      <c r="A916" s="2">
        <v>3.6</v>
      </c>
      <c r="B916" s="2">
        <v>33</v>
      </c>
      <c r="C916" s="2">
        <f t="shared" si="42"/>
        <v>118.8</v>
      </c>
      <c r="D916" s="2">
        <f t="shared" si="43"/>
        <v>12.96</v>
      </c>
      <c r="E916" s="2">
        <f t="shared" si="44"/>
        <v>34.287884506670892</v>
      </c>
    </row>
    <row r="917" spans="1:5">
      <c r="A917" s="2">
        <v>2.4</v>
      </c>
      <c r="B917" s="2">
        <v>37</v>
      </c>
      <c r="C917" s="2">
        <f t="shared" si="42"/>
        <v>88.8</v>
      </c>
      <c r="D917" s="2">
        <f t="shared" si="43"/>
        <v>5.76</v>
      </c>
      <c r="E917" s="2">
        <f t="shared" si="44"/>
        <v>39.712999641679808</v>
      </c>
    </row>
    <row r="918" spans="1:5">
      <c r="A918" s="2">
        <v>3.6</v>
      </c>
      <c r="B918" s="2">
        <v>33</v>
      </c>
      <c r="C918" s="2">
        <f t="shared" si="42"/>
        <v>118.8</v>
      </c>
      <c r="D918" s="2">
        <f t="shared" si="43"/>
        <v>12.96</v>
      </c>
      <c r="E918" s="2">
        <f t="shared" si="44"/>
        <v>34.287884506670892</v>
      </c>
    </row>
    <row r="919" spans="1:5">
      <c r="A919" s="2">
        <v>3.6</v>
      </c>
      <c r="B919" s="2">
        <v>33.200000000000003</v>
      </c>
      <c r="C919" s="2">
        <f t="shared" si="42"/>
        <v>119.52000000000001</v>
      </c>
      <c r="D919" s="2">
        <f t="shared" si="43"/>
        <v>12.96</v>
      </c>
      <c r="E919" s="2">
        <f t="shared" si="44"/>
        <v>34.287884506670892</v>
      </c>
    </row>
    <row r="920" spans="1:5">
      <c r="A920" s="2">
        <v>2.4</v>
      </c>
      <c r="B920" s="2">
        <v>45.3</v>
      </c>
      <c r="C920" s="2">
        <f t="shared" si="42"/>
        <v>108.71999999999998</v>
      </c>
      <c r="D920" s="2">
        <f t="shared" si="43"/>
        <v>5.76</v>
      </c>
      <c r="E920" s="2">
        <f t="shared" si="44"/>
        <v>39.712999641679808</v>
      </c>
    </row>
    <row r="921" spans="1:5">
      <c r="A921" s="2">
        <v>2.4</v>
      </c>
      <c r="B921" s="2">
        <v>35.810299999999998</v>
      </c>
      <c r="C921" s="2">
        <f t="shared" si="42"/>
        <v>85.94471999999999</v>
      </c>
      <c r="D921" s="2">
        <f t="shared" si="43"/>
        <v>5.76</v>
      </c>
      <c r="E921" s="2">
        <f t="shared" si="44"/>
        <v>39.712999641679808</v>
      </c>
    </row>
    <row r="922" spans="1:5">
      <c r="A922" s="2">
        <v>2.4</v>
      </c>
      <c r="B922" s="2">
        <v>34.283099999999997</v>
      </c>
      <c r="C922" s="2">
        <f t="shared" si="42"/>
        <v>82.279439999999994</v>
      </c>
      <c r="D922" s="2">
        <f t="shared" si="43"/>
        <v>5.76</v>
      </c>
      <c r="E922" s="2">
        <f t="shared" si="44"/>
        <v>39.712999641679808</v>
      </c>
    </row>
    <row r="923" spans="1:5">
      <c r="A923" s="2">
        <v>3.2</v>
      </c>
      <c r="B923" s="2">
        <v>33.762799999999999</v>
      </c>
      <c r="C923" s="2">
        <f t="shared" si="42"/>
        <v>108.04096</v>
      </c>
      <c r="D923" s="2">
        <f t="shared" si="43"/>
        <v>10.240000000000002</v>
      </c>
      <c r="E923" s="2">
        <f t="shared" si="44"/>
        <v>36.096256218340535</v>
      </c>
    </row>
    <row r="924" spans="1:5">
      <c r="A924" s="2">
        <v>2.7</v>
      </c>
      <c r="B924" s="2">
        <v>31.7</v>
      </c>
      <c r="C924" s="2">
        <f t="shared" si="42"/>
        <v>85.59</v>
      </c>
      <c r="D924" s="2">
        <f t="shared" si="43"/>
        <v>7.2900000000000009</v>
      </c>
      <c r="E924" s="2">
        <f t="shared" si="44"/>
        <v>38.356720857927577</v>
      </c>
    </row>
    <row r="925" spans="1:5">
      <c r="A925" s="2">
        <v>4</v>
      </c>
      <c r="B925" s="2">
        <v>31.4</v>
      </c>
      <c r="C925" s="2">
        <f t="shared" si="42"/>
        <v>125.6</v>
      </c>
      <c r="D925" s="2">
        <f t="shared" si="43"/>
        <v>16</v>
      </c>
      <c r="E925" s="2">
        <f t="shared" si="44"/>
        <v>32.479512795001256</v>
      </c>
    </row>
    <row r="926" spans="1:5">
      <c r="A926" s="2">
        <v>4</v>
      </c>
      <c r="B926" s="2">
        <v>30.2</v>
      </c>
      <c r="C926" s="2">
        <f t="shared" si="42"/>
        <v>120.8</v>
      </c>
      <c r="D926" s="2">
        <f t="shared" si="43"/>
        <v>16</v>
      </c>
      <c r="E926" s="2">
        <f t="shared" si="44"/>
        <v>32.479512795001256</v>
      </c>
    </row>
    <row r="927" spans="1:5">
      <c r="A927" s="2">
        <v>2.7</v>
      </c>
      <c r="B927" s="2">
        <v>37.799999999999997</v>
      </c>
      <c r="C927" s="2">
        <f t="shared" si="42"/>
        <v>102.06</v>
      </c>
      <c r="D927" s="2">
        <f t="shared" si="43"/>
        <v>7.2900000000000009</v>
      </c>
      <c r="E927" s="2">
        <f t="shared" si="44"/>
        <v>38.356720857927577</v>
      </c>
    </row>
    <row r="928" spans="1:5">
      <c r="A928" s="2">
        <v>3.5</v>
      </c>
      <c r="B928" s="2">
        <v>33.1</v>
      </c>
      <c r="C928" s="2">
        <f t="shared" si="42"/>
        <v>115.85000000000001</v>
      </c>
      <c r="D928" s="2">
        <f t="shared" si="43"/>
        <v>12.25</v>
      </c>
      <c r="E928" s="2">
        <f t="shared" si="44"/>
        <v>34.739977434588305</v>
      </c>
    </row>
    <row r="929" spans="1:5">
      <c r="A929" s="2">
        <v>2.5</v>
      </c>
      <c r="B929" s="2">
        <v>39.700000000000003</v>
      </c>
      <c r="C929" s="2">
        <f t="shared" si="42"/>
        <v>99.25</v>
      </c>
      <c r="D929" s="2">
        <f t="shared" si="43"/>
        <v>6.25</v>
      </c>
      <c r="E929" s="2">
        <f t="shared" si="44"/>
        <v>39.260906713762395</v>
      </c>
    </row>
    <row r="930" spans="1:5">
      <c r="A930" s="2">
        <v>3.5</v>
      </c>
      <c r="B930" s="2">
        <v>37.349899999999998</v>
      </c>
      <c r="C930" s="2">
        <f t="shared" si="42"/>
        <v>130.72465</v>
      </c>
      <c r="D930" s="2">
        <f t="shared" si="43"/>
        <v>12.25</v>
      </c>
      <c r="E930" s="2">
        <f t="shared" si="44"/>
        <v>34.739977434588305</v>
      </c>
    </row>
    <row r="931" spans="1:5">
      <c r="A931" s="2">
        <v>4.5999999999999996</v>
      </c>
      <c r="B931" s="2">
        <v>26.548400000000001</v>
      </c>
      <c r="C931" s="2">
        <f t="shared" si="42"/>
        <v>122.12263999999999</v>
      </c>
      <c r="D931" s="2">
        <f t="shared" si="43"/>
        <v>21.159999999999997</v>
      </c>
      <c r="E931" s="2">
        <f t="shared" si="44"/>
        <v>29.766955227496805</v>
      </c>
    </row>
    <row r="932" spans="1:5">
      <c r="A932" s="2">
        <v>5.7</v>
      </c>
      <c r="B932" s="2">
        <v>25.617899999999999</v>
      </c>
      <c r="C932" s="2">
        <f t="shared" si="42"/>
        <v>146.02203</v>
      </c>
      <c r="D932" s="2">
        <f t="shared" si="43"/>
        <v>32.49</v>
      </c>
      <c r="E932" s="2">
        <f t="shared" si="44"/>
        <v>24.793933020405298</v>
      </c>
    </row>
    <row r="933" spans="1:5">
      <c r="A933" s="2">
        <v>2.7</v>
      </c>
      <c r="B933" s="2">
        <v>40.6</v>
      </c>
      <c r="C933" s="2">
        <f t="shared" si="42"/>
        <v>109.62</v>
      </c>
      <c r="D933" s="2">
        <f t="shared" si="43"/>
        <v>7.2900000000000009</v>
      </c>
      <c r="E933" s="2">
        <f t="shared" si="44"/>
        <v>38.356720857927577</v>
      </c>
    </row>
    <row r="934" spans="1:5">
      <c r="A934" s="2">
        <v>3.5</v>
      </c>
      <c r="B934" s="2">
        <v>36.6</v>
      </c>
      <c r="C934" s="2">
        <f t="shared" si="42"/>
        <v>128.1</v>
      </c>
      <c r="D934" s="2">
        <f t="shared" si="43"/>
        <v>12.25</v>
      </c>
      <c r="E934" s="2">
        <f t="shared" si="44"/>
        <v>34.739977434588305</v>
      </c>
    </row>
    <row r="935" spans="1:5">
      <c r="A935" s="2">
        <v>2</v>
      </c>
      <c r="B935" s="2">
        <v>34.1</v>
      </c>
      <c r="C935" s="2">
        <f t="shared" si="42"/>
        <v>68.2</v>
      </c>
      <c r="D935" s="2">
        <f t="shared" si="43"/>
        <v>4</v>
      </c>
      <c r="E935" s="2">
        <f t="shared" si="44"/>
        <v>41.521371353349444</v>
      </c>
    </row>
    <row r="936" spans="1:5">
      <c r="A936" s="2">
        <v>2</v>
      </c>
      <c r="B936" s="2">
        <v>36.200000000000003</v>
      </c>
      <c r="C936" s="2">
        <f t="shared" si="42"/>
        <v>72.400000000000006</v>
      </c>
      <c r="D936" s="2">
        <f t="shared" si="43"/>
        <v>4</v>
      </c>
      <c r="E936" s="2">
        <f t="shared" si="44"/>
        <v>41.521371353349444</v>
      </c>
    </row>
    <row r="937" spans="1:5">
      <c r="A937" s="2">
        <v>3.2</v>
      </c>
      <c r="B937" s="2">
        <v>36.4</v>
      </c>
      <c r="C937" s="2">
        <f t="shared" si="42"/>
        <v>116.48</v>
      </c>
      <c r="D937" s="2">
        <f t="shared" si="43"/>
        <v>10.240000000000002</v>
      </c>
      <c r="E937" s="2">
        <f t="shared" si="44"/>
        <v>36.096256218340535</v>
      </c>
    </row>
    <row r="938" spans="1:5">
      <c r="A938" s="2">
        <v>3.2</v>
      </c>
      <c r="B938" s="2">
        <v>29.7</v>
      </c>
      <c r="C938" s="2">
        <f t="shared" si="42"/>
        <v>95.04</v>
      </c>
      <c r="D938" s="2">
        <f t="shared" si="43"/>
        <v>10.240000000000002</v>
      </c>
      <c r="E938" s="2">
        <f t="shared" si="44"/>
        <v>36.096256218340535</v>
      </c>
    </row>
    <row r="939" spans="1:5">
      <c r="A939" s="2">
        <v>3.5</v>
      </c>
      <c r="B939" s="2">
        <v>28.7</v>
      </c>
      <c r="C939" s="2">
        <f t="shared" si="42"/>
        <v>100.45</v>
      </c>
      <c r="D939" s="2">
        <f t="shared" si="43"/>
        <v>12.25</v>
      </c>
      <c r="E939" s="2">
        <f t="shared" si="44"/>
        <v>34.739977434588305</v>
      </c>
    </row>
    <row r="940" spans="1:5">
      <c r="A940" s="2">
        <v>2.2999999999999998</v>
      </c>
      <c r="B940" s="2">
        <v>31.9</v>
      </c>
      <c r="C940" s="2">
        <f t="shared" si="42"/>
        <v>73.36999999999999</v>
      </c>
      <c r="D940" s="2">
        <f t="shared" si="43"/>
        <v>5.2899999999999991</v>
      </c>
      <c r="E940" s="2">
        <f t="shared" si="44"/>
        <v>40.165092569597221</v>
      </c>
    </row>
    <row r="941" spans="1:5">
      <c r="A941" s="2">
        <v>3.7</v>
      </c>
      <c r="B941" s="2">
        <v>31.6</v>
      </c>
      <c r="C941" s="2">
        <f t="shared" si="42"/>
        <v>116.92000000000002</v>
      </c>
      <c r="D941" s="2">
        <f t="shared" si="43"/>
        <v>13.690000000000001</v>
      </c>
      <c r="E941" s="2">
        <f t="shared" si="44"/>
        <v>33.835791578753486</v>
      </c>
    </row>
    <row r="942" spans="1:5">
      <c r="A942" s="2">
        <v>3.2</v>
      </c>
      <c r="B942" s="2">
        <v>30.7</v>
      </c>
      <c r="C942" s="2">
        <f t="shared" si="42"/>
        <v>98.240000000000009</v>
      </c>
      <c r="D942" s="2">
        <f t="shared" si="43"/>
        <v>10.240000000000002</v>
      </c>
      <c r="E942" s="2">
        <f t="shared" si="44"/>
        <v>36.096256218340535</v>
      </c>
    </row>
    <row r="943" spans="1:5">
      <c r="A943" s="2">
        <v>3</v>
      </c>
      <c r="B943" s="2">
        <v>33.200000000000003</v>
      </c>
      <c r="C943" s="2">
        <f t="shared" si="42"/>
        <v>99.600000000000009</v>
      </c>
      <c r="D943" s="2">
        <f t="shared" si="43"/>
        <v>9</v>
      </c>
      <c r="E943" s="2">
        <f t="shared" si="44"/>
        <v>37.000442074175353</v>
      </c>
    </row>
    <row r="944" spans="1:5">
      <c r="A944" s="2">
        <v>3.6</v>
      </c>
      <c r="B944" s="2">
        <v>26.1066</v>
      </c>
      <c r="C944" s="2">
        <f t="shared" si="42"/>
        <v>93.983760000000004</v>
      </c>
      <c r="D944" s="2">
        <f t="shared" si="43"/>
        <v>12.96</v>
      </c>
      <c r="E944" s="2">
        <f t="shared" si="44"/>
        <v>34.287884506670892</v>
      </c>
    </row>
    <row r="945" spans="1:5">
      <c r="A945" s="2">
        <v>4.2</v>
      </c>
      <c r="B945" s="2">
        <v>24.6</v>
      </c>
      <c r="C945" s="2">
        <f t="shared" si="42"/>
        <v>103.32000000000001</v>
      </c>
      <c r="D945" s="2">
        <f t="shared" si="43"/>
        <v>17.64</v>
      </c>
      <c r="E945" s="2">
        <f t="shared" si="44"/>
        <v>31.575326939166441</v>
      </c>
    </row>
    <row r="946" spans="1:5">
      <c r="A946" s="2">
        <v>4.4000000000000004</v>
      </c>
      <c r="B946" s="2">
        <v>26.6</v>
      </c>
      <c r="C946" s="2">
        <f t="shared" si="42"/>
        <v>117.04000000000002</v>
      </c>
      <c r="D946" s="2">
        <f t="shared" si="43"/>
        <v>19.360000000000003</v>
      </c>
      <c r="E946" s="2">
        <f t="shared" si="44"/>
        <v>30.671141083331619</v>
      </c>
    </row>
    <row r="947" spans="1:5">
      <c r="A947" s="2">
        <v>3</v>
      </c>
      <c r="B947" s="2">
        <v>33</v>
      </c>
      <c r="C947" s="2">
        <f t="shared" si="42"/>
        <v>99</v>
      </c>
      <c r="D947" s="2">
        <f t="shared" si="43"/>
        <v>9</v>
      </c>
      <c r="E947" s="2">
        <f t="shared" si="44"/>
        <v>37.000442074175353</v>
      </c>
    </row>
    <row r="948" spans="1:5">
      <c r="A948" s="2">
        <v>3</v>
      </c>
      <c r="B948" s="2">
        <v>33.6</v>
      </c>
      <c r="C948" s="2">
        <f t="shared" si="42"/>
        <v>100.80000000000001</v>
      </c>
      <c r="D948" s="2">
        <f t="shared" si="43"/>
        <v>9</v>
      </c>
      <c r="E948" s="2">
        <f t="shared" si="44"/>
        <v>37.000442074175353</v>
      </c>
    </row>
    <row r="949" spans="1:5">
      <c r="A949" s="2">
        <v>3</v>
      </c>
      <c r="B949" s="2">
        <v>29.6</v>
      </c>
      <c r="C949" s="2">
        <f t="shared" si="42"/>
        <v>88.800000000000011</v>
      </c>
      <c r="D949" s="2">
        <f t="shared" si="43"/>
        <v>9</v>
      </c>
      <c r="E949" s="2">
        <f t="shared" si="44"/>
        <v>37.000442074175353</v>
      </c>
    </row>
    <row r="950" spans="1:5">
      <c r="A950" s="2">
        <v>3</v>
      </c>
      <c r="B950" s="2">
        <v>36.558999999999997</v>
      </c>
      <c r="C950" s="2">
        <f t="shared" si="42"/>
        <v>109.67699999999999</v>
      </c>
      <c r="D950" s="2">
        <f t="shared" si="43"/>
        <v>9</v>
      </c>
      <c r="E950" s="2">
        <f t="shared" si="44"/>
        <v>37.000442074175353</v>
      </c>
    </row>
    <row r="951" spans="1:5">
      <c r="A951" s="2">
        <v>4.8</v>
      </c>
      <c r="B951" s="2">
        <v>26.794599999999999</v>
      </c>
      <c r="C951" s="2">
        <f t="shared" si="42"/>
        <v>128.61408</v>
      </c>
      <c r="D951" s="2">
        <f t="shared" si="43"/>
        <v>23.04</v>
      </c>
      <c r="E951" s="2">
        <f t="shared" si="44"/>
        <v>28.862769371661987</v>
      </c>
    </row>
    <row r="952" spans="1:5">
      <c r="A952" s="2">
        <v>4.4000000000000004</v>
      </c>
      <c r="B952" s="2">
        <v>23.152100000000001</v>
      </c>
      <c r="C952" s="2">
        <f t="shared" si="42"/>
        <v>101.86924</v>
      </c>
      <c r="D952" s="2">
        <f t="shared" si="43"/>
        <v>19.360000000000003</v>
      </c>
      <c r="E952" s="2">
        <f t="shared" si="44"/>
        <v>30.671141083331619</v>
      </c>
    </row>
    <row r="953" spans="1:5">
      <c r="A953" s="2">
        <v>3</v>
      </c>
      <c r="B953" s="2">
        <v>29.5</v>
      </c>
      <c r="C953" s="2">
        <f t="shared" si="42"/>
        <v>88.5</v>
      </c>
      <c r="D953" s="2">
        <f t="shared" si="43"/>
        <v>9</v>
      </c>
      <c r="E953" s="2">
        <f t="shared" si="44"/>
        <v>37.000442074175353</v>
      </c>
    </row>
    <row r="954" spans="1:5">
      <c r="A954" s="2">
        <v>4.4000000000000004</v>
      </c>
      <c r="B954" s="2">
        <v>24.9</v>
      </c>
      <c r="C954" s="2">
        <f t="shared" si="42"/>
        <v>109.56</v>
      </c>
      <c r="D954" s="2">
        <f t="shared" si="43"/>
        <v>19.360000000000003</v>
      </c>
      <c r="E954" s="2">
        <f t="shared" si="44"/>
        <v>30.671141083331619</v>
      </c>
    </row>
    <row r="955" spans="1:5">
      <c r="A955" s="2">
        <v>4.4000000000000004</v>
      </c>
      <c r="B955" s="2">
        <v>23.152100000000001</v>
      </c>
      <c r="C955" s="2">
        <f t="shared" si="42"/>
        <v>101.86924</v>
      </c>
      <c r="D955" s="2">
        <f t="shared" si="43"/>
        <v>19.360000000000003</v>
      </c>
      <c r="E955" s="2">
        <f t="shared" si="44"/>
        <v>30.671141083331619</v>
      </c>
    </row>
    <row r="956" spans="1:5">
      <c r="A956" s="2">
        <v>3.6</v>
      </c>
      <c r="B956" s="2">
        <v>30.9</v>
      </c>
      <c r="C956" s="2">
        <f t="shared" si="42"/>
        <v>111.24</v>
      </c>
      <c r="D956" s="2">
        <f t="shared" si="43"/>
        <v>12.96</v>
      </c>
      <c r="E956" s="2">
        <f t="shared" si="44"/>
        <v>34.287884506670892</v>
      </c>
    </row>
    <row r="957" spans="1:5">
      <c r="A957" s="2">
        <v>6.2</v>
      </c>
      <c r="B957" s="2">
        <v>27.4</v>
      </c>
      <c r="C957" s="2">
        <f t="shared" si="42"/>
        <v>169.88</v>
      </c>
      <c r="D957" s="2">
        <f t="shared" si="43"/>
        <v>38.440000000000005</v>
      </c>
      <c r="E957" s="2">
        <f t="shared" si="44"/>
        <v>22.533468380818253</v>
      </c>
    </row>
    <row r="958" spans="1:5">
      <c r="A958" s="2">
        <v>2.8</v>
      </c>
      <c r="B958" s="2">
        <v>30.299299999999999</v>
      </c>
      <c r="C958" s="2">
        <f t="shared" si="42"/>
        <v>84.838039999999992</v>
      </c>
      <c r="D958" s="2">
        <f t="shared" si="43"/>
        <v>7.839999999999999</v>
      </c>
      <c r="E958" s="2">
        <f t="shared" si="44"/>
        <v>37.904627930010172</v>
      </c>
    </row>
    <row r="959" spans="1:5">
      <c r="A959" s="2">
        <v>3</v>
      </c>
      <c r="B959" s="2">
        <v>31.3</v>
      </c>
      <c r="C959" s="2">
        <f t="shared" si="42"/>
        <v>93.9</v>
      </c>
      <c r="D959" s="2">
        <f t="shared" si="43"/>
        <v>9</v>
      </c>
      <c r="E959" s="2">
        <f t="shared" si="44"/>
        <v>37.000442074175353</v>
      </c>
    </row>
    <row r="960" spans="1:5">
      <c r="A960" s="2">
        <v>2.4</v>
      </c>
      <c r="B960" s="2">
        <v>40.299999999999997</v>
      </c>
      <c r="C960" s="2">
        <f t="shared" si="42"/>
        <v>96.719999999999985</v>
      </c>
      <c r="D960" s="2">
        <f t="shared" si="43"/>
        <v>5.76</v>
      </c>
      <c r="E960" s="2">
        <f t="shared" si="44"/>
        <v>39.712999641679808</v>
      </c>
    </row>
    <row r="961" spans="1:5">
      <c r="A961" s="2">
        <v>3</v>
      </c>
      <c r="B961" s="2">
        <v>33.1</v>
      </c>
      <c r="C961" s="2">
        <f t="shared" si="42"/>
        <v>99.300000000000011</v>
      </c>
      <c r="D961" s="2">
        <f t="shared" si="43"/>
        <v>9</v>
      </c>
      <c r="E961" s="2">
        <f t="shared" si="44"/>
        <v>37.000442074175353</v>
      </c>
    </row>
    <row r="962" spans="1:5">
      <c r="A962" s="2">
        <v>5.3</v>
      </c>
      <c r="B962" s="2">
        <v>29</v>
      </c>
      <c r="C962" s="2">
        <f t="shared" si="42"/>
        <v>153.69999999999999</v>
      </c>
      <c r="D962" s="2">
        <f t="shared" si="43"/>
        <v>28.09</v>
      </c>
      <c r="E962" s="2">
        <f t="shared" si="44"/>
        <v>26.602304732074938</v>
      </c>
    </row>
    <row r="963" spans="1:5">
      <c r="A963" s="2">
        <v>6</v>
      </c>
      <c r="B963" s="2">
        <v>30.299900000000001</v>
      </c>
      <c r="C963" s="2">
        <f t="shared" ref="C963:C1026" si="45">A963*B963</f>
        <v>181.79939999999999</v>
      </c>
      <c r="D963" s="2">
        <f t="shared" ref="D963:D1026" si="46">A963^2</f>
        <v>36</v>
      </c>
      <c r="E963" s="2">
        <f t="shared" ref="E963:E1026" si="47">$H$25+$H$24*A963</f>
        <v>23.437654236653074</v>
      </c>
    </row>
    <row r="964" spans="1:5">
      <c r="A964" s="2">
        <v>3.6</v>
      </c>
      <c r="B964" s="2">
        <v>31.6</v>
      </c>
      <c r="C964" s="2">
        <f t="shared" si="45"/>
        <v>113.76</v>
      </c>
      <c r="D964" s="2">
        <f t="shared" si="46"/>
        <v>12.96</v>
      </c>
      <c r="E964" s="2">
        <f t="shared" si="47"/>
        <v>34.287884506670892</v>
      </c>
    </row>
    <row r="965" spans="1:5">
      <c r="A965" s="2">
        <v>3.5</v>
      </c>
      <c r="B965" s="2">
        <v>31.9</v>
      </c>
      <c r="C965" s="2">
        <f t="shared" si="45"/>
        <v>111.64999999999999</v>
      </c>
      <c r="D965" s="2">
        <f t="shared" si="46"/>
        <v>12.25</v>
      </c>
      <c r="E965" s="2">
        <f t="shared" si="47"/>
        <v>34.739977434588305</v>
      </c>
    </row>
    <row r="966" spans="1:5">
      <c r="A966" s="2">
        <v>3.7</v>
      </c>
      <c r="B966" s="2">
        <v>28.5</v>
      </c>
      <c r="C966" s="2">
        <f t="shared" si="45"/>
        <v>105.45</v>
      </c>
      <c r="D966" s="2">
        <f t="shared" si="46"/>
        <v>13.690000000000001</v>
      </c>
      <c r="E966" s="2">
        <f t="shared" si="47"/>
        <v>33.835791578753486</v>
      </c>
    </row>
    <row r="967" spans="1:5">
      <c r="A967" s="2">
        <v>4</v>
      </c>
      <c r="B967" s="2">
        <v>28.4</v>
      </c>
      <c r="C967" s="2">
        <f t="shared" si="45"/>
        <v>113.6</v>
      </c>
      <c r="D967" s="2">
        <f t="shared" si="46"/>
        <v>16</v>
      </c>
      <c r="E967" s="2">
        <f t="shared" si="47"/>
        <v>32.479512795001256</v>
      </c>
    </row>
    <row r="968" spans="1:5">
      <c r="A968" s="2">
        <v>3.5</v>
      </c>
      <c r="B968" s="2">
        <v>31.4</v>
      </c>
      <c r="C968" s="2">
        <f t="shared" si="45"/>
        <v>109.89999999999999</v>
      </c>
      <c r="D968" s="2">
        <f t="shared" si="46"/>
        <v>12.25</v>
      </c>
      <c r="E968" s="2">
        <f t="shared" si="47"/>
        <v>34.739977434588305</v>
      </c>
    </row>
    <row r="969" spans="1:5">
      <c r="A969" s="2">
        <v>2.5</v>
      </c>
      <c r="B969" s="2">
        <v>36.030700000000003</v>
      </c>
      <c r="C969" s="2">
        <f t="shared" si="45"/>
        <v>90.076750000000004</v>
      </c>
      <c r="D969" s="2">
        <f t="shared" si="46"/>
        <v>6.25</v>
      </c>
      <c r="E969" s="2">
        <f t="shared" si="47"/>
        <v>39.260906713762395</v>
      </c>
    </row>
    <row r="970" spans="1:5">
      <c r="A970" s="2">
        <v>3</v>
      </c>
      <c r="B970" s="2">
        <v>31.3917</v>
      </c>
      <c r="C970" s="2">
        <f t="shared" si="45"/>
        <v>94.1751</v>
      </c>
      <c r="D970" s="2">
        <f t="shared" si="46"/>
        <v>9</v>
      </c>
      <c r="E970" s="2">
        <f t="shared" si="47"/>
        <v>37.000442074175353</v>
      </c>
    </row>
    <row r="971" spans="1:5">
      <c r="A971" s="2">
        <v>2.5</v>
      </c>
      <c r="B971" s="2">
        <v>37.9</v>
      </c>
      <c r="C971" s="2">
        <f t="shared" si="45"/>
        <v>94.75</v>
      </c>
      <c r="D971" s="2">
        <f t="shared" si="46"/>
        <v>6.25</v>
      </c>
      <c r="E971" s="2">
        <f t="shared" si="47"/>
        <v>39.260906713762395</v>
      </c>
    </row>
    <row r="972" spans="1:5">
      <c r="A972" s="2">
        <v>5.4</v>
      </c>
      <c r="B972" s="2">
        <v>23.898299999999999</v>
      </c>
      <c r="C972" s="2">
        <f t="shared" si="45"/>
        <v>129.05082000000002</v>
      </c>
      <c r="D972" s="2">
        <f t="shared" si="46"/>
        <v>29.160000000000004</v>
      </c>
      <c r="E972" s="2">
        <f t="shared" si="47"/>
        <v>26.150211804157525</v>
      </c>
    </row>
    <row r="973" spans="1:5">
      <c r="A973" s="2">
        <v>4</v>
      </c>
      <c r="B973" s="2">
        <v>25.753499999999999</v>
      </c>
      <c r="C973" s="2">
        <f t="shared" si="45"/>
        <v>103.014</v>
      </c>
      <c r="D973" s="2">
        <f t="shared" si="46"/>
        <v>16</v>
      </c>
      <c r="E973" s="2">
        <f t="shared" si="47"/>
        <v>32.479512795001256</v>
      </c>
    </row>
    <row r="974" spans="1:5">
      <c r="A974" s="2">
        <v>4.5999999999999996</v>
      </c>
      <c r="B974" s="2">
        <v>26.662199999999999</v>
      </c>
      <c r="C974" s="2">
        <f t="shared" si="45"/>
        <v>122.64611999999998</v>
      </c>
      <c r="D974" s="2">
        <f t="shared" si="46"/>
        <v>21.159999999999997</v>
      </c>
      <c r="E974" s="2">
        <f t="shared" si="47"/>
        <v>29.766955227496805</v>
      </c>
    </row>
    <row r="975" spans="1:5">
      <c r="A975" s="2">
        <v>3.5</v>
      </c>
      <c r="B975" s="2">
        <v>30.380500000000001</v>
      </c>
      <c r="C975" s="2">
        <f t="shared" si="45"/>
        <v>106.33175</v>
      </c>
      <c r="D975" s="2">
        <f t="shared" si="46"/>
        <v>12.25</v>
      </c>
      <c r="E975" s="2">
        <f t="shared" si="47"/>
        <v>34.739977434588305</v>
      </c>
    </row>
    <row r="976" spans="1:5">
      <c r="A976" s="2">
        <v>3.5</v>
      </c>
      <c r="B976" s="2">
        <v>30.2</v>
      </c>
      <c r="C976" s="2">
        <f t="shared" si="45"/>
        <v>105.7</v>
      </c>
      <c r="D976" s="2">
        <f t="shared" si="46"/>
        <v>12.25</v>
      </c>
      <c r="E976" s="2">
        <f t="shared" si="47"/>
        <v>34.739977434588305</v>
      </c>
    </row>
    <row r="977" spans="1:5">
      <c r="A977" s="2">
        <v>3.6</v>
      </c>
      <c r="B977" s="2">
        <v>31.6</v>
      </c>
      <c r="C977" s="2">
        <f t="shared" si="45"/>
        <v>113.76</v>
      </c>
      <c r="D977" s="2">
        <f t="shared" si="46"/>
        <v>12.96</v>
      </c>
      <c r="E977" s="2">
        <f t="shared" si="47"/>
        <v>34.287884506670892</v>
      </c>
    </row>
    <row r="978" spans="1:5">
      <c r="A978" s="2">
        <v>5.3</v>
      </c>
      <c r="B978" s="2">
        <v>29</v>
      </c>
      <c r="C978" s="2">
        <f t="shared" si="45"/>
        <v>153.69999999999999</v>
      </c>
      <c r="D978" s="2">
        <f t="shared" si="46"/>
        <v>28.09</v>
      </c>
      <c r="E978" s="2">
        <f t="shared" si="47"/>
        <v>26.602304732074938</v>
      </c>
    </row>
    <row r="979" spans="1:5">
      <c r="A979" s="2">
        <v>6</v>
      </c>
      <c r="B979" s="2">
        <v>30.299900000000001</v>
      </c>
      <c r="C979" s="2">
        <f t="shared" si="45"/>
        <v>181.79939999999999</v>
      </c>
      <c r="D979" s="2">
        <f t="shared" si="46"/>
        <v>36</v>
      </c>
      <c r="E979" s="2">
        <f t="shared" si="47"/>
        <v>23.437654236653074</v>
      </c>
    </row>
    <row r="980" spans="1:5">
      <c r="A980" s="2">
        <v>6.2</v>
      </c>
      <c r="B980" s="2">
        <v>27.4</v>
      </c>
      <c r="C980" s="2">
        <f t="shared" si="45"/>
        <v>169.88</v>
      </c>
      <c r="D980" s="2">
        <f t="shared" si="46"/>
        <v>38.440000000000005</v>
      </c>
      <c r="E980" s="2">
        <f t="shared" si="47"/>
        <v>22.533468380818253</v>
      </c>
    </row>
    <row r="981" spans="1:5">
      <c r="A981" s="2">
        <v>2.4</v>
      </c>
      <c r="B981" s="2">
        <v>40.299999999999997</v>
      </c>
      <c r="C981" s="2">
        <f t="shared" si="45"/>
        <v>96.719999999999985</v>
      </c>
      <c r="D981" s="2">
        <f t="shared" si="46"/>
        <v>5.76</v>
      </c>
      <c r="E981" s="2">
        <f t="shared" si="47"/>
        <v>39.712999641679808</v>
      </c>
    </row>
    <row r="982" spans="1:5">
      <c r="A982" s="2">
        <v>3</v>
      </c>
      <c r="B982" s="2">
        <v>33.1</v>
      </c>
      <c r="C982" s="2">
        <f t="shared" si="45"/>
        <v>99.300000000000011</v>
      </c>
      <c r="D982" s="2">
        <f t="shared" si="46"/>
        <v>9</v>
      </c>
      <c r="E982" s="2">
        <f t="shared" si="47"/>
        <v>37.000442074175353</v>
      </c>
    </row>
    <row r="983" spans="1:5">
      <c r="A983" s="2">
        <v>3.5</v>
      </c>
      <c r="B983" s="2">
        <v>34.6</v>
      </c>
      <c r="C983" s="2">
        <f t="shared" si="45"/>
        <v>121.10000000000001</v>
      </c>
      <c r="D983" s="2">
        <f t="shared" si="46"/>
        <v>12.25</v>
      </c>
      <c r="E983" s="2">
        <f t="shared" si="47"/>
        <v>34.739977434588305</v>
      </c>
    </row>
    <row r="984" spans="1:5">
      <c r="A984" s="2">
        <v>2.4</v>
      </c>
      <c r="B984" s="2">
        <v>37.709800000000001</v>
      </c>
      <c r="C984" s="2">
        <f t="shared" si="45"/>
        <v>90.503519999999995</v>
      </c>
      <c r="D984" s="2">
        <f t="shared" si="46"/>
        <v>5.76</v>
      </c>
      <c r="E984" s="2">
        <f t="shared" si="47"/>
        <v>39.712999641679808</v>
      </c>
    </row>
    <row r="985" spans="1:5">
      <c r="A985" s="2">
        <v>2.4</v>
      </c>
      <c r="B985" s="2">
        <v>31.3</v>
      </c>
      <c r="C985" s="2">
        <f t="shared" si="45"/>
        <v>75.12</v>
      </c>
      <c r="D985" s="2">
        <f t="shared" si="46"/>
        <v>5.76</v>
      </c>
      <c r="E985" s="2">
        <f t="shared" si="47"/>
        <v>39.712999641679808</v>
      </c>
    </row>
    <row r="986" spans="1:5">
      <c r="A986" s="2">
        <v>2.4</v>
      </c>
      <c r="B986" s="2">
        <v>33.5</v>
      </c>
      <c r="C986" s="2">
        <f t="shared" si="45"/>
        <v>80.399999999999991</v>
      </c>
      <c r="D986" s="2">
        <f t="shared" si="46"/>
        <v>5.76</v>
      </c>
      <c r="E986" s="2">
        <f t="shared" si="47"/>
        <v>39.712999641679808</v>
      </c>
    </row>
    <row r="987" spans="1:5">
      <c r="A987" s="2">
        <v>3.5</v>
      </c>
      <c r="B987" s="2">
        <v>30.5</v>
      </c>
      <c r="C987" s="2">
        <f t="shared" si="45"/>
        <v>106.75</v>
      </c>
      <c r="D987" s="2">
        <f t="shared" si="46"/>
        <v>12.25</v>
      </c>
      <c r="E987" s="2">
        <f t="shared" si="47"/>
        <v>34.739977434588305</v>
      </c>
    </row>
    <row r="988" spans="1:5">
      <c r="A988" s="2">
        <v>3.7</v>
      </c>
      <c r="B988" s="2">
        <v>25.2</v>
      </c>
      <c r="C988" s="2">
        <f t="shared" si="45"/>
        <v>93.24</v>
      </c>
      <c r="D988" s="2">
        <f t="shared" si="46"/>
        <v>13.690000000000001</v>
      </c>
      <c r="E988" s="2">
        <f t="shared" si="47"/>
        <v>33.835791578753486</v>
      </c>
    </row>
    <row r="989" spans="1:5">
      <c r="A989" s="2">
        <v>3.7</v>
      </c>
      <c r="B989" s="2">
        <v>25.1</v>
      </c>
      <c r="C989" s="2">
        <f t="shared" si="45"/>
        <v>92.87</v>
      </c>
      <c r="D989" s="2">
        <f t="shared" si="46"/>
        <v>13.690000000000001</v>
      </c>
      <c r="E989" s="2">
        <f t="shared" si="47"/>
        <v>33.835791578753486</v>
      </c>
    </row>
    <row r="990" spans="1:5">
      <c r="A990" s="2">
        <v>5.3</v>
      </c>
      <c r="B990" s="2">
        <v>22.299900000000001</v>
      </c>
      <c r="C990" s="2">
        <f t="shared" si="45"/>
        <v>118.18947</v>
      </c>
      <c r="D990" s="2">
        <f t="shared" si="46"/>
        <v>28.09</v>
      </c>
      <c r="E990" s="2">
        <f t="shared" si="47"/>
        <v>26.602304732074938</v>
      </c>
    </row>
    <row r="991" spans="1:5">
      <c r="A991" s="2">
        <v>2.4</v>
      </c>
      <c r="B991" s="2">
        <v>37.6</v>
      </c>
      <c r="C991" s="2">
        <f t="shared" si="45"/>
        <v>90.24</v>
      </c>
      <c r="D991" s="2">
        <f t="shared" si="46"/>
        <v>5.76</v>
      </c>
      <c r="E991" s="2">
        <f t="shared" si="47"/>
        <v>39.712999641679808</v>
      </c>
    </row>
    <row r="992" spans="1:5">
      <c r="A992" s="2">
        <v>3.5</v>
      </c>
      <c r="B992" s="2">
        <v>36</v>
      </c>
      <c r="C992" s="2">
        <f t="shared" si="45"/>
        <v>126</v>
      </c>
      <c r="D992" s="2">
        <f t="shared" si="46"/>
        <v>12.25</v>
      </c>
      <c r="E992" s="2">
        <f t="shared" si="47"/>
        <v>34.739977434588305</v>
      </c>
    </row>
    <row r="993" spans="1:5">
      <c r="A993" s="2">
        <v>2.4</v>
      </c>
      <c r="B993" s="2">
        <v>39.204099999999997</v>
      </c>
      <c r="C993" s="2">
        <f t="shared" si="45"/>
        <v>94.089839999999995</v>
      </c>
      <c r="D993" s="2">
        <f t="shared" si="46"/>
        <v>5.76</v>
      </c>
      <c r="E993" s="2">
        <f t="shared" si="47"/>
        <v>39.712999641679808</v>
      </c>
    </row>
    <row r="994" spans="1:5">
      <c r="A994" s="2">
        <v>2.4</v>
      </c>
      <c r="B994" s="2">
        <v>38.6</v>
      </c>
      <c r="C994" s="2">
        <f t="shared" si="45"/>
        <v>92.64</v>
      </c>
      <c r="D994" s="2">
        <f t="shared" si="46"/>
        <v>5.76</v>
      </c>
      <c r="E994" s="2">
        <f t="shared" si="47"/>
        <v>39.712999641679808</v>
      </c>
    </row>
    <row r="995" spans="1:5">
      <c r="A995" s="2">
        <v>3.8</v>
      </c>
      <c r="B995" s="2">
        <v>31.1</v>
      </c>
      <c r="C995" s="2">
        <f t="shared" si="45"/>
        <v>118.18</v>
      </c>
      <c r="D995" s="2">
        <f t="shared" si="46"/>
        <v>14.44</v>
      </c>
      <c r="E995" s="2">
        <f t="shared" si="47"/>
        <v>33.383698650836081</v>
      </c>
    </row>
    <row r="996" spans="1:5">
      <c r="A996" s="2">
        <v>3.5</v>
      </c>
      <c r="B996" s="2">
        <v>29.773399999999999</v>
      </c>
      <c r="C996" s="2">
        <f t="shared" si="45"/>
        <v>104.20689999999999</v>
      </c>
      <c r="D996" s="2">
        <f t="shared" si="46"/>
        <v>12.25</v>
      </c>
      <c r="E996" s="2">
        <f t="shared" si="47"/>
        <v>34.739977434588305</v>
      </c>
    </row>
    <row r="997" spans="1:5">
      <c r="A997" s="2">
        <v>5</v>
      </c>
      <c r="B997" s="2">
        <v>27.251100000000001</v>
      </c>
      <c r="C997" s="2">
        <f t="shared" si="45"/>
        <v>136.25550000000001</v>
      </c>
      <c r="D997" s="2">
        <f t="shared" si="46"/>
        <v>25</v>
      </c>
      <c r="E997" s="2">
        <f t="shared" si="47"/>
        <v>27.958583515827165</v>
      </c>
    </row>
    <row r="998" spans="1:5">
      <c r="A998" s="2">
        <v>5.6</v>
      </c>
      <c r="B998" s="2">
        <v>23.6</v>
      </c>
      <c r="C998" s="2">
        <f t="shared" si="45"/>
        <v>132.16</v>
      </c>
      <c r="D998" s="2">
        <f t="shared" si="46"/>
        <v>31.359999999999996</v>
      </c>
      <c r="E998" s="2">
        <f t="shared" si="47"/>
        <v>25.246025948322711</v>
      </c>
    </row>
    <row r="999" spans="1:5">
      <c r="A999" s="2">
        <v>3.7</v>
      </c>
      <c r="B999" s="2">
        <v>26.6</v>
      </c>
      <c r="C999" s="2">
        <f t="shared" si="45"/>
        <v>98.420000000000016</v>
      </c>
      <c r="D999" s="2">
        <f t="shared" si="46"/>
        <v>13.690000000000001</v>
      </c>
      <c r="E999" s="2">
        <f t="shared" si="47"/>
        <v>33.835791578753486</v>
      </c>
    </row>
    <row r="1000" spans="1:5">
      <c r="A1000" s="2">
        <v>5.7</v>
      </c>
      <c r="B1000" s="2">
        <v>26</v>
      </c>
      <c r="C1000" s="2">
        <f t="shared" si="45"/>
        <v>148.20000000000002</v>
      </c>
      <c r="D1000" s="2">
        <f t="shared" si="46"/>
        <v>32.49</v>
      </c>
      <c r="E1000" s="2">
        <f t="shared" si="47"/>
        <v>24.793933020405298</v>
      </c>
    </row>
    <row r="1001" spans="1:5">
      <c r="A1001" s="2">
        <v>2.4</v>
      </c>
      <c r="B1001" s="2">
        <v>38.6</v>
      </c>
      <c r="C1001" s="2">
        <f t="shared" si="45"/>
        <v>92.64</v>
      </c>
      <c r="D1001" s="2">
        <f t="shared" si="46"/>
        <v>5.76</v>
      </c>
      <c r="E1001" s="2">
        <f t="shared" si="47"/>
        <v>39.712999641679808</v>
      </c>
    </row>
    <row r="1002" spans="1:5">
      <c r="A1002" s="2">
        <v>2.4</v>
      </c>
      <c r="B1002" s="2">
        <v>33.6</v>
      </c>
      <c r="C1002" s="2">
        <f t="shared" si="45"/>
        <v>80.64</v>
      </c>
      <c r="D1002" s="2">
        <f t="shared" si="46"/>
        <v>5.76</v>
      </c>
      <c r="E1002" s="2">
        <f t="shared" si="47"/>
        <v>39.712999641679808</v>
      </c>
    </row>
    <row r="1003" spans="1:5">
      <c r="A1003" s="2">
        <v>3.7</v>
      </c>
      <c r="B1003" s="2">
        <v>27.5</v>
      </c>
      <c r="C1003" s="2">
        <f t="shared" si="45"/>
        <v>101.75</v>
      </c>
      <c r="D1003" s="2">
        <f t="shared" si="46"/>
        <v>13.690000000000001</v>
      </c>
      <c r="E1003" s="2">
        <f t="shared" si="47"/>
        <v>33.835791578753486</v>
      </c>
    </row>
    <row r="1004" spans="1:5">
      <c r="A1004" s="2">
        <v>5.7</v>
      </c>
      <c r="B1004" s="2">
        <v>26</v>
      </c>
      <c r="C1004" s="2">
        <f t="shared" si="45"/>
        <v>148.20000000000002</v>
      </c>
      <c r="D1004" s="2">
        <f t="shared" si="46"/>
        <v>32.49</v>
      </c>
      <c r="E1004" s="2">
        <f t="shared" si="47"/>
        <v>24.793933020405298</v>
      </c>
    </row>
    <row r="1005" spans="1:5">
      <c r="A1005" s="2">
        <v>6.1</v>
      </c>
      <c r="B1005" s="2">
        <v>20.9</v>
      </c>
      <c r="C1005" s="2">
        <f t="shared" si="45"/>
        <v>127.48999999999998</v>
      </c>
      <c r="D1005" s="2">
        <f t="shared" si="46"/>
        <v>37.209999999999994</v>
      </c>
      <c r="E1005" s="2">
        <f t="shared" si="47"/>
        <v>22.985561308735665</v>
      </c>
    </row>
    <row r="1006" spans="1:5">
      <c r="A1006" s="2">
        <v>3.7</v>
      </c>
      <c r="B1006" s="2">
        <v>28.5</v>
      </c>
      <c r="C1006" s="2">
        <f t="shared" si="45"/>
        <v>105.45</v>
      </c>
      <c r="D1006" s="2">
        <f t="shared" si="46"/>
        <v>13.690000000000001</v>
      </c>
      <c r="E1006" s="2">
        <f t="shared" si="47"/>
        <v>33.835791578753486</v>
      </c>
    </row>
    <row r="1007" spans="1:5">
      <c r="A1007" s="2">
        <v>2.4</v>
      </c>
      <c r="B1007" s="2">
        <v>38.6</v>
      </c>
      <c r="C1007" s="2">
        <f t="shared" si="45"/>
        <v>92.64</v>
      </c>
      <c r="D1007" s="2">
        <f t="shared" si="46"/>
        <v>5.76</v>
      </c>
      <c r="E1007" s="2">
        <f t="shared" si="47"/>
        <v>39.712999641679808</v>
      </c>
    </row>
    <row r="1008" spans="1:5">
      <c r="A1008" s="2">
        <v>2.4</v>
      </c>
      <c r="B1008" s="2">
        <v>33.6</v>
      </c>
      <c r="C1008" s="2">
        <f t="shared" si="45"/>
        <v>80.64</v>
      </c>
      <c r="D1008" s="2">
        <f t="shared" si="46"/>
        <v>5.76</v>
      </c>
      <c r="E1008" s="2">
        <f t="shared" si="47"/>
        <v>39.712999641679808</v>
      </c>
    </row>
    <row r="1009" spans="1:5">
      <c r="A1009" s="2">
        <v>2.4</v>
      </c>
      <c r="B1009" s="2">
        <v>33.6</v>
      </c>
      <c r="C1009" s="2">
        <f t="shared" si="45"/>
        <v>80.64</v>
      </c>
      <c r="D1009" s="2">
        <f t="shared" si="46"/>
        <v>5.76</v>
      </c>
      <c r="E1009" s="2">
        <f t="shared" si="47"/>
        <v>39.712999641679808</v>
      </c>
    </row>
    <row r="1010" spans="1:5">
      <c r="A1010" s="2">
        <v>3.8</v>
      </c>
      <c r="B1010" s="2">
        <v>26.163</v>
      </c>
      <c r="C1010" s="2">
        <f t="shared" si="45"/>
        <v>99.419399999999996</v>
      </c>
      <c r="D1010" s="2">
        <f t="shared" si="46"/>
        <v>14.44</v>
      </c>
      <c r="E1010" s="2">
        <f t="shared" si="47"/>
        <v>33.383698650836081</v>
      </c>
    </row>
    <row r="1011" spans="1:5">
      <c r="A1011" s="2">
        <v>3.8</v>
      </c>
      <c r="B1011" s="2">
        <v>26.563199999999998</v>
      </c>
      <c r="C1011" s="2">
        <f t="shared" si="45"/>
        <v>100.94015999999999</v>
      </c>
      <c r="D1011" s="2">
        <f t="shared" si="46"/>
        <v>14.44</v>
      </c>
      <c r="E1011" s="2">
        <f t="shared" si="47"/>
        <v>33.383698650836081</v>
      </c>
    </row>
    <row r="1012" spans="1:5">
      <c r="A1012" s="2">
        <v>3.8</v>
      </c>
      <c r="B1012" s="2">
        <v>29.2986</v>
      </c>
      <c r="C1012" s="2">
        <f t="shared" si="45"/>
        <v>111.33467999999999</v>
      </c>
      <c r="D1012" s="2">
        <f t="shared" si="46"/>
        <v>14.44</v>
      </c>
      <c r="E1012" s="2">
        <f t="shared" si="47"/>
        <v>33.383698650836081</v>
      </c>
    </row>
    <row r="1013" spans="1:5">
      <c r="A1013" s="2">
        <v>4.5999999999999996</v>
      </c>
      <c r="B1013" s="2">
        <v>28.4</v>
      </c>
      <c r="C1013" s="2">
        <f t="shared" si="45"/>
        <v>130.63999999999999</v>
      </c>
      <c r="D1013" s="2">
        <f t="shared" si="46"/>
        <v>21.159999999999997</v>
      </c>
      <c r="E1013" s="2">
        <f t="shared" si="47"/>
        <v>29.766955227496805</v>
      </c>
    </row>
    <row r="1014" spans="1:5">
      <c r="A1014" s="2">
        <v>2</v>
      </c>
      <c r="B1014" s="2">
        <v>33.4</v>
      </c>
      <c r="C1014" s="2">
        <f t="shared" si="45"/>
        <v>66.8</v>
      </c>
      <c r="D1014" s="2">
        <f t="shared" si="46"/>
        <v>4</v>
      </c>
      <c r="E1014" s="2">
        <f t="shared" si="47"/>
        <v>41.521371353349444</v>
      </c>
    </row>
    <row r="1015" spans="1:5">
      <c r="A1015" s="2">
        <v>2.7</v>
      </c>
      <c r="B1015" s="2">
        <v>31.3</v>
      </c>
      <c r="C1015" s="2">
        <f t="shared" si="45"/>
        <v>84.51</v>
      </c>
      <c r="D1015" s="2">
        <f t="shared" si="46"/>
        <v>7.2900000000000009</v>
      </c>
      <c r="E1015" s="2">
        <f t="shared" si="47"/>
        <v>38.356720857927577</v>
      </c>
    </row>
    <row r="1016" spans="1:5">
      <c r="A1016" s="2">
        <v>3.2</v>
      </c>
      <c r="B1016" s="2">
        <v>30.347000000000001</v>
      </c>
      <c r="C1016" s="2">
        <f t="shared" si="45"/>
        <v>97.110400000000013</v>
      </c>
      <c r="D1016" s="2">
        <f t="shared" si="46"/>
        <v>10.240000000000002</v>
      </c>
      <c r="E1016" s="2">
        <f t="shared" si="47"/>
        <v>36.096256218340535</v>
      </c>
    </row>
    <row r="1017" spans="1:5">
      <c r="A1017" s="2">
        <v>5</v>
      </c>
      <c r="B1017" s="2">
        <v>23.820399999999999</v>
      </c>
      <c r="C1017" s="2">
        <f t="shared" si="45"/>
        <v>119.102</v>
      </c>
      <c r="D1017" s="2">
        <f t="shared" si="46"/>
        <v>25</v>
      </c>
      <c r="E1017" s="2">
        <f t="shared" si="47"/>
        <v>27.958583515827165</v>
      </c>
    </row>
    <row r="1018" spans="1:5">
      <c r="A1018" s="2">
        <v>5</v>
      </c>
      <c r="B1018" s="2">
        <v>24.572199999999999</v>
      </c>
      <c r="C1018" s="2">
        <f t="shared" si="45"/>
        <v>122.86099999999999</v>
      </c>
      <c r="D1018" s="2">
        <f t="shared" si="46"/>
        <v>25</v>
      </c>
      <c r="E1018" s="2">
        <f t="shared" si="47"/>
        <v>27.958583515827165</v>
      </c>
    </row>
    <row r="1019" spans="1:5">
      <c r="A1019" s="2">
        <v>5</v>
      </c>
      <c r="B1019" s="2">
        <v>25.508199999999999</v>
      </c>
      <c r="C1019" s="2">
        <f t="shared" si="45"/>
        <v>127.541</v>
      </c>
      <c r="D1019" s="2">
        <f t="shared" si="46"/>
        <v>25</v>
      </c>
      <c r="E1019" s="2">
        <f t="shared" si="47"/>
        <v>27.958583515827165</v>
      </c>
    </row>
    <row r="1020" spans="1:5">
      <c r="A1020" s="2">
        <v>5</v>
      </c>
      <c r="B1020" s="2">
        <v>23.574300000000001</v>
      </c>
      <c r="C1020" s="2">
        <f t="shared" si="45"/>
        <v>117.8715</v>
      </c>
      <c r="D1020" s="2">
        <f t="shared" si="46"/>
        <v>25</v>
      </c>
      <c r="E1020" s="2">
        <f t="shared" si="47"/>
        <v>27.958583515827165</v>
      </c>
    </row>
    <row r="1021" spans="1:5">
      <c r="A1021" s="2">
        <v>5</v>
      </c>
      <c r="B1021" s="2">
        <v>24.7928</v>
      </c>
      <c r="C1021" s="2">
        <f t="shared" si="45"/>
        <v>123.964</v>
      </c>
      <c r="D1021" s="2">
        <f t="shared" si="46"/>
        <v>25</v>
      </c>
      <c r="E1021" s="2">
        <f t="shared" si="47"/>
        <v>27.958583515827165</v>
      </c>
    </row>
    <row r="1022" spans="1:5">
      <c r="A1022" s="2">
        <v>4.5999999999999996</v>
      </c>
      <c r="B1022" s="2">
        <v>28.3</v>
      </c>
      <c r="C1022" s="2">
        <f t="shared" si="45"/>
        <v>130.18</v>
      </c>
      <c r="D1022" s="2">
        <f t="shared" si="46"/>
        <v>21.159999999999997</v>
      </c>
      <c r="E1022" s="2">
        <f t="shared" si="47"/>
        <v>29.766955227496805</v>
      </c>
    </row>
    <row r="1023" spans="1:5">
      <c r="A1023" s="2">
        <v>5.7</v>
      </c>
      <c r="B1023" s="2">
        <v>24.149100000000001</v>
      </c>
      <c r="C1023" s="2">
        <f t="shared" si="45"/>
        <v>137.64987000000002</v>
      </c>
      <c r="D1023" s="2">
        <f t="shared" si="46"/>
        <v>32.49</v>
      </c>
      <c r="E1023" s="2">
        <f t="shared" si="47"/>
        <v>24.793933020405298</v>
      </c>
    </row>
    <row r="1024" spans="1:5">
      <c r="A1024" s="2">
        <v>3.5</v>
      </c>
      <c r="B1024" s="2">
        <v>33.793700000000001</v>
      </c>
      <c r="C1024" s="2">
        <f t="shared" si="45"/>
        <v>118.27795</v>
      </c>
      <c r="D1024" s="2">
        <f t="shared" si="46"/>
        <v>12.25</v>
      </c>
      <c r="E1024" s="2">
        <f t="shared" si="47"/>
        <v>34.739977434588305</v>
      </c>
    </row>
    <row r="1025" spans="1:5">
      <c r="A1025" s="2">
        <v>3.5</v>
      </c>
      <c r="B1025" s="2">
        <v>38.719299999999997</v>
      </c>
      <c r="C1025" s="2">
        <f t="shared" si="45"/>
        <v>135.51755</v>
      </c>
      <c r="D1025" s="2">
        <f t="shared" si="46"/>
        <v>12.25</v>
      </c>
      <c r="E1025" s="2">
        <f t="shared" si="47"/>
        <v>34.739977434588305</v>
      </c>
    </row>
    <row r="1026" spans="1:5">
      <c r="A1026" s="2">
        <v>3.5</v>
      </c>
      <c r="B1026" s="2">
        <v>29.9849</v>
      </c>
      <c r="C1026" s="2">
        <f t="shared" si="45"/>
        <v>104.94714999999999</v>
      </c>
      <c r="D1026" s="2">
        <f t="shared" si="46"/>
        <v>12.25</v>
      </c>
      <c r="E1026" s="2">
        <f t="shared" si="47"/>
        <v>34.739977434588305</v>
      </c>
    </row>
    <row r="1027" spans="1:5">
      <c r="A1027" s="2">
        <v>3.5</v>
      </c>
      <c r="B1027" s="2">
        <v>30.2</v>
      </c>
      <c r="C1027" s="2">
        <f t="shared" ref="C1027:C1090" si="48">A1027*B1027</f>
        <v>105.7</v>
      </c>
      <c r="D1027" s="2">
        <f t="shared" ref="D1027:D1090" si="49">A1027^2</f>
        <v>12.25</v>
      </c>
      <c r="E1027" s="2">
        <f t="shared" ref="E1027:E1090" si="50">$H$25+$H$24*A1027</f>
        <v>34.739977434588305</v>
      </c>
    </row>
    <row r="1028" spans="1:5">
      <c r="A1028" s="2">
        <v>3.5</v>
      </c>
      <c r="B1028" s="2">
        <v>31.4</v>
      </c>
      <c r="C1028" s="2">
        <f t="shared" si="48"/>
        <v>109.89999999999999</v>
      </c>
      <c r="D1028" s="2">
        <f t="shared" si="49"/>
        <v>12.25</v>
      </c>
      <c r="E1028" s="2">
        <f t="shared" si="50"/>
        <v>34.739977434588305</v>
      </c>
    </row>
    <row r="1029" spans="1:5">
      <c r="A1029" s="2">
        <v>2.2999999999999998</v>
      </c>
      <c r="B1029" s="2">
        <v>31.7</v>
      </c>
      <c r="C1029" s="2">
        <f t="shared" si="48"/>
        <v>72.91</v>
      </c>
      <c r="D1029" s="2">
        <f t="shared" si="49"/>
        <v>5.2899999999999991</v>
      </c>
      <c r="E1029" s="2">
        <f t="shared" si="50"/>
        <v>40.165092569597221</v>
      </c>
    </row>
    <row r="1030" spans="1:5">
      <c r="A1030" s="2">
        <v>3.7</v>
      </c>
      <c r="B1030" s="2">
        <v>28.7</v>
      </c>
      <c r="C1030" s="2">
        <f t="shared" si="48"/>
        <v>106.19</v>
      </c>
      <c r="D1030" s="2">
        <f t="shared" si="49"/>
        <v>13.690000000000001</v>
      </c>
      <c r="E1030" s="2">
        <f t="shared" si="50"/>
        <v>33.835791578753486</v>
      </c>
    </row>
    <row r="1031" spans="1:5">
      <c r="A1031" s="2">
        <v>2.5</v>
      </c>
      <c r="B1031" s="2">
        <v>37</v>
      </c>
      <c r="C1031" s="2">
        <f t="shared" si="48"/>
        <v>92.5</v>
      </c>
      <c r="D1031" s="2">
        <f t="shared" si="49"/>
        <v>6.25</v>
      </c>
      <c r="E1031" s="2">
        <f t="shared" si="50"/>
        <v>39.260906713762395</v>
      </c>
    </row>
    <row r="1032" spans="1:5">
      <c r="A1032" s="2">
        <v>3</v>
      </c>
      <c r="B1032" s="2">
        <v>32.1</v>
      </c>
      <c r="C1032" s="2">
        <f t="shared" si="48"/>
        <v>96.300000000000011</v>
      </c>
      <c r="D1032" s="2">
        <f t="shared" si="49"/>
        <v>9</v>
      </c>
      <c r="E1032" s="2">
        <f t="shared" si="50"/>
        <v>37.000442074175353</v>
      </c>
    </row>
    <row r="1033" spans="1:5">
      <c r="A1033" s="2">
        <v>2.5</v>
      </c>
      <c r="B1033" s="2">
        <v>37.9</v>
      </c>
      <c r="C1033" s="2">
        <f t="shared" si="48"/>
        <v>94.75</v>
      </c>
      <c r="D1033" s="2">
        <f t="shared" si="49"/>
        <v>6.25</v>
      </c>
      <c r="E1033" s="2">
        <f t="shared" si="50"/>
        <v>39.260906713762395</v>
      </c>
    </row>
    <row r="1034" spans="1:5">
      <c r="A1034" s="2">
        <v>5.4</v>
      </c>
      <c r="B1034" s="2">
        <v>20.7</v>
      </c>
      <c r="C1034" s="2">
        <f t="shared" si="48"/>
        <v>111.78</v>
      </c>
      <c r="D1034" s="2">
        <f t="shared" si="49"/>
        <v>29.160000000000004</v>
      </c>
      <c r="E1034" s="2">
        <f t="shared" si="50"/>
        <v>26.150211804157525</v>
      </c>
    </row>
    <row r="1035" spans="1:5">
      <c r="A1035" s="2">
        <v>5.5</v>
      </c>
      <c r="B1035" s="2">
        <v>20.100000000000001</v>
      </c>
      <c r="C1035" s="2">
        <f t="shared" si="48"/>
        <v>110.55000000000001</v>
      </c>
      <c r="D1035" s="2">
        <f t="shared" si="49"/>
        <v>30.25</v>
      </c>
      <c r="E1035" s="2">
        <f t="shared" si="50"/>
        <v>25.69811887624012</v>
      </c>
    </row>
    <row r="1036" spans="1:5">
      <c r="A1036" s="2">
        <v>3</v>
      </c>
      <c r="B1036" s="2">
        <v>31.5</v>
      </c>
      <c r="C1036" s="2">
        <f t="shared" si="48"/>
        <v>94.5</v>
      </c>
      <c r="D1036" s="2">
        <f t="shared" si="49"/>
        <v>9</v>
      </c>
      <c r="E1036" s="2">
        <f t="shared" si="50"/>
        <v>37.000442074175353</v>
      </c>
    </row>
    <row r="1037" spans="1:5">
      <c r="A1037" s="2">
        <v>4.7</v>
      </c>
      <c r="B1037" s="2">
        <v>23.8</v>
      </c>
      <c r="C1037" s="2">
        <f t="shared" si="48"/>
        <v>111.86000000000001</v>
      </c>
      <c r="D1037" s="2">
        <f t="shared" si="49"/>
        <v>22.090000000000003</v>
      </c>
      <c r="E1037" s="2">
        <f t="shared" si="50"/>
        <v>29.314862299579392</v>
      </c>
    </row>
    <row r="1038" spans="1:5">
      <c r="A1038" s="2">
        <v>5.5</v>
      </c>
      <c r="B1038" s="2">
        <v>23.2</v>
      </c>
      <c r="C1038" s="2">
        <f t="shared" si="48"/>
        <v>127.6</v>
      </c>
      <c r="D1038" s="2">
        <f t="shared" si="49"/>
        <v>30.25</v>
      </c>
      <c r="E1038" s="2">
        <f t="shared" si="50"/>
        <v>25.69811887624012</v>
      </c>
    </row>
    <row r="1039" spans="1:5">
      <c r="A1039" s="2">
        <v>3.5</v>
      </c>
      <c r="B1039" s="2">
        <v>28.668299999999999</v>
      </c>
      <c r="C1039" s="2">
        <f t="shared" si="48"/>
        <v>100.33905</v>
      </c>
      <c r="D1039" s="2">
        <f t="shared" si="49"/>
        <v>12.25</v>
      </c>
      <c r="E1039" s="2">
        <f t="shared" si="50"/>
        <v>34.739977434588305</v>
      </c>
    </row>
    <row r="1040" spans="1:5">
      <c r="A1040" s="2">
        <v>3.5</v>
      </c>
      <c r="B1040" s="2">
        <v>27.3</v>
      </c>
      <c r="C1040" s="2">
        <f t="shared" si="48"/>
        <v>95.55</v>
      </c>
      <c r="D1040" s="2">
        <f t="shared" si="49"/>
        <v>12.25</v>
      </c>
      <c r="E1040" s="2">
        <f t="shared" si="50"/>
        <v>34.739977434588305</v>
      </c>
    </row>
    <row r="1041" spans="1:5">
      <c r="A1041" s="2">
        <v>3</v>
      </c>
      <c r="B1041" s="2">
        <v>34.4</v>
      </c>
      <c r="C1041" s="2">
        <f t="shared" si="48"/>
        <v>103.19999999999999</v>
      </c>
      <c r="D1041" s="2">
        <f t="shared" si="49"/>
        <v>9</v>
      </c>
      <c r="E1041" s="2">
        <f t="shared" si="50"/>
        <v>37.000442074175353</v>
      </c>
    </row>
    <row r="1042" spans="1:5">
      <c r="A1042" s="2">
        <v>5.5</v>
      </c>
      <c r="B1042" s="2">
        <v>24.6</v>
      </c>
      <c r="C1042" s="2">
        <f t="shared" si="48"/>
        <v>135.30000000000001</v>
      </c>
      <c r="D1042" s="2">
        <f t="shared" si="49"/>
        <v>30.25</v>
      </c>
      <c r="E1042" s="2">
        <f t="shared" si="50"/>
        <v>25.69811887624012</v>
      </c>
    </row>
    <row r="1043" spans="1:5">
      <c r="A1043" s="2">
        <v>6.3</v>
      </c>
      <c r="B1043" s="2">
        <v>19.7</v>
      </c>
      <c r="C1043" s="2">
        <f t="shared" si="48"/>
        <v>124.10999999999999</v>
      </c>
      <c r="D1043" s="2">
        <f t="shared" si="49"/>
        <v>39.69</v>
      </c>
      <c r="E1043" s="2">
        <f t="shared" si="50"/>
        <v>22.081375452900847</v>
      </c>
    </row>
    <row r="1044" spans="1:5">
      <c r="A1044" s="2">
        <v>3.5</v>
      </c>
      <c r="B1044" s="2">
        <v>33.700000000000003</v>
      </c>
      <c r="C1044" s="2">
        <f t="shared" si="48"/>
        <v>117.95000000000002</v>
      </c>
      <c r="D1044" s="2">
        <f t="shared" si="49"/>
        <v>12.25</v>
      </c>
      <c r="E1044" s="2">
        <f t="shared" si="50"/>
        <v>34.739977434588305</v>
      </c>
    </row>
    <row r="1045" spans="1:5">
      <c r="A1045" s="2">
        <v>3.5</v>
      </c>
      <c r="B1045" s="2">
        <v>25.8</v>
      </c>
      <c r="C1045" s="2">
        <f t="shared" si="48"/>
        <v>90.3</v>
      </c>
      <c r="D1045" s="2">
        <f t="shared" si="49"/>
        <v>12.25</v>
      </c>
      <c r="E1045" s="2">
        <f t="shared" si="50"/>
        <v>34.739977434588305</v>
      </c>
    </row>
    <row r="1046" spans="1:5">
      <c r="A1046" s="2">
        <v>3</v>
      </c>
      <c r="B1046" s="2">
        <v>33.299999999999997</v>
      </c>
      <c r="C1046" s="2">
        <f t="shared" si="48"/>
        <v>99.899999999999991</v>
      </c>
      <c r="D1046" s="2">
        <f t="shared" si="49"/>
        <v>9</v>
      </c>
      <c r="E1046" s="2">
        <f t="shared" si="50"/>
        <v>37.000442074175353</v>
      </c>
    </row>
    <row r="1047" spans="1:5">
      <c r="A1047" s="2">
        <v>2.5</v>
      </c>
      <c r="B1047" s="2">
        <v>36.030700000000003</v>
      </c>
      <c r="C1047" s="2">
        <f t="shared" si="48"/>
        <v>90.076750000000004</v>
      </c>
      <c r="D1047" s="2">
        <f t="shared" si="49"/>
        <v>6.25</v>
      </c>
      <c r="E1047" s="2">
        <f t="shared" si="50"/>
        <v>39.260906713762395</v>
      </c>
    </row>
    <row r="1048" spans="1:5">
      <c r="A1048" s="2">
        <v>3</v>
      </c>
      <c r="B1048" s="2">
        <v>31.3917</v>
      </c>
      <c r="C1048" s="2">
        <f t="shared" si="48"/>
        <v>94.1751</v>
      </c>
      <c r="D1048" s="2">
        <f t="shared" si="49"/>
        <v>9</v>
      </c>
      <c r="E1048" s="2">
        <f t="shared" si="50"/>
        <v>37.000442074175353</v>
      </c>
    </row>
    <row r="1049" spans="1:5">
      <c r="A1049" s="2">
        <v>2.5</v>
      </c>
      <c r="B1049" s="2">
        <v>37.9</v>
      </c>
      <c r="C1049" s="2">
        <f t="shared" si="48"/>
        <v>94.75</v>
      </c>
      <c r="D1049" s="2">
        <f t="shared" si="49"/>
        <v>6.25</v>
      </c>
      <c r="E1049" s="2">
        <f t="shared" si="50"/>
        <v>39.260906713762395</v>
      </c>
    </row>
    <row r="1050" spans="1:5">
      <c r="A1050" s="2">
        <v>4</v>
      </c>
      <c r="B1050" s="2">
        <v>25.753499999999999</v>
      </c>
      <c r="C1050" s="2">
        <f t="shared" si="48"/>
        <v>103.014</v>
      </c>
      <c r="D1050" s="2">
        <f t="shared" si="49"/>
        <v>16</v>
      </c>
      <c r="E1050" s="2">
        <f t="shared" si="50"/>
        <v>32.479512795001256</v>
      </c>
    </row>
    <row r="1051" spans="1:5">
      <c r="A1051" s="2">
        <v>4.5999999999999996</v>
      </c>
      <c r="B1051" s="2">
        <v>26.662199999999999</v>
      </c>
      <c r="C1051" s="2">
        <f t="shared" si="48"/>
        <v>122.64611999999998</v>
      </c>
      <c r="D1051" s="2">
        <f t="shared" si="49"/>
        <v>21.159999999999997</v>
      </c>
      <c r="E1051" s="2">
        <f t="shared" si="50"/>
        <v>29.766955227496805</v>
      </c>
    </row>
    <row r="1052" spans="1:5">
      <c r="A1052" s="2">
        <v>2.4</v>
      </c>
      <c r="B1052" s="2">
        <v>35.241799999999998</v>
      </c>
      <c r="C1052" s="2">
        <f t="shared" si="48"/>
        <v>84.580319999999986</v>
      </c>
      <c r="D1052" s="2">
        <f t="shared" si="49"/>
        <v>5.76</v>
      </c>
      <c r="E1052" s="2">
        <f t="shared" si="50"/>
        <v>39.712999641679808</v>
      </c>
    </row>
    <row r="1053" spans="1:5">
      <c r="A1053" s="2">
        <v>3</v>
      </c>
      <c r="B1053" s="2">
        <v>32.954799999999999</v>
      </c>
      <c r="C1053" s="2">
        <f t="shared" si="48"/>
        <v>98.864399999999989</v>
      </c>
      <c r="D1053" s="2">
        <f t="shared" si="49"/>
        <v>9</v>
      </c>
      <c r="E1053" s="2">
        <f t="shared" si="50"/>
        <v>37.000442074175353</v>
      </c>
    </row>
    <row r="1054" spans="1:5">
      <c r="A1054" s="2">
        <v>3.8</v>
      </c>
      <c r="B1054" s="2">
        <v>26.9</v>
      </c>
      <c r="C1054" s="2">
        <f t="shared" si="48"/>
        <v>102.21999999999998</v>
      </c>
      <c r="D1054" s="2">
        <f t="shared" si="49"/>
        <v>14.44</v>
      </c>
      <c r="E1054" s="2">
        <f t="shared" si="50"/>
        <v>33.383698650836081</v>
      </c>
    </row>
    <row r="1055" spans="1:5">
      <c r="A1055" s="2">
        <v>5.6</v>
      </c>
      <c r="B1055" s="2">
        <v>24.192399999999999</v>
      </c>
      <c r="C1055" s="2">
        <f t="shared" si="48"/>
        <v>135.47743999999997</v>
      </c>
      <c r="D1055" s="2">
        <f t="shared" si="49"/>
        <v>31.359999999999996</v>
      </c>
      <c r="E1055" s="2">
        <f t="shared" si="50"/>
        <v>25.246025948322711</v>
      </c>
    </row>
    <row r="1056" spans="1:5">
      <c r="A1056" s="2">
        <v>5.6</v>
      </c>
      <c r="B1056" s="2">
        <v>24.149100000000001</v>
      </c>
      <c r="C1056" s="2">
        <f t="shared" si="48"/>
        <v>135.23496</v>
      </c>
      <c r="D1056" s="2">
        <f t="shared" si="49"/>
        <v>31.359999999999996</v>
      </c>
      <c r="E1056" s="2">
        <f t="shared" si="50"/>
        <v>25.246025948322711</v>
      </c>
    </row>
    <row r="1057" spans="1:5">
      <c r="A1057" s="2">
        <v>3.5</v>
      </c>
      <c r="B1057" s="2">
        <v>31.708200000000001</v>
      </c>
      <c r="C1057" s="2">
        <f t="shared" si="48"/>
        <v>110.9787</v>
      </c>
      <c r="D1057" s="2">
        <f t="shared" si="49"/>
        <v>12.25</v>
      </c>
      <c r="E1057" s="2">
        <f t="shared" si="50"/>
        <v>34.739977434588305</v>
      </c>
    </row>
    <row r="1058" spans="1:5">
      <c r="A1058" s="2">
        <v>4</v>
      </c>
      <c r="B1058" s="2">
        <v>27.234000000000002</v>
      </c>
      <c r="C1058" s="2">
        <f t="shared" si="48"/>
        <v>108.93600000000001</v>
      </c>
      <c r="D1058" s="2">
        <f t="shared" si="49"/>
        <v>16</v>
      </c>
      <c r="E1058" s="2">
        <f t="shared" si="50"/>
        <v>32.479512795001256</v>
      </c>
    </row>
    <row r="1059" spans="1:5">
      <c r="A1059" s="2">
        <v>5.6</v>
      </c>
      <c r="B1059" s="2">
        <v>24.299600000000002</v>
      </c>
      <c r="C1059" s="2">
        <f t="shared" si="48"/>
        <v>136.07776000000001</v>
      </c>
      <c r="D1059" s="2">
        <f t="shared" si="49"/>
        <v>31.359999999999996</v>
      </c>
      <c r="E1059" s="2">
        <f t="shared" si="50"/>
        <v>25.246025948322711</v>
      </c>
    </row>
    <row r="1060" spans="1:5">
      <c r="A1060" s="2">
        <v>2.5</v>
      </c>
      <c r="B1060" s="2">
        <v>35.860599999999998</v>
      </c>
      <c r="C1060" s="2">
        <f t="shared" si="48"/>
        <v>89.651499999999999</v>
      </c>
      <c r="D1060" s="2">
        <f t="shared" si="49"/>
        <v>6.25</v>
      </c>
      <c r="E1060" s="2">
        <f t="shared" si="50"/>
        <v>39.260906713762395</v>
      </c>
    </row>
    <row r="1061" spans="1:5">
      <c r="A1061" s="2">
        <v>4</v>
      </c>
      <c r="B1061" s="2">
        <v>27.1846</v>
      </c>
      <c r="C1061" s="2">
        <f t="shared" si="48"/>
        <v>108.7384</v>
      </c>
      <c r="D1061" s="2">
        <f t="shared" si="49"/>
        <v>16</v>
      </c>
      <c r="E1061" s="2">
        <f t="shared" si="50"/>
        <v>32.479512795001256</v>
      </c>
    </row>
    <row r="1062" spans="1:5">
      <c r="A1062" s="2">
        <v>4</v>
      </c>
      <c r="B1062" s="2">
        <v>27.566500000000001</v>
      </c>
      <c r="C1062" s="2">
        <f t="shared" si="48"/>
        <v>110.26600000000001</v>
      </c>
      <c r="D1062" s="2">
        <f t="shared" si="49"/>
        <v>16</v>
      </c>
      <c r="E1062" s="2">
        <f t="shared" si="50"/>
        <v>32.479512795001256</v>
      </c>
    </row>
    <row r="1063" spans="1:5">
      <c r="A1063" s="2">
        <v>3.6</v>
      </c>
      <c r="B1063" s="2">
        <v>27.581099999999999</v>
      </c>
      <c r="C1063" s="2">
        <f t="shared" si="48"/>
        <v>99.291960000000003</v>
      </c>
      <c r="D1063" s="2">
        <f t="shared" si="49"/>
        <v>12.96</v>
      </c>
      <c r="E1063" s="2">
        <f t="shared" si="50"/>
        <v>34.287884506670892</v>
      </c>
    </row>
    <row r="1064" spans="1:5">
      <c r="A1064" s="2">
        <v>3.6</v>
      </c>
      <c r="B1064" s="2">
        <v>28.1127</v>
      </c>
      <c r="C1064" s="2">
        <f t="shared" si="48"/>
        <v>101.20572</v>
      </c>
      <c r="D1064" s="2">
        <f t="shared" si="49"/>
        <v>12.96</v>
      </c>
      <c r="E1064" s="2">
        <f t="shared" si="50"/>
        <v>34.287884506670892</v>
      </c>
    </row>
    <row r="1065" spans="1:5">
      <c r="A1065" s="2">
        <v>4.8</v>
      </c>
      <c r="B1065" s="2">
        <v>25.56</v>
      </c>
      <c r="C1065" s="2">
        <f t="shared" si="48"/>
        <v>122.68799999999999</v>
      </c>
      <c r="D1065" s="2">
        <f t="shared" si="49"/>
        <v>23.04</v>
      </c>
      <c r="E1065" s="2">
        <f t="shared" si="50"/>
        <v>28.862769371661987</v>
      </c>
    </row>
    <row r="1066" spans="1:5">
      <c r="A1066" s="2">
        <v>4.8</v>
      </c>
      <c r="B1066" s="2">
        <v>23.577999999999999</v>
      </c>
      <c r="C1066" s="2">
        <f t="shared" si="48"/>
        <v>113.17439999999999</v>
      </c>
      <c r="D1066" s="2">
        <f t="shared" si="49"/>
        <v>23.04</v>
      </c>
      <c r="E1066" s="2">
        <f t="shared" si="50"/>
        <v>28.862769371661987</v>
      </c>
    </row>
    <row r="1067" spans="1:5">
      <c r="A1067" s="2">
        <v>4.8</v>
      </c>
      <c r="B1067" s="2">
        <v>26.388000000000002</v>
      </c>
      <c r="C1067" s="2">
        <f t="shared" si="48"/>
        <v>126.66240000000001</v>
      </c>
      <c r="D1067" s="2">
        <f t="shared" si="49"/>
        <v>23.04</v>
      </c>
      <c r="E1067" s="2">
        <f t="shared" si="50"/>
        <v>28.862769371661987</v>
      </c>
    </row>
    <row r="1068" spans="1:5">
      <c r="A1068" s="2">
        <v>4.8</v>
      </c>
      <c r="B1068" s="2">
        <v>23.577999999999999</v>
      </c>
      <c r="C1068" s="2">
        <f t="shared" si="48"/>
        <v>113.17439999999999</v>
      </c>
      <c r="D1068" s="2">
        <f t="shared" si="49"/>
        <v>23.04</v>
      </c>
      <c r="E1068" s="2">
        <f t="shared" si="50"/>
        <v>28.862769371661987</v>
      </c>
    </row>
    <row r="1069" spans="1:5">
      <c r="A1069" s="2">
        <v>4.8</v>
      </c>
      <c r="B1069" s="2">
        <v>25.7761</v>
      </c>
      <c r="C1069" s="2">
        <f t="shared" si="48"/>
        <v>123.72528</v>
      </c>
      <c r="D1069" s="2">
        <f t="shared" si="49"/>
        <v>23.04</v>
      </c>
      <c r="E1069" s="2">
        <f t="shared" si="50"/>
        <v>28.862769371661987</v>
      </c>
    </row>
    <row r="1070" spans="1:5">
      <c r="A1070" s="2">
        <v>4.8</v>
      </c>
      <c r="B1070" s="2">
        <v>25.7761</v>
      </c>
      <c r="C1070" s="2">
        <f t="shared" si="48"/>
        <v>123.72528</v>
      </c>
      <c r="D1070" s="2">
        <f t="shared" si="49"/>
        <v>23.04</v>
      </c>
      <c r="E1070" s="2">
        <f t="shared" si="50"/>
        <v>28.862769371661987</v>
      </c>
    </row>
    <row r="1071" spans="1:5">
      <c r="A1071" s="2">
        <v>4.8</v>
      </c>
      <c r="B1071" s="2">
        <v>25.7761</v>
      </c>
      <c r="C1071" s="2">
        <f t="shared" si="48"/>
        <v>123.72528</v>
      </c>
      <c r="D1071" s="2">
        <f t="shared" si="49"/>
        <v>23.04</v>
      </c>
      <c r="E1071" s="2">
        <f t="shared" si="50"/>
        <v>28.862769371661987</v>
      </c>
    </row>
    <row r="1072" spans="1:5">
      <c r="A1072" s="2">
        <v>3.6</v>
      </c>
      <c r="B1072" s="2">
        <v>31.6</v>
      </c>
      <c r="C1072" s="2">
        <f t="shared" si="48"/>
        <v>113.76</v>
      </c>
      <c r="D1072" s="2">
        <f t="shared" si="49"/>
        <v>12.96</v>
      </c>
      <c r="E1072" s="2">
        <f t="shared" si="50"/>
        <v>34.287884506670892</v>
      </c>
    </row>
    <row r="1073" spans="1:5">
      <c r="A1073" s="2">
        <v>3.5</v>
      </c>
      <c r="B1073" s="2">
        <v>32.200000000000003</v>
      </c>
      <c r="C1073" s="2">
        <f t="shared" si="48"/>
        <v>112.70000000000002</v>
      </c>
      <c r="D1073" s="2">
        <f t="shared" si="49"/>
        <v>12.25</v>
      </c>
      <c r="E1073" s="2">
        <f t="shared" si="50"/>
        <v>34.739977434588305</v>
      </c>
    </row>
    <row r="1074" spans="1:5">
      <c r="A1074" s="2">
        <v>3.6</v>
      </c>
      <c r="B1074" s="2">
        <v>32.1</v>
      </c>
      <c r="C1074" s="2">
        <f t="shared" si="48"/>
        <v>115.56</v>
      </c>
      <c r="D1074" s="2">
        <f t="shared" si="49"/>
        <v>12.96</v>
      </c>
      <c r="E1074" s="2">
        <f t="shared" si="50"/>
        <v>34.287884506670892</v>
      </c>
    </row>
    <row r="1075" spans="1:5">
      <c r="A1075" s="2">
        <v>3.6</v>
      </c>
      <c r="B1075" s="2">
        <v>32.6</v>
      </c>
      <c r="C1075" s="2">
        <f t="shared" si="48"/>
        <v>117.36000000000001</v>
      </c>
      <c r="D1075" s="2">
        <f t="shared" si="49"/>
        <v>12.96</v>
      </c>
      <c r="E1075" s="2">
        <f t="shared" si="50"/>
        <v>34.287884506670892</v>
      </c>
    </row>
    <row r="1076" spans="1:5">
      <c r="A1076" s="2">
        <v>2.5</v>
      </c>
      <c r="B1076" s="2">
        <v>37.070999999999998</v>
      </c>
      <c r="C1076" s="2">
        <f t="shared" si="48"/>
        <v>92.677499999999995</v>
      </c>
      <c r="D1076" s="2">
        <f t="shared" si="49"/>
        <v>6.25</v>
      </c>
      <c r="E1076" s="2">
        <f t="shared" si="50"/>
        <v>39.260906713762395</v>
      </c>
    </row>
    <row r="1077" spans="1:5">
      <c r="A1077" s="2">
        <v>2.5</v>
      </c>
      <c r="B1077" s="2">
        <v>35.922600000000003</v>
      </c>
      <c r="C1077" s="2">
        <f t="shared" si="48"/>
        <v>89.8065</v>
      </c>
      <c r="D1077" s="2">
        <f t="shared" si="49"/>
        <v>6.25</v>
      </c>
      <c r="E1077" s="2">
        <f t="shared" si="50"/>
        <v>39.260906713762395</v>
      </c>
    </row>
    <row r="1078" spans="1:5">
      <c r="A1078" s="2">
        <v>2.5</v>
      </c>
      <c r="B1078" s="2">
        <v>32.910299999999999</v>
      </c>
      <c r="C1078" s="2">
        <f t="shared" si="48"/>
        <v>82.275750000000002</v>
      </c>
      <c r="D1078" s="2">
        <f t="shared" si="49"/>
        <v>6.25</v>
      </c>
      <c r="E1078" s="2">
        <f t="shared" si="50"/>
        <v>39.260906713762395</v>
      </c>
    </row>
    <row r="1079" spans="1:5">
      <c r="A1079" s="2">
        <v>2.5</v>
      </c>
      <c r="B1079" s="2">
        <v>40.081600000000002</v>
      </c>
      <c r="C1079" s="2">
        <f t="shared" si="48"/>
        <v>100.20400000000001</v>
      </c>
      <c r="D1079" s="2">
        <f t="shared" si="49"/>
        <v>6.25</v>
      </c>
      <c r="E1079" s="2">
        <f t="shared" si="50"/>
        <v>39.260906713762395</v>
      </c>
    </row>
    <row r="1080" spans="1:5">
      <c r="A1080" s="2">
        <v>2.5</v>
      </c>
      <c r="B1080" s="2">
        <v>37.057400000000001</v>
      </c>
      <c r="C1080" s="2">
        <f t="shared" si="48"/>
        <v>92.643500000000003</v>
      </c>
      <c r="D1080" s="2">
        <f t="shared" si="49"/>
        <v>6.25</v>
      </c>
      <c r="E1080" s="2">
        <f t="shared" si="50"/>
        <v>39.260906713762395</v>
      </c>
    </row>
    <row r="1081" spans="1:5">
      <c r="A1081" s="2">
        <v>3.6</v>
      </c>
      <c r="B1081" s="2">
        <v>34.270800000000001</v>
      </c>
      <c r="C1081" s="2">
        <f t="shared" si="48"/>
        <v>123.37488</v>
      </c>
      <c r="D1081" s="2">
        <f t="shared" si="49"/>
        <v>12.96</v>
      </c>
      <c r="E1081" s="2">
        <f t="shared" si="50"/>
        <v>34.287884506670892</v>
      </c>
    </row>
    <row r="1082" spans="1:5">
      <c r="A1082" s="2">
        <v>3.6</v>
      </c>
      <c r="B1082" s="2">
        <v>29.5</v>
      </c>
      <c r="C1082" s="2">
        <f t="shared" si="48"/>
        <v>106.2</v>
      </c>
      <c r="D1082" s="2">
        <f t="shared" si="49"/>
        <v>12.96</v>
      </c>
      <c r="E1082" s="2">
        <f t="shared" si="50"/>
        <v>34.287884506670892</v>
      </c>
    </row>
    <row r="1083" spans="1:5">
      <c r="A1083" s="2">
        <v>2.4</v>
      </c>
      <c r="B1083" s="2">
        <v>34.251300000000001</v>
      </c>
      <c r="C1083" s="2">
        <f t="shared" si="48"/>
        <v>82.203119999999998</v>
      </c>
      <c r="D1083" s="2">
        <f t="shared" si="49"/>
        <v>5.76</v>
      </c>
      <c r="E1083" s="2">
        <f t="shared" si="50"/>
        <v>39.712999641679808</v>
      </c>
    </row>
    <row r="1084" spans="1:5">
      <c r="A1084" s="2">
        <v>2.4</v>
      </c>
      <c r="B1084" s="2">
        <v>32.276499999999999</v>
      </c>
      <c r="C1084" s="2">
        <f t="shared" si="48"/>
        <v>77.4636</v>
      </c>
      <c r="D1084" s="2">
        <f t="shared" si="49"/>
        <v>5.76</v>
      </c>
      <c r="E1084" s="2">
        <f t="shared" si="50"/>
        <v>39.712999641679808</v>
      </c>
    </row>
    <row r="1085" spans="1:5">
      <c r="A1085" s="2">
        <v>3.2</v>
      </c>
      <c r="B1085" s="2">
        <v>32.274700000000003</v>
      </c>
      <c r="C1085" s="2">
        <f t="shared" si="48"/>
        <v>103.27904000000001</v>
      </c>
      <c r="D1085" s="2">
        <f t="shared" si="49"/>
        <v>10.240000000000002</v>
      </c>
      <c r="E1085" s="2">
        <f t="shared" si="50"/>
        <v>36.096256218340535</v>
      </c>
    </row>
    <row r="1086" spans="1:5">
      <c r="A1086" s="2">
        <v>4</v>
      </c>
      <c r="B1086" s="2">
        <v>30</v>
      </c>
      <c r="C1086" s="2">
        <f t="shared" si="48"/>
        <v>120</v>
      </c>
      <c r="D1086" s="2">
        <f t="shared" si="49"/>
        <v>16</v>
      </c>
      <c r="E1086" s="2">
        <f t="shared" si="50"/>
        <v>32.479512795001256</v>
      </c>
    </row>
    <row r="1087" spans="1:5">
      <c r="A1087" s="2">
        <v>4</v>
      </c>
      <c r="B1087" s="2">
        <v>30</v>
      </c>
      <c r="C1087" s="2">
        <f t="shared" si="48"/>
        <v>120</v>
      </c>
      <c r="D1087" s="2">
        <f t="shared" si="49"/>
        <v>16</v>
      </c>
      <c r="E1087" s="2">
        <f t="shared" si="50"/>
        <v>32.479512795001256</v>
      </c>
    </row>
    <row r="1088" spans="1:5">
      <c r="A1088" s="2">
        <v>4</v>
      </c>
      <c r="B1088" s="2">
        <v>28.918199999999999</v>
      </c>
      <c r="C1088" s="2">
        <f t="shared" si="48"/>
        <v>115.6728</v>
      </c>
      <c r="D1088" s="2">
        <f t="shared" si="49"/>
        <v>16</v>
      </c>
      <c r="E1088" s="2">
        <f t="shared" si="50"/>
        <v>32.479512795001256</v>
      </c>
    </row>
    <row r="1089" spans="1:5">
      <c r="A1089" s="2">
        <v>4</v>
      </c>
      <c r="B1089" s="2">
        <v>26.813700000000001</v>
      </c>
      <c r="C1089" s="2">
        <f t="shared" si="48"/>
        <v>107.2548</v>
      </c>
      <c r="D1089" s="2">
        <f t="shared" si="49"/>
        <v>16</v>
      </c>
      <c r="E1089" s="2">
        <f t="shared" si="50"/>
        <v>32.479512795001256</v>
      </c>
    </row>
    <row r="1090" spans="1:5">
      <c r="A1090" s="2">
        <v>3.5</v>
      </c>
      <c r="B1090" s="2">
        <v>31.3</v>
      </c>
      <c r="C1090" s="2">
        <f t="shared" si="48"/>
        <v>109.55</v>
      </c>
      <c r="D1090" s="2">
        <f t="shared" si="49"/>
        <v>12.25</v>
      </c>
      <c r="E1090" s="2">
        <f t="shared" si="50"/>
        <v>34.739977434588305</v>
      </c>
    </row>
    <row r="1091" spans="1:5">
      <c r="A1091" s="2">
        <v>3.3</v>
      </c>
      <c r="B1091" s="2">
        <v>34.998899999999999</v>
      </c>
      <c r="C1091" s="2">
        <f t="shared" ref="C1091:C1108" si="51">A1091*B1091</f>
        <v>115.49636999999998</v>
      </c>
      <c r="D1091" s="2">
        <f t="shared" ref="D1091:D1108" si="52">A1091^2</f>
        <v>10.889999999999999</v>
      </c>
      <c r="E1091" s="2">
        <f t="shared" ref="E1091:E1108" si="53">$H$25+$H$24*A1091</f>
        <v>35.644163290423123</v>
      </c>
    </row>
    <row r="1092" spans="1:5">
      <c r="A1092" s="2">
        <v>5.7</v>
      </c>
      <c r="B1092" s="2">
        <v>24.749099999999999</v>
      </c>
      <c r="C1092" s="2">
        <f t="shared" si="51"/>
        <v>141.06987000000001</v>
      </c>
      <c r="D1092" s="2">
        <f t="shared" si="52"/>
        <v>32.49</v>
      </c>
      <c r="E1092" s="2">
        <f t="shared" si="53"/>
        <v>24.793933020405298</v>
      </c>
    </row>
    <row r="1093" spans="1:5">
      <c r="A1093" s="2">
        <v>2.5</v>
      </c>
      <c r="B1093" s="2">
        <v>38.377800000000001</v>
      </c>
      <c r="C1093" s="2">
        <f t="shared" si="51"/>
        <v>95.944500000000005</v>
      </c>
      <c r="D1093" s="2">
        <f t="shared" si="52"/>
        <v>6.25</v>
      </c>
      <c r="E1093" s="2">
        <f t="shared" si="53"/>
        <v>39.260906713762395</v>
      </c>
    </row>
    <row r="1094" spans="1:5">
      <c r="A1094" s="2">
        <v>3.5</v>
      </c>
      <c r="B1094" s="2">
        <v>35.749400000000001</v>
      </c>
      <c r="C1094" s="2">
        <f t="shared" si="51"/>
        <v>125.1229</v>
      </c>
      <c r="D1094" s="2">
        <f t="shared" si="52"/>
        <v>12.25</v>
      </c>
      <c r="E1094" s="2">
        <f t="shared" si="53"/>
        <v>34.739977434588305</v>
      </c>
    </row>
    <row r="1095" spans="1:5">
      <c r="A1095" s="2">
        <v>4.5999999999999996</v>
      </c>
      <c r="B1095" s="2">
        <v>24.8718</v>
      </c>
      <c r="C1095" s="2">
        <f t="shared" si="51"/>
        <v>114.41027999999999</v>
      </c>
      <c r="D1095" s="2">
        <f t="shared" si="52"/>
        <v>21.159999999999997</v>
      </c>
      <c r="E1095" s="2">
        <f t="shared" si="53"/>
        <v>29.766955227496805</v>
      </c>
    </row>
    <row r="1096" spans="1:5">
      <c r="A1096" s="2">
        <v>5.7</v>
      </c>
      <c r="B1096" s="2">
        <v>24.5</v>
      </c>
      <c r="C1096" s="2">
        <f t="shared" si="51"/>
        <v>139.65</v>
      </c>
      <c r="D1096" s="2">
        <f t="shared" si="52"/>
        <v>32.49</v>
      </c>
      <c r="E1096" s="2">
        <f t="shared" si="53"/>
        <v>24.793933020405298</v>
      </c>
    </row>
    <row r="1097" spans="1:5">
      <c r="A1097" s="2">
        <v>5.7</v>
      </c>
      <c r="B1097" s="2">
        <v>24.220600000000001</v>
      </c>
      <c r="C1097" s="2">
        <f t="shared" si="51"/>
        <v>138.05742000000001</v>
      </c>
      <c r="D1097" s="2">
        <f t="shared" si="52"/>
        <v>32.49</v>
      </c>
      <c r="E1097" s="2">
        <f t="shared" si="53"/>
        <v>24.793933020405298</v>
      </c>
    </row>
    <row r="1098" spans="1:5">
      <c r="A1098" s="2">
        <v>2.7</v>
      </c>
      <c r="B1098" s="2">
        <v>38.700000000000003</v>
      </c>
      <c r="C1098" s="2">
        <f t="shared" si="51"/>
        <v>104.49000000000001</v>
      </c>
      <c r="D1098" s="2">
        <f t="shared" si="52"/>
        <v>7.2900000000000009</v>
      </c>
      <c r="E1098" s="2">
        <f t="shared" si="53"/>
        <v>38.356720857927577</v>
      </c>
    </row>
    <row r="1099" spans="1:5">
      <c r="A1099" s="2">
        <v>3.5</v>
      </c>
      <c r="B1099" s="2">
        <v>35</v>
      </c>
      <c r="C1099" s="2">
        <f t="shared" si="51"/>
        <v>122.5</v>
      </c>
      <c r="D1099" s="2">
        <f t="shared" si="52"/>
        <v>12.25</v>
      </c>
      <c r="E1099" s="2">
        <f t="shared" si="53"/>
        <v>34.739977434588305</v>
      </c>
    </row>
    <row r="1100" spans="1:5">
      <c r="A1100" s="2">
        <v>2</v>
      </c>
      <c r="B1100" s="2">
        <v>33.299999999999997</v>
      </c>
      <c r="C1100" s="2">
        <f t="shared" si="51"/>
        <v>66.599999999999994</v>
      </c>
      <c r="D1100" s="2">
        <f t="shared" si="52"/>
        <v>4</v>
      </c>
      <c r="E1100" s="2">
        <f t="shared" si="53"/>
        <v>41.521371353349444</v>
      </c>
    </row>
    <row r="1101" spans="1:5">
      <c r="A1101" s="2">
        <v>3</v>
      </c>
      <c r="B1101" s="2">
        <v>34.4</v>
      </c>
      <c r="C1101" s="2">
        <f t="shared" si="51"/>
        <v>103.19999999999999</v>
      </c>
      <c r="D1101" s="2">
        <f t="shared" si="52"/>
        <v>9</v>
      </c>
      <c r="E1101" s="2">
        <f t="shared" si="53"/>
        <v>37.000442074175353</v>
      </c>
    </row>
    <row r="1102" spans="1:5">
      <c r="A1102" s="2">
        <v>3.6</v>
      </c>
      <c r="B1102" s="2">
        <v>26.1066</v>
      </c>
      <c r="C1102" s="2">
        <f t="shared" si="51"/>
        <v>93.983760000000004</v>
      </c>
      <c r="D1102" s="2">
        <f t="shared" si="52"/>
        <v>12.96</v>
      </c>
      <c r="E1102" s="2">
        <f t="shared" si="53"/>
        <v>34.287884506670892</v>
      </c>
    </row>
    <row r="1103" spans="1:5">
      <c r="A1103" s="2">
        <v>3</v>
      </c>
      <c r="B1103" s="2">
        <v>29.789200000000001</v>
      </c>
      <c r="C1103" s="2">
        <f t="shared" si="51"/>
        <v>89.36760000000001</v>
      </c>
      <c r="D1103" s="2">
        <f t="shared" si="52"/>
        <v>9</v>
      </c>
      <c r="E1103" s="2">
        <f t="shared" si="53"/>
        <v>37.000442074175353</v>
      </c>
    </row>
    <row r="1104" spans="1:5">
      <c r="A1104" s="2">
        <v>3.2</v>
      </c>
      <c r="B1104" s="2">
        <v>30.492599999999999</v>
      </c>
      <c r="C1104" s="2">
        <f t="shared" si="51"/>
        <v>97.57632000000001</v>
      </c>
      <c r="D1104" s="2">
        <f t="shared" si="52"/>
        <v>10.240000000000002</v>
      </c>
      <c r="E1104" s="2">
        <f t="shared" si="53"/>
        <v>36.096256218340535</v>
      </c>
    </row>
    <row r="1105" spans="1:5">
      <c r="A1105" s="2">
        <v>3</v>
      </c>
      <c r="B1105" s="2">
        <v>29.789200000000001</v>
      </c>
      <c r="C1105" s="2">
        <f t="shared" si="51"/>
        <v>89.36760000000001</v>
      </c>
      <c r="D1105" s="2">
        <f t="shared" si="52"/>
        <v>9</v>
      </c>
      <c r="E1105" s="2">
        <f t="shared" si="53"/>
        <v>37.000442074175353</v>
      </c>
    </row>
    <row r="1106" spans="1:5">
      <c r="A1106" s="2">
        <v>3.2</v>
      </c>
      <c r="B1106" s="2">
        <v>30.492599999999999</v>
      </c>
      <c r="C1106" s="2">
        <f t="shared" si="51"/>
        <v>97.57632000000001</v>
      </c>
      <c r="D1106" s="2">
        <f t="shared" si="52"/>
        <v>10.240000000000002</v>
      </c>
      <c r="E1106" s="2">
        <f t="shared" si="53"/>
        <v>36.096256218340535</v>
      </c>
    </row>
    <row r="1107" spans="1:5">
      <c r="A1107" s="2">
        <v>3.2</v>
      </c>
      <c r="B1107" s="2">
        <v>29.743099999999998</v>
      </c>
      <c r="C1107" s="2">
        <f t="shared" si="51"/>
        <v>95.17792</v>
      </c>
      <c r="D1107" s="2">
        <f t="shared" si="52"/>
        <v>10.240000000000002</v>
      </c>
      <c r="E1107" s="2">
        <f t="shared" si="53"/>
        <v>36.096256218340535</v>
      </c>
    </row>
    <row r="1108" spans="1:5">
      <c r="A1108" s="2">
        <v>4.4000000000000004</v>
      </c>
      <c r="B1108" s="2">
        <v>26.2</v>
      </c>
      <c r="C1108" s="2">
        <f t="shared" si="51"/>
        <v>115.28</v>
      </c>
      <c r="D1108" s="2">
        <f t="shared" si="52"/>
        <v>19.360000000000003</v>
      </c>
      <c r="E1108" s="2">
        <f t="shared" si="53"/>
        <v>30.671141083331619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08"/>
  <sheetViews>
    <sheetView workbookViewId="0">
      <selection activeCell="D2" sqref="D2"/>
    </sheetView>
  </sheetViews>
  <sheetFormatPr defaultRowHeight="15"/>
  <cols>
    <col min="1" max="1" width="8" style="1" bestFit="1" customWidth="1"/>
    <col min="2" max="2" width="11.5703125" style="1" bestFit="1" customWidth="1"/>
    <col min="3" max="3" width="27.28515625" style="1" bestFit="1" customWidth="1"/>
    <col min="4" max="4" width="12.7109375" style="1" bestFit="1" customWidth="1"/>
    <col min="5" max="5" width="12" style="1" bestFit="1" customWidth="1"/>
    <col min="6" max="6" width="9.140625" style="1"/>
    <col min="7" max="7" width="15.85546875" style="1" bestFit="1" customWidth="1"/>
    <col min="8" max="8" width="32.5703125" style="1" bestFit="1" customWidth="1"/>
    <col min="9" max="16384" width="9.140625" style="1"/>
  </cols>
  <sheetData>
    <row r="1" spans="1:8">
      <c r="A1" s="1" t="s">
        <v>31</v>
      </c>
      <c r="B1" s="1" t="s">
        <v>32</v>
      </c>
      <c r="C1" s="2" t="s">
        <v>45</v>
      </c>
      <c r="D1" s="1" t="s">
        <v>34</v>
      </c>
      <c r="E1" s="1" t="s">
        <v>35</v>
      </c>
    </row>
    <row r="2" spans="1:8">
      <c r="A2" s="1">
        <v>28.0198</v>
      </c>
      <c r="B2" s="1">
        <v>4.7</v>
      </c>
      <c r="C2" s="1">
        <f>$H$9+$H$8*B2</f>
        <v>29.314862299579392</v>
      </c>
      <c r="D2" s="1">
        <f>ABS(A2-C2)</f>
        <v>1.2950622995793921</v>
      </c>
      <c r="E2" s="1">
        <f>D2/A2</f>
        <v>4.6219541166581918E-2</v>
      </c>
      <c r="G2" s="1" t="s">
        <v>36</v>
      </c>
      <c r="H2" s="1" t="s">
        <v>37</v>
      </c>
    </row>
    <row r="3" spans="1:8">
      <c r="A3" s="1">
        <v>25.609400000000001</v>
      </c>
      <c r="B3" s="1">
        <v>4.7</v>
      </c>
      <c r="C3" s="1">
        <f t="shared" ref="C3:C66" si="0">$H$9+$H$8*B3</f>
        <v>29.314862299579392</v>
      </c>
      <c r="D3" s="1">
        <f t="shared" ref="D3:D66" si="1">ABS(A3-C3)</f>
        <v>3.7054622995793913</v>
      </c>
      <c r="E3" s="1">
        <f t="shared" ref="E3:E66" si="2">D3/A3</f>
        <v>0.14469149217003879</v>
      </c>
      <c r="G3" s="1" t="s">
        <v>38</v>
      </c>
      <c r="H3" s="1" t="s">
        <v>39</v>
      </c>
    </row>
    <row r="4" spans="1:8">
      <c r="A4" s="1">
        <v>26.8</v>
      </c>
      <c r="B4" s="1">
        <v>4.2</v>
      </c>
      <c r="C4" s="1">
        <f t="shared" si="0"/>
        <v>31.575326939166441</v>
      </c>
      <c r="D4" s="1">
        <f t="shared" si="1"/>
        <v>4.7753269391664404</v>
      </c>
      <c r="E4" s="1">
        <f t="shared" si="2"/>
        <v>0.17818384101367316</v>
      </c>
      <c r="G4" s="1" t="s">
        <v>33</v>
      </c>
      <c r="H4" s="1" t="s">
        <v>40</v>
      </c>
    </row>
    <row r="5" spans="1:8">
      <c r="A5" s="1">
        <v>25.045100000000001</v>
      </c>
      <c r="B5" s="1">
        <v>4.2</v>
      </c>
      <c r="C5" s="1">
        <f t="shared" si="0"/>
        <v>31.575326939166441</v>
      </c>
      <c r="D5" s="1">
        <f t="shared" si="1"/>
        <v>6.5302269391664396</v>
      </c>
      <c r="E5" s="1">
        <f t="shared" si="2"/>
        <v>0.26073870494294049</v>
      </c>
    </row>
    <row r="6" spans="1:8">
      <c r="A6" s="1">
        <v>24.8</v>
      </c>
      <c r="B6" s="1">
        <v>5.2</v>
      </c>
      <c r="C6" s="1">
        <f t="shared" si="0"/>
        <v>27.054397659992347</v>
      </c>
      <c r="D6" s="1">
        <f t="shared" si="1"/>
        <v>2.2543976599923461</v>
      </c>
      <c r="E6" s="1">
        <f t="shared" si="2"/>
        <v>9.090313145130427E-2</v>
      </c>
    </row>
    <row r="7" spans="1:8">
      <c r="A7" s="1">
        <v>23.9</v>
      </c>
      <c r="B7" s="1">
        <v>5.2</v>
      </c>
      <c r="C7" s="1">
        <f t="shared" si="0"/>
        <v>27.054397659992347</v>
      </c>
      <c r="D7" s="1">
        <f t="shared" si="1"/>
        <v>3.1543976599923482</v>
      </c>
      <c r="E7" s="1">
        <f t="shared" si="2"/>
        <v>0.13198316569005641</v>
      </c>
      <c r="G7" s="1" t="s">
        <v>13</v>
      </c>
      <c r="H7" s="1">
        <f>COUNT(A2:A1108)</f>
        <v>1107</v>
      </c>
    </row>
    <row r="8" spans="1:8">
      <c r="A8" s="1">
        <v>39.7256</v>
      </c>
      <c r="B8" s="1">
        <v>2</v>
      </c>
      <c r="C8" s="1">
        <f t="shared" si="0"/>
        <v>41.521371353349444</v>
      </c>
      <c r="D8" s="1">
        <f t="shared" si="1"/>
        <v>1.7957713533494442</v>
      </c>
      <c r="E8" s="1">
        <f t="shared" si="2"/>
        <v>4.5204385921155228E-2</v>
      </c>
      <c r="G8" s="1" t="s">
        <v>21</v>
      </c>
      <c r="H8" s="1">
        <v>-4.5209292791740934</v>
      </c>
    </row>
    <row r="9" spans="1:8">
      <c r="A9" s="1">
        <v>24.4</v>
      </c>
      <c r="B9" s="1">
        <v>6</v>
      </c>
      <c r="C9" s="1">
        <f t="shared" si="0"/>
        <v>23.437654236653074</v>
      </c>
      <c r="D9" s="1">
        <f t="shared" si="1"/>
        <v>0.96234576334692434</v>
      </c>
      <c r="E9" s="1">
        <f t="shared" si="2"/>
        <v>3.9440400137169034E-2</v>
      </c>
      <c r="G9" s="1" t="s">
        <v>19</v>
      </c>
      <c r="H9" s="1">
        <v>50.563229911697633</v>
      </c>
    </row>
    <row r="10" spans="1:8">
      <c r="A10" s="1">
        <v>39.710299999999997</v>
      </c>
      <c r="B10" s="1">
        <v>3</v>
      </c>
      <c r="C10" s="1">
        <f t="shared" si="0"/>
        <v>37.000442074175353</v>
      </c>
      <c r="D10" s="1">
        <f t="shared" si="1"/>
        <v>2.7098579258246431</v>
      </c>
      <c r="E10" s="1">
        <f t="shared" si="2"/>
        <v>6.8240681279784929E-2</v>
      </c>
    </row>
    <row r="11" spans="1:8">
      <c r="A11" s="1">
        <v>38.7896</v>
      </c>
      <c r="B11" s="1">
        <v>3</v>
      </c>
      <c r="C11" s="1">
        <f t="shared" si="0"/>
        <v>37.000442074175353</v>
      </c>
      <c r="D11" s="1">
        <f t="shared" si="1"/>
        <v>1.7891579258246466</v>
      </c>
      <c r="E11" s="1">
        <f t="shared" si="2"/>
        <v>4.6124680992447632E-2</v>
      </c>
      <c r="G11" s="1" t="s">
        <v>41</v>
      </c>
      <c r="H11" s="1">
        <f>SUM(E2:E1108)</f>
        <v>115.05988025529292</v>
      </c>
    </row>
    <row r="12" spans="1:8">
      <c r="A12" s="1">
        <v>33.629600000000003</v>
      </c>
      <c r="B12" s="1">
        <v>3</v>
      </c>
      <c r="C12" s="1">
        <f t="shared" si="0"/>
        <v>37.000442074175353</v>
      </c>
      <c r="D12" s="1">
        <f t="shared" si="1"/>
        <v>3.37084207417535</v>
      </c>
      <c r="E12" s="1">
        <f t="shared" si="2"/>
        <v>0.10023437906413843</v>
      </c>
      <c r="G12" s="1" t="s">
        <v>42</v>
      </c>
      <c r="H12" s="1" t="s">
        <v>43</v>
      </c>
    </row>
    <row r="13" spans="1:8">
      <c r="A13" s="1">
        <v>35.267800000000001</v>
      </c>
      <c r="B13" s="1">
        <v>3</v>
      </c>
      <c r="C13" s="1">
        <f t="shared" si="0"/>
        <v>37.000442074175353</v>
      </c>
      <c r="D13" s="1">
        <f t="shared" si="1"/>
        <v>1.7326420741753523</v>
      </c>
      <c r="E13" s="1">
        <f t="shared" si="2"/>
        <v>4.9128158665279725E-2</v>
      </c>
      <c r="G13" s="1" t="s">
        <v>44</v>
      </c>
      <c r="H13" s="1">
        <f>(H11/H7)*100</f>
        <v>10.393846454859343</v>
      </c>
    </row>
    <row r="14" spans="1:8">
      <c r="A14" s="1">
        <v>17.8</v>
      </c>
      <c r="B14" s="1">
        <v>8</v>
      </c>
      <c r="C14" s="1">
        <f t="shared" si="0"/>
        <v>14.395795678304886</v>
      </c>
      <c r="D14" s="1">
        <f t="shared" si="1"/>
        <v>3.404204321695115</v>
      </c>
      <c r="E14" s="1">
        <f t="shared" si="2"/>
        <v>0.19124743380309633</v>
      </c>
    </row>
    <row r="15" spans="1:8">
      <c r="A15" s="1">
        <v>27.1</v>
      </c>
      <c r="B15" s="1">
        <v>6.2</v>
      </c>
      <c r="C15" s="1">
        <f t="shared" si="0"/>
        <v>22.533468380818253</v>
      </c>
      <c r="D15" s="1">
        <f t="shared" si="1"/>
        <v>4.5665316191817489</v>
      </c>
      <c r="E15" s="1">
        <f t="shared" si="2"/>
        <v>0.16850670181482466</v>
      </c>
    </row>
    <row r="16" spans="1:8">
      <c r="A16" s="1">
        <v>34.349299999999999</v>
      </c>
      <c r="B16" s="1">
        <v>6.2</v>
      </c>
      <c r="C16" s="1">
        <f t="shared" si="0"/>
        <v>22.533468380818253</v>
      </c>
      <c r="D16" s="1">
        <f t="shared" si="1"/>
        <v>11.815831619181747</v>
      </c>
      <c r="E16" s="1">
        <f t="shared" si="2"/>
        <v>0.34399046324617233</v>
      </c>
    </row>
    <row r="17" spans="1:5">
      <c r="A17" s="1">
        <v>35.799999999999997</v>
      </c>
      <c r="B17" s="1">
        <v>6.2</v>
      </c>
      <c r="C17" s="1">
        <f t="shared" si="0"/>
        <v>22.533468380818253</v>
      </c>
      <c r="D17" s="1">
        <f t="shared" si="1"/>
        <v>13.266531619181745</v>
      </c>
      <c r="E17" s="1">
        <f t="shared" si="2"/>
        <v>0.37057350891569124</v>
      </c>
    </row>
    <row r="18" spans="1:5">
      <c r="A18" s="1">
        <v>33.700000000000003</v>
      </c>
      <c r="B18" s="1">
        <v>7</v>
      </c>
      <c r="C18" s="1">
        <f t="shared" si="0"/>
        <v>18.91672495747898</v>
      </c>
      <c r="D18" s="1">
        <f t="shared" si="1"/>
        <v>14.783275042521023</v>
      </c>
      <c r="E18" s="1">
        <f t="shared" si="2"/>
        <v>0.43867284992643979</v>
      </c>
    </row>
    <row r="19" spans="1:5">
      <c r="A19" s="1">
        <v>30</v>
      </c>
      <c r="B19" s="1">
        <v>8.4</v>
      </c>
      <c r="C19" s="1">
        <f t="shared" si="0"/>
        <v>12.587423966635249</v>
      </c>
      <c r="D19" s="1">
        <f t="shared" si="1"/>
        <v>17.412576033364751</v>
      </c>
      <c r="E19" s="1">
        <f t="shared" si="2"/>
        <v>0.58041920111215839</v>
      </c>
    </row>
    <row r="20" spans="1:5">
      <c r="A20" s="1">
        <v>30</v>
      </c>
      <c r="B20" s="1">
        <v>8.4</v>
      </c>
      <c r="C20" s="1">
        <f t="shared" si="0"/>
        <v>12.587423966635249</v>
      </c>
      <c r="D20" s="1">
        <f t="shared" si="1"/>
        <v>17.412576033364751</v>
      </c>
      <c r="E20" s="1">
        <f t="shared" si="2"/>
        <v>0.58041920111215839</v>
      </c>
    </row>
    <row r="21" spans="1:5">
      <c r="A21" s="1">
        <v>24.349900000000002</v>
      </c>
      <c r="B21" s="1">
        <v>4.5</v>
      </c>
      <c r="C21" s="1">
        <f t="shared" si="0"/>
        <v>30.219048155414214</v>
      </c>
      <c r="D21" s="1">
        <f t="shared" si="1"/>
        <v>5.8691481554142122</v>
      </c>
      <c r="E21" s="1">
        <f t="shared" si="2"/>
        <v>0.24103376832817433</v>
      </c>
    </row>
    <row r="22" spans="1:5">
      <c r="A22" s="1">
        <v>20.99</v>
      </c>
      <c r="B22" s="1">
        <v>5.7</v>
      </c>
      <c r="C22" s="1">
        <f t="shared" si="0"/>
        <v>24.793933020405298</v>
      </c>
      <c r="D22" s="1">
        <f t="shared" si="1"/>
        <v>3.8039330204052995</v>
      </c>
      <c r="E22" s="1">
        <f t="shared" si="2"/>
        <v>0.1812259657172606</v>
      </c>
    </row>
    <row r="23" spans="1:5">
      <c r="A23" s="1">
        <v>21.1</v>
      </c>
      <c r="B23" s="1">
        <v>5.7</v>
      </c>
      <c r="C23" s="1">
        <f t="shared" si="0"/>
        <v>24.793933020405298</v>
      </c>
      <c r="D23" s="1">
        <f t="shared" si="1"/>
        <v>3.6939330204052965</v>
      </c>
      <c r="E23" s="1">
        <f t="shared" si="2"/>
        <v>0.17506791565901877</v>
      </c>
    </row>
    <row r="24" spans="1:5">
      <c r="A24" s="1">
        <v>25.4</v>
      </c>
      <c r="B24" s="1">
        <v>5.2</v>
      </c>
      <c r="C24" s="1">
        <f t="shared" si="0"/>
        <v>27.054397659992347</v>
      </c>
      <c r="D24" s="1">
        <f t="shared" si="1"/>
        <v>1.6543976599923482</v>
      </c>
      <c r="E24" s="1">
        <f t="shared" si="2"/>
        <v>6.5133766141431029E-2</v>
      </c>
    </row>
    <row r="25" spans="1:5">
      <c r="A25" s="1">
        <v>24</v>
      </c>
      <c r="B25" s="1">
        <v>5.2</v>
      </c>
      <c r="C25" s="1">
        <f t="shared" si="0"/>
        <v>27.054397659992347</v>
      </c>
      <c r="D25" s="1">
        <f t="shared" si="1"/>
        <v>3.0543976599923468</v>
      </c>
      <c r="E25" s="1">
        <f t="shared" si="2"/>
        <v>0.12726656916634779</v>
      </c>
    </row>
    <row r="26" spans="1:5">
      <c r="A26" s="1">
        <v>25.4</v>
      </c>
      <c r="B26" s="1">
        <v>5.2</v>
      </c>
      <c r="C26" s="1">
        <f t="shared" si="0"/>
        <v>27.054397659992347</v>
      </c>
      <c r="D26" s="1">
        <f t="shared" si="1"/>
        <v>1.6543976599923482</v>
      </c>
      <c r="E26" s="1">
        <f t="shared" si="2"/>
        <v>6.5133766141431029E-2</v>
      </c>
    </row>
    <row r="27" spans="1:5">
      <c r="A27" s="1">
        <v>22.6</v>
      </c>
      <c r="B27" s="1">
        <v>5.2</v>
      </c>
      <c r="C27" s="1">
        <f t="shared" si="0"/>
        <v>27.054397659992347</v>
      </c>
      <c r="D27" s="1">
        <f t="shared" si="1"/>
        <v>4.4543976599923454</v>
      </c>
      <c r="E27" s="1">
        <f t="shared" si="2"/>
        <v>0.19709724159258163</v>
      </c>
    </row>
    <row r="28" spans="1:5">
      <c r="A28" s="1">
        <v>17.5</v>
      </c>
      <c r="B28" s="1">
        <v>6.5</v>
      </c>
      <c r="C28" s="1">
        <f t="shared" si="0"/>
        <v>21.177189597066025</v>
      </c>
      <c r="D28" s="1">
        <f t="shared" si="1"/>
        <v>3.6771895970660253</v>
      </c>
      <c r="E28" s="1">
        <f t="shared" si="2"/>
        <v>0.2101251198323443</v>
      </c>
    </row>
    <row r="29" spans="1:5">
      <c r="A29" s="1">
        <v>19.899999999999999</v>
      </c>
      <c r="B29" s="1">
        <v>6.5</v>
      </c>
      <c r="C29" s="1">
        <f t="shared" si="0"/>
        <v>21.177189597066025</v>
      </c>
      <c r="D29" s="1">
        <f t="shared" si="1"/>
        <v>1.2771895970660267</v>
      </c>
      <c r="E29" s="1">
        <f t="shared" si="2"/>
        <v>6.4180381762111896E-2</v>
      </c>
    </row>
    <row r="30" spans="1:5">
      <c r="A30" s="1">
        <v>19.899999999999999</v>
      </c>
      <c r="B30" s="1">
        <v>6.5</v>
      </c>
      <c r="C30" s="1">
        <f t="shared" si="0"/>
        <v>21.177189597066025</v>
      </c>
      <c r="D30" s="1">
        <f t="shared" si="1"/>
        <v>1.2771895970660267</v>
      </c>
      <c r="E30" s="1">
        <f t="shared" si="2"/>
        <v>6.4180381762111896E-2</v>
      </c>
    </row>
    <row r="31" spans="1:5">
      <c r="A31" s="1">
        <v>17.5</v>
      </c>
      <c r="B31" s="1">
        <v>6.5</v>
      </c>
      <c r="C31" s="1">
        <f t="shared" si="0"/>
        <v>21.177189597066025</v>
      </c>
      <c r="D31" s="1">
        <f t="shared" si="1"/>
        <v>3.6771895970660253</v>
      </c>
      <c r="E31" s="1">
        <f t="shared" si="2"/>
        <v>0.2101251198323443</v>
      </c>
    </row>
    <row r="32" spans="1:5">
      <c r="A32" s="1">
        <v>19.899999999999999</v>
      </c>
      <c r="B32" s="1">
        <v>6.5</v>
      </c>
      <c r="C32" s="1">
        <f t="shared" si="0"/>
        <v>21.177189597066025</v>
      </c>
      <c r="D32" s="1">
        <f t="shared" si="1"/>
        <v>1.2771895970660267</v>
      </c>
      <c r="E32" s="1">
        <f t="shared" si="2"/>
        <v>6.4180381762111896E-2</v>
      </c>
    </row>
    <row r="33" spans="1:5">
      <c r="A33" s="1">
        <v>37.619999999999997</v>
      </c>
      <c r="B33" s="1">
        <v>1.8</v>
      </c>
      <c r="C33" s="1">
        <f t="shared" si="0"/>
        <v>42.425557209184262</v>
      </c>
      <c r="D33" s="1">
        <f t="shared" si="1"/>
        <v>4.8055572091842649</v>
      </c>
      <c r="E33" s="1">
        <f t="shared" si="2"/>
        <v>0.12773942608145308</v>
      </c>
    </row>
    <row r="34" spans="1:5">
      <c r="A34" s="1">
        <v>37.002800000000001</v>
      </c>
      <c r="B34" s="1">
        <v>1.8</v>
      </c>
      <c r="C34" s="1">
        <f t="shared" si="0"/>
        <v>42.425557209184262</v>
      </c>
      <c r="D34" s="1">
        <f t="shared" si="1"/>
        <v>5.4227572091842617</v>
      </c>
      <c r="E34" s="1">
        <f t="shared" si="2"/>
        <v>0.14654991538976136</v>
      </c>
    </row>
    <row r="35" spans="1:5">
      <c r="A35" s="1">
        <v>38.995899999999999</v>
      </c>
      <c r="B35" s="1">
        <v>2</v>
      </c>
      <c r="C35" s="1">
        <f t="shared" si="0"/>
        <v>41.521371353349444</v>
      </c>
      <c r="D35" s="1">
        <f t="shared" si="1"/>
        <v>2.5254713533494453</v>
      </c>
      <c r="E35" s="1">
        <f t="shared" si="2"/>
        <v>6.476248409062095E-2</v>
      </c>
    </row>
    <row r="36" spans="1:5">
      <c r="A36" s="1">
        <v>39</v>
      </c>
      <c r="B36" s="1">
        <v>2</v>
      </c>
      <c r="C36" s="1">
        <f t="shared" si="0"/>
        <v>41.521371353349444</v>
      </c>
      <c r="D36" s="1">
        <f t="shared" si="1"/>
        <v>2.5213713533494442</v>
      </c>
      <c r="E36" s="1">
        <f t="shared" si="2"/>
        <v>6.4650547521780621E-2</v>
      </c>
    </row>
    <row r="37" spans="1:5">
      <c r="A37" s="1">
        <v>38.512</v>
      </c>
      <c r="B37" s="1">
        <v>2</v>
      </c>
      <c r="C37" s="1">
        <f t="shared" si="0"/>
        <v>41.521371353349444</v>
      </c>
      <c r="D37" s="1">
        <f t="shared" si="1"/>
        <v>3.0093713533494437</v>
      </c>
      <c r="E37" s="1">
        <f t="shared" si="2"/>
        <v>7.8141134019252281E-2</v>
      </c>
    </row>
    <row r="38" spans="1:5">
      <c r="A38" s="1">
        <v>29.3</v>
      </c>
      <c r="B38" s="1">
        <v>5.5</v>
      </c>
      <c r="C38" s="1">
        <f t="shared" si="0"/>
        <v>25.69811887624012</v>
      </c>
      <c r="D38" s="1">
        <f t="shared" si="1"/>
        <v>3.6018811237598811</v>
      </c>
      <c r="E38" s="1">
        <f t="shared" si="2"/>
        <v>0.12293109637405737</v>
      </c>
    </row>
    <row r="39" spans="1:5">
      <c r="A39" s="1">
        <v>35.9</v>
      </c>
      <c r="B39" s="1">
        <v>3</v>
      </c>
      <c r="C39" s="1">
        <f t="shared" si="0"/>
        <v>37.000442074175353</v>
      </c>
      <c r="D39" s="1">
        <f t="shared" si="1"/>
        <v>1.1004420741753549</v>
      </c>
      <c r="E39" s="1">
        <f t="shared" si="2"/>
        <v>3.0652982567558634E-2</v>
      </c>
    </row>
    <row r="40" spans="1:5">
      <c r="A40" s="1">
        <v>36.200000000000003</v>
      </c>
      <c r="B40" s="1">
        <v>3.5</v>
      </c>
      <c r="C40" s="1">
        <f t="shared" si="0"/>
        <v>34.739977434588305</v>
      </c>
      <c r="D40" s="1">
        <f t="shared" si="1"/>
        <v>1.4600225654116983</v>
      </c>
      <c r="E40" s="1">
        <f t="shared" si="2"/>
        <v>4.0332115066621495E-2</v>
      </c>
    </row>
    <row r="41" spans="1:5">
      <c r="A41" s="1">
        <v>34.5</v>
      </c>
      <c r="B41" s="1">
        <v>3.5</v>
      </c>
      <c r="C41" s="1">
        <f t="shared" si="0"/>
        <v>34.739977434588305</v>
      </c>
      <c r="D41" s="1">
        <f t="shared" si="1"/>
        <v>0.23997743458830456</v>
      </c>
      <c r="E41" s="1">
        <f t="shared" si="2"/>
        <v>6.9558676692262188E-3</v>
      </c>
    </row>
    <row r="42" spans="1:5">
      <c r="A42" s="1">
        <v>34.792700000000004</v>
      </c>
      <c r="B42" s="1">
        <v>3.5</v>
      </c>
      <c r="C42" s="1">
        <f t="shared" si="0"/>
        <v>34.739977434588305</v>
      </c>
      <c r="D42" s="1">
        <f t="shared" si="1"/>
        <v>5.2722565411698952E-2</v>
      </c>
      <c r="E42" s="1">
        <f t="shared" si="2"/>
        <v>1.51533411927499E-3</v>
      </c>
    </row>
    <row r="43" spans="1:5">
      <c r="A43" s="1">
        <v>30.8</v>
      </c>
      <c r="B43" s="1">
        <v>5.5</v>
      </c>
      <c r="C43" s="1">
        <f t="shared" si="0"/>
        <v>25.69811887624012</v>
      </c>
      <c r="D43" s="1">
        <f t="shared" si="1"/>
        <v>5.1018811237598811</v>
      </c>
      <c r="E43" s="1">
        <f t="shared" si="2"/>
        <v>0.16564549103116497</v>
      </c>
    </row>
    <row r="44" spans="1:5">
      <c r="A44" s="1">
        <v>57.8</v>
      </c>
      <c r="B44" s="1">
        <v>1</v>
      </c>
      <c r="C44" s="1">
        <f t="shared" si="0"/>
        <v>46.042300632523542</v>
      </c>
      <c r="D44" s="1">
        <f t="shared" si="1"/>
        <v>11.757699367476455</v>
      </c>
      <c r="E44" s="1">
        <f t="shared" si="2"/>
        <v>0.20342040428159958</v>
      </c>
    </row>
    <row r="45" spans="1:5">
      <c r="A45" s="1">
        <v>57.8</v>
      </c>
      <c r="B45" s="1">
        <v>1</v>
      </c>
      <c r="C45" s="1">
        <f t="shared" si="0"/>
        <v>46.042300632523542</v>
      </c>
      <c r="D45" s="1">
        <f t="shared" si="1"/>
        <v>11.757699367476455</v>
      </c>
      <c r="E45" s="1">
        <f t="shared" si="2"/>
        <v>0.20342040428159958</v>
      </c>
    </row>
    <row r="46" spans="1:5">
      <c r="A46" s="1">
        <v>35.980200000000004</v>
      </c>
      <c r="B46" s="1">
        <v>3.7</v>
      </c>
      <c r="C46" s="1">
        <f t="shared" si="0"/>
        <v>33.835791578753486</v>
      </c>
      <c r="D46" s="1">
        <f t="shared" si="1"/>
        <v>2.1444084212465171</v>
      </c>
      <c r="E46" s="1">
        <f t="shared" si="2"/>
        <v>5.9599680414408947E-2</v>
      </c>
    </row>
    <row r="47" spans="1:5">
      <c r="A47" s="1">
        <v>36.9</v>
      </c>
      <c r="B47" s="1">
        <v>3.7</v>
      </c>
      <c r="C47" s="1">
        <f t="shared" si="0"/>
        <v>33.835791578753486</v>
      </c>
      <c r="D47" s="1">
        <f t="shared" si="1"/>
        <v>3.0642084212465122</v>
      </c>
      <c r="E47" s="1">
        <f t="shared" si="2"/>
        <v>8.304087862456673E-2</v>
      </c>
    </row>
    <row r="48" spans="1:5">
      <c r="A48" s="1">
        <v>34.583199999999998</v>
      </c>
      <c r="B48" s="1">
        <v>3.7</v>
      </c>
      <c r="C48" s="1">
        <f t="shared" si="0"/>
        <v>33.835791578753486</v>
      </c>
      <c r="D48" s="1">
        <f t="shared" si="1"/>
        <v>0.74740842124651152</v>
      </c>
      <c r="E48" s="1">
        <f t="shared" si="2"/>
        <v>2.1611893093944793E-2</v>
      </c>
    </row>
    <row r="49" spans="1:5">
      <c r="A49" s="1">
        <v>34.9</v>
      </c>
      <c r="B49" s="1">
        <v>3.7</v>
      </c>
      <c r="C49" s="1">
        <f t="shared" si="0"/>
        <v>33.835791578753486</v>
      </c>
      <c r="D49" s="1">
        <f t="shared" si="1"/>
        <v>1.0642084212465122</v>
      </c>
      <c r="E49" s="1">
        <f t="shared" si="2"/>
        <v>3.0493077972679434E-2</v>
      </c>
    </row>
    <row r="50" spans="1:5">
      <c r="A50" s="1">
        <v>37.5</v>
      </c>
      <c r="B50" s="1">
        <v>2</v>
      </c>
      <c r="C50" s="1">
        <f t="shared" si="0"/>
        <v>41.521371353349444</v>
      </c>
      <c r="D50" s="1">
        <f t="shared" si="1"/>
        <v>4.0213713533494442</v>
      </c>
      <c r="E50" s="1">
        <f t="shared" si="2"/>
        <v>0.10723656942265185</v>
      </c>
    </row>
    <row r="51" spans="1:5">
      <c r="A51" s="1">
        <v>40</v>
      </c>
      <c r="B51" s="1">
        <v>2</v>
      </c>
      <c r="C51" s="1">
        <f t="shared" si="0"/>
        <v>41.521371353349444</v>
      </c>
      <c r="D51" s="1">
        <f t="shared" si="1"/>
        <v>1.5213713533494442</v>
      </c>
      <c r="E51" s="1">
        <f t="shared" si="2"/>
        <v>3.8034283833736103E-2</v>
      </c>
    </row>
    <row r="52" spans="1:5">
      <c r="A52" s="1">
        <v>33.6</v>
      </c>
      <c r="B52" s="1">
        <v>2.4</v>
      </c>
      <c r="C52" s="1">
        <f t="shared" si="0"/>
        <v>39.712999641679808</v>
      </c>
      <c r="D52" s="1">
        <f t="shared" si="1"/>
        <v>6.1129996416798065</v>
      </c>
      <c r="E52" s="1">
        <f t="shared" si="2"/>
        <v>0.18193451314523232</v>
      </c>
    </row>
    <row r="53" spans="1:5">
      <c r="A53" s="1">
        <v>36.4</v>
      </c>
      <c r="B53" s="1">
        <v>2.4</v>
      </c>
      <c r="C53" s="1">
        <f t="shared" si="0"/>
        <v>39.712999641679808</v>
      </c>
      <c r="D53" s="1">
        <f t="shared" si="1"/>
        <v>3.3129996416798093</v>
      </c>
      <c r="E53" s="1">
        <f t="shared" si="2"/>
        <v>9.1016473672522233E-2</v>
      </c>
    </row>
    <row r="54" spans="1:5">
      <c r="A54" s="1">
        <v>28.5532</v>
      </c>
      <c r="B54" s="1">
        <v>3.8</v>
      </c>
      <c r="C54" s="1">
        <f t="shared" si="0"/>
        <v>33.383698650836081</v>
      </c>
      <c r="D54" s="1">
        <f t="shared" si="1"/>
        <v>4.8304986508360805</v>
      </c>
      <c r="E54" s="1">
        <f t="shared" si="2"/>
        <v>0.16917538667596208</v>
      </c>
    </row>
    <row r="55" spans="1:5">
      <c r="A55" s="1">
        <v>27.372</v>
      </c>
      <c r="B55" s="1">
        <v>3.8</v>
      </c>
      <c r="C55" s="1">
        <f t="shared" si="0"/>
        <v>33.383698650836081</v>
      </c>
      <c r="D55" s="1">
        <f t="shared" si="1"/>
        <v>6.011698650836081</v>
      </c>
      <c r="E55" s="1">
        <f t="shared" si="2"/>
        <v>0.2196294991537367</v>
      </c>
    </row>
    <row r="56" spans="1:5">
      <c r="A56" s="1">
        <v>37.329599999999999</v>
      </c>
      <c r="B56" s="1">
        <v>2.9</v>
      </c>
      <c r="C56" s="1">
        <f t="shared" si="0"/>
        <v>37.452535002092759</v>
      </c>
      <c r="D56" s="1">
        <f t="shared" si="1"/>
        <v>0.12293500209275976</v>
      </c>
      <c r="E56" s="1">
        <f t="shared" si="2"/>
        <v>3.2932311648868396E-3</v>
      </c>
    </row>
    <row r="57" spans="1:5">
      <c r="A57" s="1">
        <v>41.360799999999998</v>
      </c>
      <c r="B57" s="1">
        <v>2.9</v>
      </c>
      <c r="C57" s="1">
        <f t="shared" si="0"/>
        <v>37.452535002092759</v>
      </c>
      <c r="D57" s="1">
        <f t="shared" si="1"/>
        <v>3.9082649979072386</v>
      </c>
      <c r="E57" s="1">
        <f t="shared" si="2"/>
        <v>9.4492006873833162E-2</v>
      </c>
    </row>
    <row r="58" spans="1:5">
      <c r="A58" s="1">
        <v>36.729900000000001</v>
      </c>
      <c r="B58" s="1">
        <v>3.4</v>
      </c>
      <c r="C58" s="1">
        <f t="shared" si="0"/>
        <v>35.192070362505717</v>
      </c>
      <c r="D58" s="1">
        <f t="shared" si="1"/>
        <v>1.5378296374942835</v>
      </c>
      <c r="E58" s="1">
        <f t="shared" si="2"/>
        <v>4.1868603984608815E-2</v>
      </c>
    </row>
    <row r="59" spans="1:5">
      <c r="A59" s="1">
        <v>40.997799999999998</v>
      </c>
      <c r="B59" s="1">
        <v>3.4</v>
      </c>
      <c r="C59" s="1">
        <f t="shared" si="0"/>
        <v>35.192070362505717</v>
      </c>
      <c r="D59" s="1">
        <f t="shared" si="1"/>
        <v>5.8057296374942808</v>
      </c>
      <c r="E59" s="1">
        <f t="shared" si="2"/>
        <v>0.14161076051627847</v>
      </c>
    </row>
    <row r="60" spans="1:5">
      <c r="A60" s="1">
        <v>37.329599999999999</v>
      </c>
      <c r="B60" s="1">
        <v>2.9</v>
      </c>
      <c r="C60" s="1">
        <f t="shared" si="0"/>
        <v>37.452535002092759</v>
      </c>
      <c r="D60" s="1">
        <f t="shared" si="1"/>
        <v>0.12293500209275976</v>
      </c>
      <c r="E60" s="1">
        <f t="shared" si="2"/>
        <v>3.2932311648868396E-3</v>
      </c>
    </row>
    <row r="61" spans="1:5">
      <c r="A61" s="1">
        <v>41.360799999999998</v>
      </c>
      <c r="B61" s="1">
        <v>2.9</v>
      </c>
      <c r="C61" s="1">
        <f t="shared" si="0"/>
        <v>37.452535002092759</v>
      </c>
      <c r="D61" s="1">
        <f t="shared" si="1"/>
        <v>3.9082649979072386</v>
      </c>
      <c r="E61" s="1">
        <f t="shared" si="2"/>
        <v>9.4492006873833162E-2</v>
      </c>
    </row>
    <row r="62" spans="1:5">
      <c r="A62" s="1">
        <v>36.729900000000001</v>
      </c>
      <c r="B62" s="1">
        <v>3.4</v>
      </c>
      <c r="C62" s="1">
        <f t="shared" si="0"/>
        <v>35.192070362505717</v>
      </c>
      <c r="D62" s="1">
        <f t="shared" si="1"/>
        <v>1.5378296374942835</v>
      </c>
      <c r="E62" s="1">
        <f t="shared" si="2"/>
        <v>4.1868603984608815E-2</v>
      </c>
    </row>
    <row r="63" spans="1:5">
      <c r="A63" s="1">
        <v>40.997799999999998</v>
      </c>
      <c r="B63" s="1">
        <v>3.4</v>
      </c>
      <c r="C63" s="1">
        <f t="shared" si="0"/>
        <v>35.192070362505717</v>
      </c>
      <c r="D63" s="1">
        <f t="shared" si="1"/>
        <v>5.8057296374942808</v>
      </c>
      <c r="E63" s="1">
        <f t="shared" si="2"/>
        <v>0.14161076051627847</v>
      </c>
    </row>
    <row r="64" spans="1:5">
      <c r="A64" s="1">
        <v>37.5</v>
      </c>
      <c r="B64" s="1">
        <v>2</v>
      </c>
      <c r="C64" s="1">
        <f t="shared" si="0"/>
        <v>41.521371353349444</v>
      </c>
      <c r="D64" s="1">
        <f t="shared" si="1"/>
        <v>4.0213713533494442</v>
      </c>
      <c r="E64" s="1">
        <f t="shared" si="2"/>
        <v>0.10723656942265185</v>
      </c>
    </row>
    <row r="65" spans="1:5">
      <c r="A65" s="1">
        <v>40</v>
      </c>
      <c r="B65" s="1">
        <v>2</v>
      </c>
      <c r="C65" s="1">
        <f t="shared" si="0"/>
        <v>41.521371353349444</v>
      </c>
      <c r="D65" s="1">
        <f t="shared" si="1"/>
        <v>1.5213713533494442</v>
      </c>
      <c r="E65" s="1">
        <f t="shared" si="2"/>
        <v>3.8034283833736103E-2</v>
      </c>
    </row>
    <row r="66" spans="1:5">
      <c r="A66" s="1">
        <v>36.4</v>
      </c>
      <c r="B66" s="1">
        <v>2.4</v>
      </c>
      <c r="C66" s="1">
        <f t="shared" si="0"/>
        <v>39.712999641679808</v>
      </c>
      <c r="D66" s="1">
        <f t="shared" si="1"/>
        <v>3.3129996416798093</v>
      </c>
      <c r="E66" s="1">
        <f t="shared" si="2"/>
        <v>9.1016473672522233E-2</v>
      </c>
    </row>
    <row r="67" spans="1:5">
      <c r="A67" s="1">
        <v>33.6</v>
      </c>
      <c r="B67" s="1">
        <v>2.4</v>
      </c>
      <c r="C67" s="1">
        <f t="shared" ref="C67:C130" si="3">$H$9+$H$8*B67</f>
        <v>39.712999641679808</v>
      </c>
      <c r="D67" s="1">
        <f t="shared" ref="D67:D130" si="4">ABS(A67-C67)</f>
        <v>6.1129996416798065</v>
      </c>
      <c r="E67" s="1">
        <f t="shared" ref="E67:E130" si="5">D67/A67</f>
        <v>0.18193451314523232</v>
      </c>
    </row>
    <row r="68" spans="1:5">
      <c r="A68" s="1">
        <v>27.471</v>
      </c>
      <c r="B68" s="1">
        <v>4.2</v>
      </c>
      <c r="C68" s="1">
        <f t="shared" si="3"/>
        <v>31.575326939166441</v>
      </c>
      <c r="D68" s="1">
        <f t="shared" si="4"/>
        <v>4.104326939166441</v>
      </c>
      <c r="E68" s="1">
        <f t="shared" si="5"/>
        <v>0.14940580754855814</v>
      </c>
    </row>
    <row r="69" spans="1:5">
      <c r="A69" s="1">
        <v>23.6523</v>
      </c>
      <c r="B69" s="1">
        <v>5.9</v>
      </c>
      <c r="C69" s="1">
        <f t="shared" si="3"/>
        <v>23.88974716457048</v>
      </c>
      <c r="D69" s="1">
        <f t="shared" si="4"/>
        <v>0.23744716457047943</v>
      </c>
      <c r="E69" s="1">
        <f t="shared" si="5"/>
        <v>1.003907292612048E-2</v>
      </c>
    </row>
    <row r="70" spans="1:5">
      <c r="A70" s="1">
        <v>27.2408</v>
      </c>
      <c r="B70" s="1">
        <v>5.9</v>
      </c>
      <c r="C70" s="1">
        <f t="shared" si="3"/>
        <v>23.88974716457048</v>
      </c>
      <c r="D70" s="1">
        <f t="shared" si="4"/>
        <v>3.3510528354295204</v>
      </c>
      <c r="E70" s="1">
        <f t="shared" si="5"/>
        <v>0.12301594796883793</v>
      </c>
    </row>
    <row r="71" spans="1:5">
      <c r="A71" s="1">
        <v>22.925799999999999</v>
      </c>
      <c r="B71" s="1">
        <v>5.9</v>
      </c>
      <c r="C71" s="1">
        <f t="shared" si="3"/>
        <v>23.88974716457048</v>
      </c>
      <c r="D71" s="1">
        <f t="shared" si="4"/>
        <v>0.96394716457048091</v>
      </c>
      <c r="E71" s="1">
        <f t="shared" si="5"/>
        <v>4.2046391601186478E-2</v>
      </c>
    </row>
    <row r="72" spans="1:5">
      <c r="A72" s="1">
        <v>24.6983</v>
      </c>
      <c r="B72" s="1">
        <v>5.9</v>
      </c>
      <c r="C72" s="1">
        <f t="shared" si="3"/>
        <v>23.88974716457048</v>
      </c>
      <c r="D72" s="1">
        <f t="shared" si="4"/>
        <v>0.80855283542951994</v>
      </c>
      <c r="E72" s="1">
        <f t="shared" si="5"/>
        <v>3.2737185775114884E-2</v>
      </c>
    </row>
    <row r="73" spans="1:5">
      <c r="A73" s="1">
        <v>26.1157</v>
      </c>
      <c r="B73" s="1">
        <v>4.3</v>
      </c>
      <c r="C73" s="1">
        <f t="shared" si="3"/>
        <v>31.123234011249032</v>
      </c>
      <c r="D73" s="1">
        <f t="shared" si="4"/>
        <v>5.0075340112490316</v>
      </c>
      <c r="E73" s="1">
        <f t="shared" si="5"/>
        <v>0.19174420027987119</v>
      </c>
    </row>
    <row r="74" spans="1:5">
      <c r="A74" s="1">
        <v>32.880800000000001</v>
      </c>
      <c r="B74" s="1">
        <v>5</v>
      </c>
      <c r="C74" s="1">
        <f t="shared" si="3"/>
        <v>27.958583515827165</v>
      </c>
      <c r="D74" s="1">
        <f t="shared" si="4"/>
        <v>4.9222164841728357</v>
      </c>
      <c r="E74" s="1">
        <f t="shared" si="5"/>
        <v>0.14969880550877215</v>
      </c>
    </row>
    <row r="75" spans="1:5">
      <c r="A75" s="1">
        <v>30.337800000000001</v>
      </c>
      <c r="B75" s="1">
        <v>5</v>
      </c>
      <c r="C75" s="1">
        <f t="shared" si="3"/>
        <v>27.958583515827165</v>
      </c>
      <c r="D75" s="1">
        <f t="shared" si="4"/>
        <v>2.3792164841728365</v>
      </c>
      <c r="E75" s="1">
        <f t="shared" si="5"/>
        <v>7.8424160096408985E-2</v>
      </c>
    </row>
    <row r="76" spans="1:5">
      <c r="A76" s="1">
        <v>30.802700000000002</v>
      </c>
      <c r="B76" s="1">
        <v>5</v>
      </c>
      <c r="C76" s="1">
        <f t="shared" si="3"/>
        <v>27.958583515827165</v>
      </c>
      <c r="D76" s="1">
        <f t="shared" si="4"/>
        <v>2.8441164841728366</v>
      </c>
      <c r="E76" s="1">
        <f t="shared" si="5"/>
        <v>9.233335013400891E-2</v>
      </c>
    </row>
    <row r="77" spans="1:5">
      <c r="A77" s="1">
        <v>31.6</v>
      </c>
      <c r="B77" s="1">
        <v>4.3</v>
      </c>
      <c r="C77" s="1">
        <f t="shared" si="3"/>
        <v>31.123234011249032</v>
      </c>
      <c r="D77" s="1">
        <f t="shared" si="4"/>
        <v>0.47676598875096943</v>
      </c>
      <c r="E77" s="1">
        <f t="shared" si="5"/>
        <v>1.508753128958764E-2</v>
      </c>
    </row>
    <row r="78" spans="1:5">
      <c r="A78" s="1">
        <v>35.5</v>
      </c>
      <c r="B78" s="1">
        <v>3.5</v>
      </c>
      <c r="C78" s="1">
        <f t="shared" si="3"/>
        <v>34.739977434588305</v>
      </c>
      <c r="D78" s="1">
        <f t="shared" si="4"/>
        <v>0.76002256541169544</v>
      </c>
      <c r="E78" s="1">
        <f t="shared" si="5"/>
        <v>2.1409086349625222E-2</v>
      </c>
    </row>
    <row r="79" spans="1:5">
      <c r="A79" s="1">
        <v>51.655500000000004</v>
      </c>
      <c r="B79" s="1">
        <v>1.6</v>
      </c>
      <c r="C79" s="1">
        <f t="shared" si="3"/>
        <v>43.32974306501908</v>
      </c>
      <c r="D79" s="1">
        <f t="shared" si="4"/>
        <v>8.3257569349809231</v>
      </c>
      <c r="E79" s="1">
        <f t="shared" si="5"/>
        <v>0.16117851796964355</v>
      </c>
    </row>
    <row r="80" spans="1:5">
      <c r="A80" s="1">
        <v>47.202500000000001</v>
      </c>
      <c r="B80" s="1">
        <v>1.6</v>
      </c>
      <c r="C80" s="1">
        <f t="shared" si="3"/>
        <v>43.32974306501908</v>
      </c>
      <c r="D80" s="1">
        <f t="shared" si="4"/>
        <v>3.8727569349809201</v>
      </c>
      <c r="E80" s="1">
        <f t="shared" si="5"/>
        <v>8.2045589428121818E-2</v>
      </c>
    </row>
    <row r="81" spans="1:5">
      <c r="A81" s="1">
        <v>52</v>
      </c>
      <c r="B81" s="1">
        <v>1.6</v>
      </c>
      <c r="C81" s="1">
        <f t="shared" si="3"/>
        <v>43.32974306501908</v>
      </c>
      <c r="D81" s="1">
        <f t="shared" si="4"/>
        <v>8.6702569349809195</v>
      </c>
      <c r="E81" s="1">
        <f t="shared" si="5"/>
        <v>0.16673571028809461</v>
      </c>
    </row>
    <row r="82" spans="1:5">
      <c r="A82" s="1">
        <v>47.202500000000001</v>
      </c>
      <c r="B82" s="1">
        <v>1.6</v>
      </c>
      <c r="C82" s="1">
        <f t="shared" si="3"/>
        <v>43.32974306501908</v>
      </c>
      <c r="D82" s="1">
        <f t="shared" si="4"/>
        <v>3.8727569349809201</v>
      </c>
      <c r="E82" s="1">
        <f t="shared" si="5"/>
        <v>8.2045589428121818E-2</v>
      </c>
    </row>
    <row r="83" spans="1:5">
      <c r="A83" s="1">
        <v>44.571399999999997</v>
      </c>
      <c r="B83" s="1">
        <v>1.6</v>
      </c>
      <c r="C83" s="1">
        <f t="shared" si="3"/>
        <v>43.32974306501908</v>
      </c>
      <c r="D83" s="1">
        <f t="shared" si="4"/>
        <v>1.2416569349809166</v>
      </c>
      <c r="E83" s="1">
        <f t="shared" si="5"/>
        <v>2.7857705501306142E-2</v>
      </c>
    </row>
    <row r="84" spans="1:5">
      <c r="A84" s="1">
        <v>47.7592</v>
      </c>
      <c r="B84" s="1">
        <v>1.6</v>
      </c>
      <c r="C84" s="1">
        <f t="shared" si="3"/>
        <v>43.32974306501908</v>
      </c>
      <c r="D84" s="1">
        <f t="shared" si="4"/>
        <v>4.4294569349809194</v>
      </c>
      <c r="E84" s="1">
        <f t="shared" si="5"/>
        <v>9.2745626706077985E-2</v>
      </c>
    </row>
    <row r="85" spans="1:5">
      <c r="A85" s="1">
        <v>44.571399999999997</v>
      </c>
      <c r="B85" s="1">
        <v>1.6</v>
      </c>
      <c r="C85" s="1">
        <f t="shared" si="3"/>
        <v>43.32974306501908</v>
      </c>
      <c r="D85" s="1">
        <f t="shared" si="4"/>
        <v>1.2416569349809166</v>
      </c>
      <c r="E85" s="1">
        <f t="shared" si="5"/>
        <v>2.7857705501306142E-2</v>
      </c>
    </row>
    <row r="86" spans="1:5">
      <c r="A86" s="1">
        <v>47.7592</v>
      </c>
      <c r="B86" s="1">
        <v>1.6</v>
      </c>
      <c r="C86" s="1">
        <f t="shared" si="3"/>
        <v>43.32974306501908</v>
      </c>
      <c r="D86" s="1">
        <f t="shared" si="4"/>
        <v>4.4294569349809194</v>
      </c>
      <c r="E86" s="1">
        <f t="shared" si="5"/>
        <v>9.2745626706077985E-2</v>
      </c>
    </row>
    <row r="87" spans="1:5">
      <c r="A87" s="1">
        <v>46.5047</v>
      </c>
      <c r="B87" s="1">
        <v>1.6</v>
      </c>
      <c r="C87" s="1">
        <f t="shared" si="3"/>
        <v>43.32974306501908</v>
      </c>
      <c r="D87" s="1">
        <f t="shared" si="4"/>
        <v>3.1749569349809192</v>
      </c>
      <c r="E87" s="1">
        <f t="shared" si="5"/>
        <v>6.8271743178236158E-2</v>
      </c>
    </row>
    <row r="88" spans="1:5">
      <c r="A88" s="1">
        <v>46.5047</v>
      </c>
      <c r="B88" s="1">
        <v>1.6</v>
      </c>
      <c r="C88" s="1">
        <f t="shared" si="3"/>
        <v>43.32974306501908</v>
      </c>
      <c r="D88" s="1">
        <f t="shared" si="4"/>
        <v>3.1749569349809192</v>
      </c>
      <c r="E88" s="1">
        <f t="shared" si="5"/>
        <v>6.8271743178236158E-2</v>
      </c>
    </row>
    <row r="89" spans="1:5">
      <c r="A89" s="1">
        <v>36.262799999999999</v>
      </c>
      <c r="B89" s="1">
        <v>2.4</v>
      </c>
      <c r="C89" s="1">
        <f t="shared" si="3"/>
        <v>39.712999641679808</v>
      </c>
      <c r="D89" s="1">
        <f t="shared" si="4"/>
        <v>3.4501996416798093</v>
      </c>
      <c r="E89" s="1">
        <f t="shared" si="5"/>
        <v>9.5144325360419196E-2</v>
      </c>
    </row>
    <row r="90" spans="1:5">
      <c r="A90" s="1">
        <v>33.200000000000003</v>
      </c>
      <c r="B90" s="1">
        <v>3.8</v>
      </c>
      <c r="C90" s="1">
        <f t="shared" si="3"/>
        <v>33.383698650836081</v>
      </c>
      <c r="D90" s="1">
        <f t="shared" si="4"/>
        <v>0.18369865083607806</v>
      </c>
      <c r="E90" s="1">
        <f t="shared" si="5"/>
        <v>5.5330918926529528E-3</v>
      </c>
    </row>
    <row r="91" spans="1:5">
      <c r="A91" s="1">
        <v>35.242699999999999</v>
      </c>
      <c r="B91" s="1">
        <v>3.6</v>
      </c>
      <c r="C91" s="1">
        <f t="shared" si="3"/>
        <v>34.287884506670892</v>
      </c>
      <c r="D91" s="1">
        <f t="shared" si="4"/>
        <v>0.95481549332910731</v>
      </c>
      <c r="E91" s="1">
        <f t="shared" si="5"/>
        <v>2.7092575010686109E-2</v>
      </c>
    </row>
    <row r="92" spans="1:5">
      <c r="A92" s="1">
        <v>37.690800000000003</v>
      </c>
      <c r="B92" s="1">
        <v>3.6</v>
      </c>
      <c r="C92" s="1">
        <f t="shared" si="3"/>
        <v>34.287884506670892</v>
      </c>
      <c r="D92" s="1">
        <f t="shared" si="4"/>
        <v>3.402915493329111</v>
      </c>
      <c r="E92" s="1">
        <f t="shared" si="5"/>
        <v>9.0285042857384576E-2</v>
      </c>
    </row>
    <row r="93" spans="1:5">
      <c r="A93" s="1">
        <v>34.875399999999999</v>
      </c>
      <c r="B93" s="1">
        <v>3.6</v>
      </c>
      <c r="C93" s="1">
        <f t="shared" si="3"/>
        <v>34.287884506670892</v>
      </c>
      <c r="D93" s="1">
        <f t="shared" si="4"/>
        <v>0.58751549332910713</v>
      </c>
      <c r="E93" s="1">
        <f t="shared" si="5"/>
        <v>1.6846129172112926E-2</v>
      </c>
    </row>
    <row r="94" spans="1:5">
      <c r="A94" s="1">
        <v>36.756300000000003</v>
      </c>
      <c r="B94" s="1">
        <v>3.6</v>
      </c>
      <c r="C94" s="1">
        <f t="shared" si="3"/>
        <v>34.287884506670892</v>
      </c>
      <c r="D94" s="1">
        <f t="shared" si="4"/>
        <v>2.4684154933291111</v>
      </c>
      <c r="E94" s="1">
        <f t="shared" si="5"/>
        <v>6.7156256024929362E-2</v>
      </c>
    </row>
    <row r="95" spans="1:5">
      <c r="A95" s="1">
        <v>34.875399999999999</v>
      </c>
      <c r="B95" s="1">
        <v>3.6</v>
      </c>
      <c r="C95" s="1">
        <f t="shared" si="3"/>
        <v>34.287884506670892</v>
      </c>
      <c r="D95" s="1">
        <f t="shared" si="4"/>
        <v>0.58751549332910713</v>
      </c>
      <c r="E95" s="1">
        <f t="shared" si="5"/>
        <v>1.6846129172112926E-2</v>
      </c>
    </row>
    <row r="96" spans="1:5">
      <c r="A96" s="1">
        <v>36.439500000000002</v>
      </c>
      <c r="B96" s="1">
        <v>3.6</v>
      </c>
      <c r="C96" s="1">
        <f t="shared" si="3"/>
        <v>34.287884506670892</v>
      </c>
      <c r="D96" s="1">
        <f t="shared" si="4"/>
        <v>2.1516154933291105</v>
      </c>
      <c r="E96" s="1">
        <f t="shared" si="5"/>
        <v>5.9046240846584351E-2</v>
      </c>
    </row>
    <row r="97" spans="1:5">
      <c r="A97" s="1">
        <v>34.875399999999999</v>
      </c>
      <c r="B97" s="1">
        <v>3.6</v>
      </c>
      <c r="C97" s="1">
        <f t="shared" si="3"/>
        <v>34.287884506670892</v>
      </c>
      <c r="D97" s="1">
        <f t="shared" si="4"/>
        <v>0.58751549332910713</v>
      </c>
      <c r="E97" s="1">
        <f t="shared" si="5"/>
        <v>1.6846129172112926E-2</v>
      </c>
    </row>
    <row r="98" spans="1:5">
      <c r="A98" s="1">
        <v>36.439500000000002</v>
      </c>
      <c r="B98" s="1">
        <v>3.6</v>
      </c>
      <c r="C98" s="1">
        <f t="shared" si="3"/>
        <v>34.287884506670892</v>
      </c>
      <c r="D98" s="1">
        <f t="shared" si="4"/>
        <v>2.1516154933291105</v>
      </c>
      <c r="E98" s="1">
        <f t="shared" si="5"/>
        <v>5.9046240846584351E-2</v>
      </c>
    </row>
    <row r="99" spans="1:5">
      <c r="A99" s="1">
        <v>34.514800000000001</v>
      </c>
      <c r="B99" s="1">
        <v>3.8</v>
      </c>
      <c r="C99" s="1">
        <f t="shared" si="3"/>
        <v>33.383698650836081</v>
      </c>
      <c r="D99" s="1">
        <f t="shared" si="4"/>
        <v>1.1311013491639201</v>
      </c>
      <c r="E99" s="1">
        <f t="shared" si="5"/>
        <v>3.277148785923488E-2</v>
      </c>
    </row>
    <row r="100" spans="1:5">
      <c r="A100" s="1">
        <v>36.012999999999998</v>
      </c>
      <c r="B100" s="1">
        <v>3.8</v>
      </c>
      <c r="C100" s="1">
        <f t="shared" si="3"/>
        <v>33.383698650836081</v>
      </c>
      <c r="D100" s="1">
        <f t="shared" si="4"/>
        <v>2.6293013491639172</v>
      </c>
      <c r="E100" s="1">
        <f t="shared" si="5"/>
        <v>7.3009783943684708E-2</v>
      </c>
    </row>
    <row r="101" spans="1:5">
      <c r="A101" s="1">
        <v>34.514800000000001</v>
      </c>
      <c r="B101" s="1">
        <v>3.8</v>
      </c>
      <c r="C101" s="1">
        <f t="shared" si="3"/>
        <v>33.383698650836081</v>
      </c>
      <c r="D101" s="1">
        <f t="shared" si="4"/>
        <v>1.1311013491639201</v>
      </c>
      <c r="E101" s="1">
        <f t="shared" si="5"/>
        <v>3.277148785923488E-2</v>
      </c>
    </row>
    <row r="102" spans="1:5">
      <c r="A102" s="1">
        <v>37.076900000000002</v>
      </c>
      <c r="B102" s="1">
        <v>3.8</v>
      </c>
      <c r="C102" s="1">
        <f t="shared" si="3"/>
        <v>33.383698650836081</v>
      </c>
      <c r="D102" s="1">
        <f t="shared" si="4"/>
        <v>3.6932013491639211</v>
      </c>
      <c r="E102" s="1">
        <f t="shared" si="5"/>
        <v>9.9609227016388122E-2</v>
      </c>
    </row>
    <row r="103" spans="1:5">
      <c r="A103" s="1">
        <v>34.514800000000001</v>
      </c>
      <c r="B103" s="1">
        <v>3.8</v>
      </c>
      <c r="C103" s="1">
        <f t="shared" si="3"/>
        <v>33.383698650836081</v>
      </c>
      <c r="D103" s="1">
        <f t="shared" si="4"/>
        <v>1.1311013491639201</v>
      </c>
      <c r="E103" s="1">
        <f t="shared" si="5"/>
        <v>3.277148785923488E-2</v>
      </c>
    </row>
    <row r="104" spans="1:5">
      <c r="A104" s="1">
        <v>37.076900000000002</v>
      </c>
      <c r="B104" s="1">
        <v>3.8</v>
      </c>
      <c r="C104" s="1">
        <f t="shared" si="3"/>
        <v>33.383698650836081</v>
      </c>
      <c r="D104" s="1">
        <f t="shared" si="4"/>
        <v>3.6932013491639211</v>
      </c>
      <c r="E104" s="1">
        <f t="shared" si="5"/>
        <v>9.9609227016388122E-2</v>
      </c>
    </row>
    <row r="105" spans="1:5">
      <c r="A105" s="1">
        <v>35.242699999999999</v>
      </c>
      <c r="B105" s="1">
        <v>3.6</v>
      </c>
      <c r="C105" s="1">
        <f t="shared" si="3"/>
        <v>34.287884506670892</v>
      </c>
      <c r="D105" s="1">
        <f t="shared" si="4"/>
        <v>0.95481549332910731</v>
      </c>
      <c r="E105" s="1">
        <f t="shared" si="5"/>
        <v>2.7092575010686109E-2</v>
      </c>
    </row>
    <row r="106" spans="1:5">
      <c r="A106" s="1">
        <v>37.690800000000003</v>
      </c>
      <c r="B106" s="1">
        <v>3.6</v>
      </c>
      <c r="C106" s="1">
        <f t="shared" si="3"/>
        <v>34.287884506670892</v>
      </c>
      <c r="D106" s="1">
        <f t="shared" si="4"/>
        <v>3.402915493329111</v>
      </c>
      <c r="E106" s="1">
        <f t="shared" si="5"/>
        <v>9.0285042857384576E-2</v>
      </c>
    </row>
    <row r="107" spans="1:5">
      <c r="A107" s="1">
        <v>35.359400000000001</v>
      </c>
      <c r="B107" s="1">
        <v>3.8</v>
      </c>
      <c r="C107" s="1">
        <f t="shared" si="3"/>
        <v>33.383698650836081</v>
      </c>
      <c r="D107" s="1">
        <f t="shared" si="4"/>
        <v>1.9757013491639199</v>
      </c>
      <c r="E107" s="1">
        <f t="shared" si="5"/>
        <v>5.58748550361126E-2</v>
      </c>
    </row>
    <row r="108" spans="1:5">
      <c r="A108" s="1">
        <v>36.934699999999999</v>
      </c>
      <c r="B108" s="1">
        <v>3.8</v>
      </c>
      <c r="C108" s="1">
        <f t="shared" si="3"/>
        <v>33.383698650836081</v>
      </c>
      <c r="D108" s="1">
        <f t="shared" si="4"/>
        <v>3.5510013491639185</v>
      </c>
      <c r="E108" s="1">
        <f t="shared" si="5"/>
        <v>9.6142688289438352E-2</v>
      </c>
    </row>
    <row r="109" spans="1:5">
      <c r="A109" s="1">
        <v>36.934699999999999</v>
      </c>
      <c r="B109" s="1">
        <v>3.8</v>
      </c>
      <c r="C109" s="1">
        <f t="shared" si="3"/>
        <v>33.383698650836081</v>
      </c>
      <c r="D109" s="1">
        <f t="shared" si="4"/>
        <v>3.5510013491639185</v>
      </c>
      <c r="E109" s="1">
        <f t="shared" si="5"/>
        <v>9.6142688289438352E-2</v>
      </c>
    </row>
    <row r="110" spans="1:5">
      <c r="A110" s="1">
        <v>35.359400000000001</v>
      </c>
      <c r="B110" s="1">
        <v>3.8</v>
      </c>
      <c r="C110" s="1">
        <f t="shared" si="3"/>
        <v>33.383698650836081</v>
      </c>
      <c r="D110" s="1">
        <f t="shared" si="4"/>
        <v>1.9757013491639199</v>
      </c>
      <c r="E110" s="1">
        <f t="shared" si="5"/>
        <v>5.58748550361126E-2</v>
      </c>
    </row>
    <row r="111" spans="1:5">
      <c r="A111" s="1">
        <v>33.848199999999999</v>
      </c>
      <c r="B111" s="1">
        <v>3.8</v>
      </c>
      <c r="C111" s="1">
        <f t="shared" si="3"/>
        <v>33.383698650836081</v>
      </c>
      <c r="D111" s="1">
        <f t="shared" si="4"/>
        <v>0.46450134916391761</v>
      </c>
      <c r="E111" s="1">
        <f t="shared" si="5"/>
        <v>1.3723073875831436E-2</v>
      </c>
    </row>
    <row r="112" spans="1:5">
      <c r="A112" s="1">
        <v>33.164900000000003</v>
      </c>
      <c r="B112" s="1">
        <v>3.8</v>
      </c>
      <c r="C112" s="1">
        <f t="shared" si="3"/>
        <v>33.383698650836081</v>
      </c>
      <c r="D112" s="1">
        <f t="shared" si="4"/>
        <v>0.21879865083607797</v>
      </c>
      <c r="E112" s="1">
        <f t="shared" si="5"/>
        <v>6.5972956600525842E-3</v>
      </c>
    </row>
    <row r="113" spans="1:5">
      <c r="A113" s="1">
        <v>34.255000000000003</v>
      </c>
      <c r="B113" s="1">
        <v>3.8</v>
      </c>
      <c r="C113" s="1">
        <f t="shared" si="3"/>
        <v>33.383698650836081</v>
      </c>
      <c r="D113" s="1">
        <f t="shared" si="4"/>
        <v>0.87130134916392166</v>
      </c>
      <c r="E113" s="1">
        <f t="shared" si="5"/>
        <v>2.5435742203004572E-2</v>
      </c>
    </row>
    <row r="114" spans="1:5">
      <c r="A114" s="1">
        <v>33.235700000000001</v>
      </c>
      <c r="B114" s="1">
        <v>3.8</v>
      </c>
      <c r="C114" s="1">
        <f t="shared" si="3"/>
        <v>33.383698650836081</v>
      </c>
      <c r="D114" s="1">
        <f t="shared" si="4"/>
        <v>0.14799865083607955</v>
      </c>
      <c r="E114" s="1">
        <f t="shared" si="5"/>
        <v>4.4530023690212495E-3</v>
      </c>
    </row>
    <row r="115" spans="1:5">
      <c r="A115" s="1">
        <v>33.848199999999999</v>
      </c>
      <c r="B115" s="1">
        <v>3.8</v>
      </c>
      <c r="C115" s="1">
        <f t="shared" si="3"/>
        <v>33.383698650836081</v>
      </c>
      <c r="D115" s="1">
        <f t="shared" si="4"/>
        <v>0.46450134916391761</v>
      </c>
      <c r="E115" s="1">
        <f t="shared" si="5"/>
        <v>1.3723073875831436E-2</v>
      </c>
    </row>
    <row r="116" spans="1:5">
      <c r="A116" s="1">
        <v>34.255000000000003</v>
      </c>
      <c r="B116" s="1">
        <v>3.8</v>
      </c>
      <c r="C116" s="1">
        <f t="shared" si="3"/>
        <v>33.383698650836081</v>
      </c>
      <c r="D116" s="1">
        <f t="shared" si="4"/>
        <v>0.87130134916392166</v>
      </c>
      <c r="E116" s="1">
        <f t="shared" si="5"/>
        <v>2.5435742203004572E-2</v>
      </c>
    </row>
    <row r="117" spans="1:5">
      <c r="A117" s="1">
        <v>39.726700000000001</v>
      </c>
      <c r="B117" s="1">
        <v>2.5</v>
      </c>
      <c r="C117" s="1">
        <f t="shared" si="3"/>
        <v>39.260906713762395</v>
      </c>
      <c r="D117" s="1">
        <f t="shared" si="4"/>
        <v>0.46579328623760574</v>
      </c>
      <c r="E117" s="1">
        <f t="shared" si="5"/>
        <v>1.1724942827811164E-2</v>
      </c>
    </row>
    <row r="118" spans="1:5">
      <c r="A118" s="1">
        <v>26.620799999999999</v>
      </c>
      <c r="B118" s="1">
        <v>5.9</v>
      </c>
      <c r="C118" s="1">
        <f t="shared" si="3"/>
        <v>23.88974716457048</v>
      </c>
      <c r="D118" s="1">
        <f t="shared" si="4"/>
        <v>2.7310528354295194</v>
      </c>
      <c r="E118" s="1">
        <f t="shared" si="5"/>
        <v>0.10259093774152239</v>
      </c>
    </row>
    <row r="119" spans="1:5">
      <c r="A119" s="1">
        <v>42.774299999999997</v>
      </c>
      <c r="B119" s="1">
        <v>2</v>
      </c>
      <c r="C119" s="1">
        <f t="shared" si="3"/>
        <v>41.521371353349444</v>
      </c>
      <c r="D119" s="1">
        <f t="shared" si="4"/>
        <v>1.2529286466505525</v>
      </c>
      <c r="E119" s="1">
        <f t="shared" si="5"/>
        <v>2.9291622461397441E-2</v>
      </c>
    </row>
    <row r="120" spans="1:5">
      <c r="A120" s="1">
        <v>37</v>
      </c>
      <c r="B120" s="1">
        <v>2</v>
      </c>
      <c r="C120" s="1">
        <f t="shared" si="3"/>
        <v>41.521371353349444</v>
      </c>
      <c r="D120" s="1">
        <f t="shared" si="4"/>
        <v>4.5213713533494442</v>
      </c>
      <c r="E120" s="1">
        <f t="shared" si="5"/>
        <v>0.12219922576620119</v>
      </c>
    </row>
    <row r="121" spans="1:5">
      <c r="A121" s="1">
        <v>37.798900000000003</v>
      </c>
      <c r="B121" s="1">
        <v>2</v>
      </c>
      <c r="C121" s="1">
        <f t="shared" si="3"/>
        <v>41.521371353349444</v>
      </c>
      <c r="D121" s="1">
        <f t="shared" si="4"/>
        <v>3.7224713533494409</v>
      </c>
      <c r="E121" s="1">
        <f t="shared" si="5"/>
        <v>9.8480943978513674E-2</v>
      </c>
    </row>
    <row r="122" spans="1:5">
      <c r="A122" s="1">
        <v>42.575000000000003</v>
      </c>
      <c r="B122" s="1">
        <v>2</v>
      </c>
      <c r="C122" s="1">
        <f t="shared" si="3"/>
        <v>41.521371353349444</v>
      </c>
      <c r="D122" s="1">
        <f t="shared" si="4"/>
        <v>1.0536286466505587</v>
      </c>
      <c r="E122" s="1">
        <f t="shared" si="5"/>
        <v>2.474759005638423E-2</v>
      </c>
    </row>
    <row r="123" spans="1:5">
      <c r="A123" s="1">
        <v>36.200000000000003</v>
      </c>
      <c r="B123" s="1">
        <v>3.2</v>
      </c>
      <c r="C123" s="1">
        <f t="shared" si="3"/>
        <v>36.096256218340535</v>
      </c>
      <c r="D123" s="1">
        <f t="shared" si="4"/>
        <v>0.10374378165946752</v>
      </c>
      <c r="E123" s="1">
        <f t="shared" si="5"/>
        <v>2.8658503220847379E-3</v>
      </c>
    </row>
    <row r="124" spans="1:5">
      <c r="A124" s="1">
        <v>31</v>
      </c>
      <c r="B124" s="1">
        <v>4.2</v>
      </c>
      <c r="C124" s="1">
        <f t="shared" si="3"/>
        <v>31.575326939166441</v>
      </c>
      <c r="D124" s="1">
        <f t="shared" si="4"/>
        <v>0.57532693916644106</v>
      </c>
      <c r="E124" s="1">
        <f t="shared" si="5"/>
        <v>1.8558933521498098E-2</v>
      </c>
    </row>
    <row r="125" spans="1:5">
      <c r="A125" s="1">
        <v>29.3</v>
      </c>
      <c r="B125" s="1">
        <v>4.2</v>
      </c>
      <c r="C125" s="1">
        <f t="shared" si="3"/>
        <v>31.575326939166441</v>
      </c>
      <c r="D125" s="1">
        <f t="shared" si="4"/>
        <v>2.2753269391664404</v>
      </c>
      <c r="E125" s="1">
        <f t="shared" si="5"/>
        <v>7.7656209527864853E-2</v>
      </c>
    </row>
    <row r="126" spans="1:5">
      <c r="A126" s="1">
        <v>34</v>
      </c>
      <c r="B126" s="1">
        <v>3</v>
      </c>
      <c r="C126" s="1">
        <f t="shared" si="3"/>
        <v>37.000442074175353</v>
      </c>
      <c r="D126" s="1">
        <f t="shared" si="4"/>
        <v>3.0004420741753535</v>
      </c>
      <c r="E126" s="1">
        <f t="shared" si="5"/>
        <v>8.8248296299275109E-2</v>
      </c>
    </row>
    <row r="127" spans="1:5">
      <c r="A127" s="1">
        <v>39.7256</v>
      </c>
      <c r="B127" s="1">
        <v>2</v>
      </c>
      <c r="C127" s="1">
        <f t="shared" si="3"/>
        <v>41.521371353349444</v>
      </c>
      <c r="D127" s="1">
        <f t="shared" si="4"/>
        <v>1.7957713533494442</v>
      </c>
      <c r="E127" s="1">
        <f t="shared" si="5"/>
        <v>4.5204385921155228E-2</v>
      </c>
    </row>
    <row r="128" spans="1:5">
      <c r="A128" s="1">
        <v>23.2715</v>
      </c>
      <c r="B128" s="1">
        <v>6</v>
      </c>
      <c r="C128" s="1">
        <f t="shared" si="3"/>
        <v>23.437654236653074</v>
      </c>
      <c r="D128" s="1">
        <f t="shared" si="4"/>
        <v>0.16615423665307461</v>
      </c>
      <c r="E128" s="1">
        <f t="shared" si="5"/>
        <v>7.1398163699406833E-3</v>
      </c>
    </row>
    <row r="129" spans="1:5">
      <c r="A129" s="1">
        <v>38.169600000000003</v>
      </c>
      <c r="B129" s="1">
        <v>3</v>
      </c>
      <c r="C129" s="1">
        <f t="shared" si="3"/>
        <v>37.000442074175353</v>
      </c>
      <c r="D129" s="1">
        <f t="shared" si="4"/>
        <v>1.1691579258246492</v>
      </c>
      <c r="E129" s="1">
        <f t="shared" si="5"/>
        <v>3.0630604612693062E-2</v>
      </c>
    </row>
    <row r="130" spans="1:5">
      <c r="A130" s="1">
        <v>38.7896</v>
      </c>
      <c r="B130" s="1">
        <v>3</v>
      </c>
      <c r="C130" s="1">
        <f t="shared" si="3"/>
        <v>37.000442074175353</v>
      </c>
      <c r="D130" s="1">
        <f t="shared" si="4"/>
        <v>1.7891579258246466</v>
      </c>
      <c r="E130" s="1">
        <f t="shared" si="5"/>
        <v>4.6124680992447632E-2</v>
      </c>
    </row>
    <row r="131" spans="1:5">
      <c r="A131" s="1">
        <v>39.710299999999997</v>
      </c>
      <c r="B131" s="1">
        <v>3</v>
      </c>
      <c r="C131" s="1">
        <f t="shared" ref="C131:C194" si="6">$H$9+$H$8*B131</f>
        <v>37.000442074175353</v>
      </c>
      <c r="D131" s="1">
        <f t="shared" ref="D131:D194" si="7">ABS(A131-C131)</f>
        <v>2.7098579258246431</v>
      </c>
      <c r="E131" s="1">
        <f t="shared" ref="E131:E194" si="8">D131/A131</f>
        <v>6.8240681279784929E-2</v>
      </c>
    </row>
    <row r="132" spans="1:5">
      <c r="A132" s="1">
        <v>38.7896</v>
      </c>
      <c r="B132" s="1">
        <v>3</v>
      </c>
      <c r="C132" s="1">
        <f t="shared" si="6"/>
        <v>37.000442074175353</v>
      </c>
      <c r="D132" s="1">
        <f t="shared" si="7"/>
        <v>1.7891579258246466</v>
      </c>
      <c r="E132" s="1">
        <f t="shared" si="8"/>
        <v>4.6124680992447632E-2</v>
      </c>
    </row>
    <row r="133" spans="1:5">
      <c r="A133" s="1">
        <v>35.5</v>
      </c>
      <c r="B133" s="1">
        <v>3</v>
      </c>
      <c r="C133" s="1">
        <f t="shared" si="6"/>
        <v>37.000442074175353</v>
      </c>
      <c r="D133" s="1">
        <f t="shared" si="7"/>
        <v>1.5004420741753535</v>
      </c>
      <c r="E133" s="1">
        <f t="shared" si="8"/>
        <v>4.2265973920432492E-2</v>
      </c>
    </row>
    <row r="134" spans="1:5">
      <c r="A134" s="1">
        <v>35.267800000000001</v>
      </c>
      <c r="B134" s="1">
        <v>3</v>
      </c>
      <c r="C134" s="1">
        <f t="shared" si="6"/>
        <v>37.000442074175353</v>
      </c>
      <c r="D134" s="1">
        <f t="shared" si="7"/>
        <v>1.7326420741753523</v>
      </c>
      <c r="E134" s="1">
        <f t="shared" si="8"/>
        <v>4.9128158665279725E-2</v>
      </c>
    </row>
    <row r="135" spans="1:5">
      <c r="A135" s="1">
        <v>36.154800000000002</v>
      </c>
      <c r="B135" s="1">
        <v>3</v>
      </c>
      <c r="C135" s="1">
        <f t="shared" si="6"/>
        <v>37.000442074175353</v>
      </c>
      <c r="D135" s="1">
        <f t="shared" si="7"/>
        <v>0.84564207417535187</v>
      </c>
      <c r="E135" s="1">
        <f t="shared" si="8"/>
        <v>2.3389482839770982E-2</v>
      </c>
    </row>
    <row r="136" spans="1:5">
      <c r="A136" s="1">
        <v>35.708100000000002</v>
      </c>
      <c r="B136" s="1">
        <v>3</v>
      </c>
      <c r="C136" s="1">
        <f t="shared" si="6"/>
        <v>37.000442074175353</v>
      </c>
      <c r="D136" s="1">
        <f t="shared" si="7"/>
        <v>1.2923420741753517</v>
      </c>
      <c r="E136" s="1">
        <f t="shared" si="8"/>
        <v>3.6191846504724463E-2</v>
      </c>
    </row>
    <row r="137" spans="1:5">
      <c r="A137" s="1">
        <v>39.710299999999997</v>
      </c>
      <c r="B137" s="1">
        <v>3</v>
      </c>
      <c r="C137" s="1">
        <f t="shared" si="6"/>
        <v>37.000442074175353</v>
      </c>
      <c r="D137" s="1">
        <f t="shared" si="7"/>
        <v>2.7098579258246431</v>
      </c>
      <c r="E137" s="1">
        <f t="shared" si="8"/>
        <v>6.8240681279784929E-2</v>
      </c>
    </row>
    <row r="138" spans="1:5">
      <c r="A138" s="1">
        <v>38.7896</v>
      </c>
      <c r="B138" s="1">
        <v>3</v>
      </c>
      <c r="C138" s="1">
        <f t="shared" si="6"/>
        <v>37.000442074175353</v>
      </c>
      <c r="D138" s="1">
        <f t="shared" si="7"/>
        <v>1.7891579258246466</v>
      </c>
      <c r="E138" s="1">
        <f t="shared" si="8"/>
        <v>4.6124680992447632E-2</v>
      </c>
    </row>
    <row r="139" spans="1:5">
      <c r="A139" s="1">
        <v>38.169600000000003</v>
      </c>
      <c r="B139" s="1">
        <v>3</v>
      </c>
      <c r="C139" s="1">
        <f t="shared" si="6"/>
        <v>37.000442074175353</v>
      </c>
      <c r="D139" s="1">
        <f t="shared" si="7"/>
        <v>1.1691579258246492</v>
      </c>
      <c r="E139" s="1">
        <f t="shared" si="8"/>
        <v>3.0630604612693062E-2</v>
      </c>
    </row>
    <row r="140" spans="1:5">
      <c r="A140" s="1">
        <v>36.798000000000002</v>
      </c>
      <c r="B140" s="1">
        <v>3</v>
      </c>
      <c r="C140" s="1">
        <f t="shared" si="6"/>
        <v>37.000442074175353</v>
      </c>
      <c r="D140" s="1">
        <f t="shared" si="7"/>
        <v>0.20244207417535165</v>
      </c>
      <c r="E140" s="1">
        <f t="shared" si="8"/>
        <v>5.5014423114123495E-3</v>
      </c>
    </row>
    <row r="141" spans="1:5">
      <c r="A141" s="1">
        <v>35.540399999999998</v>
      </c>
      <c r="B141" s="1">
        <v>3</v>
      </c>
      <c r="C141" s="1">
        <f t="shared" si="6"/>
        <v>37.000442074175353</v>
      </c>
      <c r="D141" s="1">
        <f t="shared" si="7"/>
        <v>1.4600420741753553</v>
      </c>
      <c r="E141" s="1">
        <f t="shared" si="8"/>
        <v>4.1081194195207574E-2</v>
      </c>
    </row>
    <row r="142" spans="1:5">
      <c r="A142" s="1">
        <v>35.460599999999999</v>
      </c>
      <c r="B142" s="1">
        <v>3</v>
      </c>
      <c r="C142" s="1">
        <f t="shared" si="6"/>
        <v>37.000442074175353</v>
      </c>
      <c r="D142" s="1">
        <f t="shared" si="7"/>
        <v>1.539842074175354</v>
      </c>
      <c r="E142" s="1">
        <f t="shared" si="8"/>
        <v>4.3424027629971121E-2</v>
      </c>
    </row>
    <row r="143" spans="1:5">
      <c r="A143" s="1">
        <v>36.154800000000002</v>
      </c>
      <c r="B143" s="1">
        <v>3</v>
      </c>
      <c r="C143" s="1">
        <f t="shared" si="6"/>
        <v>37.000442074175353</v>
      </c>
      <c r="D143" s="1">
        <f t="shared" si="7"/>
        <v>0.84564207417535187</v>
      </c>
      <c r="E143" s="1">
        <f t="shared" si="8"/>
        <v>2.3389482839770982E-2</v>
      </c>
    </row>
    <row r="144" spans="1:5">
      <c r="A144" s="1">
        <v>35.708100000000002</v>
      </c>
      <c r="B144" s="1">
        <v>3</v>
      </c>
      <c r="C144" s="1">
        <f t="shared" si="6"/>
        <v>37.000442074175353</v>
      </c>
      <c r="D144" s="1">
        <f t="shared" si="7"/>
        <v>1.2923420741753517</v>
      </c>
      <c r="E144" s="1">
        <f t="shared" si="8"/>
        <v>3.6191846504724463E-2</v>
      </c>
    </row>
    <row r="145" spans="1:5">
      <c r="A145" s="1">
        <v>36.154800000000002</v>
      </c>
      <c r="B145" s="1">
        <v>3</v>
      </c>
      <c r="C145" s="1">
        <f t="shared" si="6"/>
        <v>37.000442074175353</v>
      </c>
      <c r="D145" s="1">
        <f t="shared" si="7"/>
        <v>0.84564207417535187</v>
      </c>
      <c r="E145" s="1">
        <f t="shared" si="8"/>
        <v>2.3389482839770982E-2</v>
      </c>
    </row>
    <row r="146" spans="1:5">
      <c r="A146" s="1">
        <v>35.708100000000002</v>
      </c>
      <c r="B146" s="1">
        <v>3</v>
      </c>
      <c r="C146" s="1">
        <f t="shared" si="6"/>
        <v>37.000442074175353</v>
      </c>
      <c r="D146" s="1">
        <f t="shared" si="7"/>
        <v>1.2923420741753517</v>
      </c>
      <c r="E146" s="1">
        <f t="shared" si="8"/>
        <v>3.6191846504724463E-2</v>
      </c>
    </row>
    <row r="147" spans="1:5">
      <c r="A147" s="1">
        <v>34.7288</v>
      </c>
      <c r="B147" s="1">
        <v>3</v>
      </c>
      <c r="C147" s="1">
        <f t="shared" si="6"/>
        <v>37.000442074175353</v>
      </c>
      <c r="D147" s="1">
        <f t="shared" si="7"/>
        <v>2.2716420741753538</v>
      </c>
      <c r="E147" s="1">
        <f t="shared" si="8"/>
        <v>6.5410900295298252E-2</v>
      </c>
    </row>
    <row r="148" spans="1:5">
      <c r="A148" s="1">
        <v>34.285299999999999</v>
      </c>
      <c r="B148" s="1">
        <v>3</v>
      </c>
      <c r="C148" s="1">
        <f t="shared" si="6"/>
        <v>37.000442074175353</v>
      </c>
      <c r="D148" s="1">
        <f t="shared" si="7"/>
        <v>2.715142074175354</v>
      </c>
      <c r="E148" s="1">
        <f t="shared" si="8"/>
        <v>7.9192600740706776E-2</v>
      </c>
    </row>
    <row r="149" spans="1:5">
      <c r="A149" s="1">
        <v>30.537500000000001</v>
      </c>
      <c r="B149" s="1">
        <v>4.8</v>
      </c>
      <c r="C149" s="1">
        <f t="shared" si="6"/>
        <v>28.862769371661987</v>
      </c>
      <c r="D149" s="1">
        <f t="shared" si="7"/>
        <v>1.6747306283380148</v>
      </c>
      <c r="E149" s="1">
        <f t="shared" si="8"/>
        <v>5.4841772520278831E-2</v>
      </c>
    </row>
    <row r="150" spans="1:5">
      <c r="A150" s="1">
        <v>31.374700000000001</v>
      </c>
      <c r="B150" s="1">
        <v>4.8</v>
      </c>
      <c r="C150" s="1">
        <f t="shared" si="6"/>
        <v>28.862769371661987</v>
      </c>
      <c r="D150" s="1">
        <f t="shared" si="7"/>
        <v>2.5119306283380141</v>
      </c>
      <c r="E150" s="1">
        <f t="shared" si="8"/>
        <v>8.0062299506864262E-2</v>
      </c>
    </row>
    <row r="151" spans="1:5">
      <c r="A151" s="1">
        <v>28.8</v>
      </c>
      <c r="B151" s="1">
        <v>4.8</v>
      </c>
      <c r="C151" s="1">
        <f t="shared" si="6"/>
        <v>28.862769371661987</v>
      </c>
      <c r="D151" s="1">
        <f t="shared" si="7"/>
        <v>6.2769371661985929E-2</v>
      </c>
      <c r="E151" s="1">
        <f t="shared" si="8"/>
        <v>2.1794920715967336E-3</v>
      </c>
    </row>
    <row r="152" spans="1:5">
      <c r="A152" s="1">
        <v>31.8</v>
      </c>
      <c r="B152" s="1">
        <v>4.8</v>
      </c>
      <c r="C152" s="1">
        <f t="shared" si="6"/>
        <v>28.862769371661987</v>
      </c>
      <c r="D152" s="1">
        <f t="shared" si="7"/>
        <v>2.9372306283380141</v>
      </c>
      <c r="E152" s="1">
        <f t="shared" si="8"/>
        <v>9.2365743029497294E-2</v>
      </c>
    </row>
    <row r="153" spans="1:5">
      <c r="A153" s="1">
        <v>27.3704</v>
      </c>
      <c r="B153" s="1">
        <v>4</v>
      </c>
      <c r="C153" s="1">
        <f t="shared" si="6"/>
        <v>32.479512795001256</v>
      </c>
      <c r="D153" s="1">
        <f t="shared" si="7"/>
        <v>5.1091127950012556</v>
      </c>
      <c r="E153" s="1">
        <f t="shared" si="8"/>
        <v>0.18666562399531084</v>
      </c>
    </row>
    <row r="154" spans="1:5">
      <c r="A154" s="1">
        <v>27.3</v>
      </c>
      <c r="B154" s="1">
        <v>4</v>
      </c>
      <c r="C154" s="1">
        <f t="shared" si="6"/>
        <v>32.479512795001256</v>
      </c>
      <c r="D154" s="1">
        <f t="shared" si="7"/>
        <v>5.1795127950012549</v>
      </c>
      <c r="E154" s="1">
        <f t="shared" si="8"/>
        <v>0.18972574340663936</v>
      </c>
    </row>
    <row r="155" spans="1:5">
      <c r="A155" s="1">
        <v>28.4</v>
      </c>
      <c r="B155" s="1">
        <v>4</v>
      </c>
      <c r="C155" s="1">
        <f t="shared" si="6"/>
        <v>32.479512795001256</v>
      </c>
      <c r="D155" s="1">
        <f t="shared" si="7"/>
        <v>4.0795127950012571</v>
      </c>
      <c r="E155" s="1">
        <f t="shared" si="8"/>
        <v>0.14364481672539639</v>
      </c>
    </row>
    <row r="156" spans="1:5">
      <c r="A156" s="1">
        <v>27.9711</v>
      </c>
      <c r="B156" s="1">
        <v>4</v>
      </c>
      <c r="C156" s="1">
        <f t="shared" si="6"/>
        <v>32.479512795001256</v>
      </c>
      <c r="D156" s="1">
        <f t="shared" si="7"/>
        <v>4.5084127950012558</v>
      </c>
      <c r="E156" s="1">
        <f t="shared" si="8"/>
        <v>0.16118110460444016</v>
      </c>
    </row>
    <row r="157" spans="1:5">
      <c r="A157" s="1">
        <v>23.227</v>
      </c>
      <c r="B157" s="1">
        <v>5</v>
      </c>
      <c r="C157" s="1">
        <f t="shared" si="6"/>
        <v>27.958583515827165</v>
      </c>
      <c r="D157" s="1">
        <f t="shared" si="7"/>
        <v>4.7315835158271646</v>
      </c>
      <c r="E157" s="1">
        <f t="shared" si="8"/>
        <v>0.20371048847578957</v>
      </c>
    </row>
    <row r="158" spans="1:5">
      <c r="A158" s="1">
        <v>23.618200000000002</v>
      </c>
      <c r="B158" s="1">
        <v>5</v>
      </c>
      <c r="C158" s="1">
        <f t="shared" si="6"/>
        <v>27.958583515827165</v>
      </c>
      <c r="D158" s="1">
        <f t="shared" si="7"/>
        <v>4.3403835158271633</v>
      </c>
      <c r="E158" s="1">
        <f t="shared" si="8"/>
        <v>0.18377283263869232</v>
      </c>
    </row>
    <row r="159" spans="1:5">
      <c r="A159" s="1">
        <v>23.7</v>
      </c>
      <c r="B159" s="1">
        <v>5</v>
      </c>
      <c r="C159" s="1">
        <f t="shared" si="6"/>
        <v>27.958583515827165</v>
      </c>
      <c r="D159" s="1">
        <f t="shared" si="7"/>
        <v>4.2585835158271657</v>
      </c>
      <c r="E159" s="1">
        <f t="shared" si="8"/>
        <v>0.17968706817836141</v>
      </c>
    </row>
    <row r="160" spans="1:5">
      <c r="A160" s="1">
        <v>24.0505</v>
      </c>
      <c r="B160" s="1">
        <v>5</v>
      </c>
      <c r="C160" s="1">
        <f t="shared" si="6"/>
        <v>27.958583515827165</v>
      </c>
      <c r="D160" s="1">
        <f t="shared" si="7"/>
        <v>3.9080835158271654</v>
      </c>
      <c r="E160" s="1">
        <f t="shared" si="8"/>
        <v>0.16249489681408558</v>
      </c>
    </row>
    <row r="161" spans="1:5">
      <c r="A161" s="1">
        <v>47.9</v>
      </c>
      <c r="B161" s="1">
        <v>1.6</v>
      </c>
      <c r="C161" s="1">
        <f t="shared" si="6"/>
        <v>43.32974306501908</v>
      </c>
      <c r="D161" s="1">
        <f t="shared" si="7"/>
        <v>4.5702569349809181</v>
      </c>
      <c r="E161" s="1">
        <f t="shared" si="8"/>
        <v>9.5412462108161136E-2</v>
      </c>
    </row>
    <row r="162" spans="1:5">
      <c r="A162" s="1">
        <v>48.9</v>
      </c>
      <c r="B162" s="1">
        <v>1.6</v>
      </c>
      <c r="C162" s="1">
        <f t="shared" si="6"/>
        <v>43.32974306501908</v>
      </c>
      <c r="D162" s="1">
        <f t="shared" si="7"/>
        <v>5.5702569349809181</v>
      </c>
      <c r="E162" s="1">
        <f t="shared" si="8"/>
        <v>0.11391118476443596</v>
      </c>
    </row>
    <row r="163" spans="1:5">
      <c r="A163" s="1">
        <v>51.9</v>
      </c>
      <c r="B163" s="1">
        <v>2.2000000000000002</v>
      </c>
      <c r="C163" s="1">
        <f t="shared" si="6"/>
        <v>40.617185497514626</v>
      </c>
      <c r="D163" s="1">
        <f t="shared" si="7"/>
        <v>11.282814502485373</v>
      </c>
      <c r="E163" s="1">
        <f t="shared" si="8"/>
        <v>0.21739526979740603</v>
      </c>
    </row>
    <row r="164" spans="1:5">
      <c r="A164" s="1">
        <v>46.8</v>
      </c>
      <c r="B164" s="1">
        <v>2.2000000000000002</v>
      </c>
      <c r="C164" s="1">
        <f t="shared" si="6"/>
        <v>40.617185497514626</v>
      </c>
      <c r="D164" s="1">
        <f t="shared" si="7"/>
        <v>6.1828145024853711</v>
      </c>
      <c r="E164" s="1">
        <f t="shared" si="8"/>
        <v>0.13211142099327716</v>
      </c>
    </row>
    <row r="165" spans="1:5">
      <c r="A165" s="1">
        <v>41.9</v>
      </c>
      <c r="B165" s="1">
        <v>2</v>
      </c>
      <c r="C165" s="1">
        <f t="shared" si="6"/>
        <v>41.521371353349444</v>
      </c>
      <c r="D165" s="1">
        <f t="shared" si="7"/>
        <v>0.3786286466505544</v>
      </c>
      <c r="E165" s="1">
        <f t="shared" si="8"/>
        <v>9.0364832136170508E-3</v>
      </c>
    </row>
    <row r="166" spans="1:5">
      <c r="A166" s="1">
        <v>51.9</v>
      </c>
      <c r="B166" s="1">
        <v>2.2000000000000002</v>
      </c>
      <c r="C166" s="1">
        <f t="shared" si="6"/>
        <v>40.617185497514626</v>
      </c>
      <c r="D166" s="1">
        <f t="shared" si="7"/>
        <v>11.282814502485373</v>
      </c>
      <c r="E166" s="1">
        <f t="shared" si="8"/>
        <v>0.21739526979740603</v>
      </c>
    </row>
    <row r="167" spans="1:5">
      <c r="A167" s="1">
        <v>32.756799999999998</v>
      </c>
      <c r="B167" s="1">
        <v>4</v>
      </c>
      <c r="C167" s="1">
        <f t="shared" si="6"/>
        <v>32.479512795001256</v>
      </c>
      <c r="D167" s="1">
        <f t="shared" si="7"/>
        <v>0.27728720499874271</v>
      </c>
      <c r="E167" s="1">
        <f t="shared" si="8"/>
        <v>8.4650272614767846E-3</v>
      </c>
    </row>
    <row r="168" spans="1:5">
      <c r="A168" s="1">
        <v>36.392600000000002</v>
      </c>
      <c r="B168" s="1">
        <v>4</v>
      </c>
      <c r="C168" s="1">
        <f t="shared" si="6"/>
        <v>32.479512795001256</v>
      </c>
      <c r="D168" s="1">
        <f t="shared" si="7"/>
        <v>3.913087204998746</v>
      </c>
      <c r="E168" s="1">
        <f t="shared" si="8"/>
        <v>0.10752425506830361</v>
      </c>
    </row>
    <row r="169" spans="1:5">
      <c r="A169" s="1">
        <v>32.110900000000001</v>
      </c>
      <c r="B169" s="1">
        <v>4.5999999999999996</v>
      </c>
      <c r="C169" s="1">
        <f t="shared" si="6"/>
        <v>29.766955227496805</v>
      </c>
      <c r="D169" s="1">
        <f t="shared" si="7"/>
        <v>2.3439447725031961</v>
      </c>
      <c r="E169" s="1">
        <f t="shared" si="8"/>
        <v>7.2995299804838737E-2</v>
      </c>
    </row>
    <row r="170" spans="1:5">
      <c r="A170" s="1">
        <v>33.799999999999997</v>
      </c>
      <c r="B170" s="1">
        <v>4.5999999999999996</v>
      </c>
      <c r="C170" s="1">
        <f t="shared" si="6"/>
        <v>29.766955227496805</v>
      </c>
      <c r="D170" s="1">
        <f t="shared" si="7"/>
        <v>4.0330447725031924</v>
      </c>
      <c r="E170" s="1">
        <f t="shared" si="8"/>
        <v>0.11932085125749091</v>
      </c>
    </row>
    <row r="171" spans="1:5">
      <c r="A171" s="1">
        <v>30.4</v>
      </c>
      <c r="B171" s="1">
        <v>5.4</v>
      </c>
      <c r="C171" s="1">
        <f t="shared" si="6"/>
        <v>26.150211804157525</v>
      </c>
      <c r="D171" s="1">
        <f t="shared" si="7"/>
        <v>4.2497881958424735</v>
      </c>
      <c r="E171" s="1">
        <f t="shared" si="8"/>
        <v>0.13979566433692348</v>
      </c>
    </row>
    <row r="172" spans="1:5">
      <c r="A172" s="1">
        <v>50.5</v>
      </c>
      <c r="B172" s="1">
        <v>1.8</v>
      </c>
      <c r="C172" s="1">
        <f t="shared" si="6"/>
        <v>42.425557209184262</v>
      </c>
      <c r="D172" s="1">
        <f t="shared" si="7"/>
        <v>8.0744427908157377</v>
      </c>
      <c r="E172" s="1">
        <f t="shared" si="8"/>
        <v>0.15988995625377697</v>
      </c>
    </row>
    <row r="173" spans="1:5">
      <c r="A173" s="1">
        <v>48.6</v>
      </c>
      <c r="B173" s="1">
        <v>1.8</v>
      </c>
      <c r="C173" s="1">
        <f t="shared" si="6"/>
        <v>42.425557209184262</v>
      </c>
      <c r="D173" s="1">
        <f t="shared" si="7"/>
        <v>6.1744427908157391</v>
      </c>
      <c r="E173" s="1">
        <f t="shared" si="8"/>
        <v>0.12704614795917157</v>
      </c>
    </row>
    <row r="174" spans="1:5">
      <c r="A174" s="1">
        <v>51.191499999999998</v>
      </c>
      <c r="B174" s="1">
        <v>1.8</v>
      </c>
      <c r="C174" s="1">
        <f t="shared" si="6"/>
        <v>42.425557209184262</v>
      </c>
      <c r="D174" s="1">
        <f t="shared" si="7"/>
        <v>8.7659427908157355</v>
      </c>
      <c r="E174" s="1">
        <f t="shared" si="8"/>
        <v>0.17123824835794488</v>
      </c>
    </row>
    <row r="175" spans="1:5">
      <c r="A175" s="1">
        <v>40.5</v>
      </c>
      <c r="B175" s="1">
        <v>2</v>
      </c>
      <c r="C175" s="1">
        <f t="shared" si="6"/>
        <v>41.521371353349444</v>
      </c>
      <c r="D175" s="1">
        <f t="shared" si="7"/>
        <v>1.0213713533494442</v>
      </c>
      <c r="E175" s="1">
        <f t="shared" si="8"/>
        <v>2.5219045761714669E-2</v>
      </c>
    </row>
    <row r="176" spans="1:5">
      <c r="A176" s="1">
        <v>41.799799999999998</v>
      </c>
      <c r="B176" s="1">
        <v>2</v>
      </c>
      <c r="C176" s="1">
        <f t="shared" si="6"/>
        <v>41.521371353349444</v>
      </c>
      <c r="D176" s="1">
        <f t="shared" si="7"/>
        <v>0.27842864665055345</v>
      </c>
      <c r="E176" s="1">
        <f t="shared" si="8"/>
        <v>6.6610042787418472E-3</v>
      </c>
    </row>
    <row r="177" spans="1:5">
      <c r="A177" s="1">
        <v>42</v>
      </c>
      <c r="B177" s="1">
        <v>2</v>
      </c>
      <c r="C177" s="1">
        <f t="shared" si="6"/>
        <v>41.521371353349444</v>
      </c>
      <c r="D177" s="1">
        <f t="shared" si="7"/>
        <v>0.47862864665055582</v>
      </c>
      <c r="E177" s="1">
        <f t="shared" si="8"/>
        <v>1.1395920158346567E-2</v>
      </c>
    </row>
    <row r="178" spans="1:5">
      <c r="A178" s="1">
        <v>38.048400000000001</v>
      </c>
      <c r="B178" s="1">
        <v>3.8</v>
      </c>
      <c r="C178" s="1">
        <f t="shared" si="6"/>
        <v>33.383698650836081</v>
      </c>
      <c r="D178" s="1">
        <f t="shared" si="7"/>
        <v>4.66470134916392</v>
      </c>
      <c r="E178" s="1">
        <f t="shared" si="8"/>
        <v>0.1225991460656406</v>
      </c>
    </row>
    <row r="179" spans="1:5">
      <c r="A179" s="1">
        <v>36.4</v>
      </c>
      <c r="B179" s="1">
        <v>3.8</v>
      </c>
      <c r="C179" s="1">
        <f t="shared" si="6"/>
        <v>33.383698650836081</v>
      </c>
      <c r="D179" s="1">
        <f t="shared" si="7"/>
        <v>3.0163013491639177</v>
      </c>
      <c r="E179" s="1">
        <f t="shared" si="8"/>
        <v>8.2865421680327414E-2</v>
      </c>
    </row>
    <row r="180" spans="1:5">
      <c r="A180" s="1">
        <v>32.974800000000002</v>
      </c>
      <c r="B180" s="1">
        <v>3.7</v>
      </c>
      <c r="C180" s="1">
        <f t="shared" si="6"/>
        <v>33.835791578753486</v>
      </c>
      <c r="D180" s="1">
        <f t="shared" si="7"/>
        <v>0.86099157875348453</v>
      </c>
      <c r="E180" s="1">
        <f t="shared" si="8"/>
        <v>2.6110592899835163E-2</v>
      </c>
    </row>
    <row r="181" spans="1:5">
      <c r="A181" s="1">
        <v>35.2288</v>
      </c>
      <c r="B181" s="1">
        <v>3.7</v>
      </c>
      <c r="C181" s="1">
        <f t="shared" si="6"/>
        <v>33.835791578753486</v>
      </c>
      <c r="D181" s="1">
        <f t="shared" si="7"/>
        <v>1.3930084212465133</v>
      </c>
      <c r="E181" s="1">
        <f t="shared" si="8"/>
        <v>3.95417505349746E-2</v>
      </c>
    </row>
    <row r="182" spans="1:5">
      <c r="A182" s="1">
        <v>34.730499999999999</v>
      </c>
      <c r="B182" s="1">
        <v>3.7</v>
      </c>
      <c r="C182" s="1">
        <f t="shared" si="6"/>
        <v>33.835791578753486</v>
      </c>
      <c r="D182" s="1">
        <f t="shared" si="7"/>
        <v>0.89470842124651284</v>
      </c>
      <c r="E182" s="1">
        <f t="shared" si="8"/>
        <v>2.5761460999597266E-2</v>
      </c>
    </row>
    <row r="183" spans="1:5">
      <c r="A183" s="1">
        <v>37.064999999999998</v>
      </c>
      <c r="B183" s="1">
        <v>3.7</v>
      </c>
      <c r="C183" s="1">
        <f t="shared" si="6"/>
        <v>33.835791578753486</v>
      </c>
      <c r="D183" s="1">
        <f t="shared" si="7"/>
        <v>3.2292084212465113</v>
      </c>
      <c r="E183" s="1">
        <f t="shared" si="8"/>
        <v>8.7122849622191051E-2</v>
      </c>
    </row>
    <row r="184" spans="1:5">
      <c r="A184" s="1">
        <v>35.161999999999999</v>
      </c>
      <c r="B184" s="1">
        <v>3.7</v>
      </c>
      <c r="C184" s="1">
        <f t="shared" si="6"/>
        <v>33.835791578753486</v>
      </c>
      <c r="D184" s="1">
        <f t="shared" si="7"/>
        <v>1.3262084212465126</v>
      </c>
      <c r="E184" s="1">
        <f t="shared" si="8"/>
        <v>3.7717092919814364E-2</v>
      </c>
    </row>
    <row r="185" spans="1:5">
      <c r="A185" s="1">
        <v>36.290100000000002</v>
      </c>
      <c r="B185" s="1">
        <v>2.5</v>
      </c>
      <c r="C185" s="1">
        <f t="shared" si="6"/>
        <v>39.260906713762395</v>
      </c>
      <c r="D185" s="1">
        <f t="shared" si="7"/>
        <v>2.9708067137623928</v>
      </c>
      <c r="E185" s="1">
        <f t="shared" si="8"/>
        <v>8.1862731537317129E-2</v>
      </c>
    </row>
    <row r="186" spans="1:5">
      <c r="A186" s="1">
        <v>36.704700000000003</v>
      </c>
      <c r="B186" s="1">
        <v>2.5</v>
      </c>
      <c r="C186" s="1">
        <f t="shared" si="6"/>
        <v>39.260906713762395</v>
      </c>
      <c r="D186" s="1">
        <f t="shared" si="7"/>
        <v>2.5562067137623927</v>
      </c>
      <c r="E186" s="1">
        <f t="shared" si="8"/>
        <v>6.9642490301307258E-2</v>
      </c>
    </row>
    <row r="187" spans="1:5">
      <c r="A187" s="1">
        <v>40.8247</v>
      </c>
      <c r="B187" s="1">
        <v>2.5</v>
      </c>
      <c r="C187" s="1">
        <f t="shared" si="6"/>
        <v>39.260906713762395</v>
      </c>
      <c r="D187" s="1">
        <f t="shared" si="7"/>
        <v>1.5637932862376047</v>
      </c>
      <c r="E187" s="1">
        <f t="shared" si="8"/>
        <v>3.8305077226228355E-2</v>
      </c>
    </row>
    <row r="188" spans="1:5">
      <c r="A188" s="1">
        <v>36.556399999999996</v>
      </c>
      <c r="B188" s="1">
        <v>3.5</v>
      </c>
      <c r="C188" s="1">
        <f t="shared" si="6"/>
        <v>34.739977434588305</v>
      </c>
      <c r="D188" s="1">
        <f t="shared" si="7"/>
        <v>1.8164225654116919</v>
      </c>
      <c r="E188" s="1">
        <f t="shared" si="8"/>
        <v>4.9688223277228938E-2</v>
      </c>
    </row>
    <row r="189" spans="1:5">
      <c r="A189" s="1">
        <v>32.088799999999999</v>
      </c>
      <c r="B189" s="1">
        <v>5</v>
      </c>
      <c r="C189" s="1">
        <f t="shared" si="6"/>
        <v>27.958583515827165</v>
      </c>
      <c r="D189" s="1">
        <f t="shared" si="7"/>
        <v>4.1302164841728342</v>
      </c>
      <c r="E189" s="1">
        <f t="shared" si="8"/>
        <v>0.1287120890831952</v>
      </c>
    </row>
    <row r="190" spans="1:5">
      <c r="A190" s="1">
        <v>26.881699999999999</v>
      </c>
      <c r="B190" s="1">
        <v>4.2</v>
      </c>
      <c r="C190" s="1">
        <f t="shared" si="6"/>
        <v>31.575326939166441</v>
      </c>
      <c r="D190" s="1">
        <f t="shared" si="7"/>
        <v>4.6936269391664425</v>
      </c>
      <c r="E190" s="1">
        <f t="shared" si="8"/>
        <v>0.17460305483531335</v>
      </c>
    </row>
    <row r="191" spans="1:5">
      <c r="A191" s="1">
        <v>26.702200000000001</v>
      </c>
      <c r="B191" s="1">
        <v>4.7</v>
      </c>
      <c r="C191" s="1">
        <f t="shared" si="6"/>
        <v>29.314862299579392</v>
      </c>
      <c r="D191" s="1">
        <f t="shared" si="7"/>
        <v>2.6126622995793909</v>
      </c>
      <c r="E191" s="1">
        <f t="shared" si="8"/>
        <v>9.7844458493284853E-2</v>
      </c>
    </row>
    <row r="192" spans="1:5">
      <c r="A192" s="1">
        <v>26.560400000000001</v>
      </c>
      <c r="B192" s="1">
        <v>4.7</v>
      </c>
      <c r="C192" s="1">
        <f t="shared" si="6"/>
        <v>29.314862299579392</v>
      </c>
      <c r="D192" s="1">
        <f t="shared" si="7"/>
        <v>2.7544622995793908</v>
      </c>
      <c r="E192" s="1">
        <f t="shared" si="8"/>
        <v>0.10370560306243094</v>
      </c>
    </row>
    <row r="193" spans="1:5">
      <c r="A193" s="1">
        <v>30.2</v>
      </c>
      <c r="B193" s="1">
        <v>1.3</v>
      </c>
      <c r="C193" s="1">
        <f t="shared" si="6"/>
        <v>44.686021848771311</v>
      </c>
      <c r="D193" s="1">
        <f t="shared" si="7"/>
        <v>14.486021848771312</v>
      </c>
      <c r="E193" s="1">
        <f t="shared" si="8"/>
        <v>0.47966959764143419</v>
      </c>
    </row>
    <row r="194" spans="1:5">
      <c r="A194" s="1">
        <v>32.1</v>
      </c>
      <c r="B194" s="1">
        <v>1.3</v>
      </c>
      <c r="C194" s="1">
        <f t="shared" si="6"/>
        <v>44.686021848771311</v>
      </c>
      <c r="D194" s="1">
        <f t="shared" si="7"/>
        <v>12.58602184877131</v>
      </c>
      <c r="E194" s="1">
        <f t="shared" si="8"/>
        <v>0.39208790806141153</v>
      </c>
    </row>
    <row r="195" spans="1:5">
      <c r="A195" s="1">
        <v>36.087600000000002</v>
      </c>
      <c r="B195" s="1">
        <v>3.5</v>
      </c>
      <c r="C195" s="1">
        <f t="shared" ref="C195:C258" si="9">$H$9+$H$8*B195</f>
        <v>34.739977434588305</v>
      </c>
      <c r="D195" s="1">
        <f t="shared" ref="D195:D258" si="10">ABS(A195-C195)</f>
        <v>1.3476225654116973</v>
      </c>
      <c r="E195" s="1">
        <f t="shared" ref="E195:E258" si="11">D195/A195</f>
        <v>3.7343091959889191E-2</v>
      </c>
    </row>
    <row r="196" spans="1:5">
      <c r="A196" s="1">
        <v>31.7</v>
      </c>
      <c r="B196" s="1">
        <v>5.5</v>
      </c>
      <c r="C196" s="1">
        <f t="shared" si="9"/>
        <v>25.69811887624012</v>
      </c>
      <c r="D196" s="1">
        <f t="shared" si="10"/>
        <v>6.0018811237598797</v>
      </c>
      <c r="E196" s="1">
        <f t="shared" si="11"/>
        <v>0.18933378939305615</v>
      </c>
    </row>
    <row r="197" spans="1:5">
      <c r="A197" s="1">
        <v>51.655500000000004</v>
      </c>
      <c r="B197" s="1">
        <v>1.6</v>
      </c>
      <c r="C197" s="1">
        <f t="shared" si="9"/>
        <v>43.32974306501908</v>
      </c>
      <c r="D197" s="1">
        <f t="shared" si="10"/>
        <v>8.3257569349809231</v>
      </c>
      <c r="E197" s="1">
        <f t="shared" si="11"/>
        <v>0.16117851796964355</v>
      </c>
    </row>
    <row r="198" spans="1:5">
      <c r="A198" s="1">
        <v>47.202500000000001</v>
      </c>
      <c r="B198" s="1">
        <v>1.6</v>
      </c>
      <c r="C198" s="1">
        <f t="shared" si="9"/>
        <v>43.32974306501908</v>
      </c>
      <c r="D198" s="1">
        <f t="shared" si="10"/>
        <v>3.8727569349809201</v>
      </c>
      <c r="E198" s="1">
        <f t="shared" si="11"/>
        <v>8.2045589428121818E-2</v>
      </c>
    </row>
    <row r="199" spans="1:5">
      <c r="A199" s="1">
        <v>44.571399999999997</v>
      </c>
      <c r="B199" s="1">
        <v>1.6</v>
      </c>
      <c r="C199" s="1">
        <f t="shared" si="9"/>
        <v>43.32974306501908</v>
      </c>
      <c r="D199" s="1">
        <f t="shared" si="10"/>
        <v>1.2416569349809166</v>
      </c>
      <c r="E199" s="1">
        <f t="shared" si="11"/>
        <v>2.7857705501306142E-2</v>
      </c>
    </row>
    <row r="200" spans="1:5">
      <c r="A200" s="1">
        <v>47.7592</v>
      </c>
      <c r="B200" s="1">
        <v>1.6</v>
      </c>
      <c r="C200" s="1">
        <f t="shared" si="9"/>
        <v>43.32974306501908</v>
      </c>
      <c r="D200" s="1">
        <f t="shared" si="10"/>
        <v>4.4294569349809194</v>
      </c>
      <c r="E200" s="1">
        <f t="shared" si="11"/>
        <v>9.2745626706077985E-2</v>
      </c>
    </row>
    <row r="201" spans="1:5">
      <c r="A201" s="1">
        <v>46.5047</v>
      </c>
      <c r="B201" s="1">
        <v>1.6</v>
      </c>
      <c r="C201" s="1">
        <f t="shared" si="9"/>
        <v>43.32974306501908</v>
      </c>
      <c r="D201" s="1">
        <f t="shared" si="10"/>
        <v>3.1749569349809192</v>
      </c>
      <c r="E201" s="1">
        <f t="shared" si="11"/>
        <v>6.8271743178236158E-2</v>
      </c>
    </row>
    <row r="202" spans="1:5">
      <c r="A202" s="1">
        <v>38.599499999999999</v>
      </c>
      <c r="B202" s="1">
        <v>2.4</v>
      </c>
      <c r="C202" s="1">
        <f t="shared" si="9"/>
        <v>39.712999641679808</v>
      </c>
      <c r="D202" s="1">
        <f t="shared" si="10"/>
        <v>1.1134996416798089</v>
      </c>
      <c r="E202" s="1">
        <f t="shared" si="11"/>
        <v>2.8847514648630394E-2</v>
      </c>
    </row>
    <row r="203" spans="1:5">
      <c r="A203" s="1">
        <v>37.490200000000002</v>
      </c>
      <c r="B203" s="1">
        <v>2.4</v>
      </c>
      <c r="C203" s="1">
        <f t="shared" si="9"/>
        <v>39.712999641679808</v>
      </c>
      <c r="D203" s="1">
        <f t="shared" si="10"/>
        <v>2.2227996416798064</v>
      </c>
      <c r="E203" s="1">
        <f t="shared" si="11"/>
        <v>5.9290151604414122E-2</v>
      </c>
    </row>
    <row r="204" spans="1:5">
      <c r="A204" s="1">
        <v>34.6</v>
      </c>
      <c r="B204" s="1">
        <v>3.8</v>
      </c>
      <c r="C204" s="1">
        <f t="shared" si="9"/>
        <v>33.383698650836081</v>
      </c>
      <c r="D204" s="1">
        <f t="shared" si="10"/>
        <v>1.2163013491639205</v>
      </c>
      <c r="E204" s="1">
        <f t="shared" si="11"/>
        <v>3.5153218183928338E-2</v>
      </c>
    </row>
    <row r="205" spans="1:5">
      <c r="A205" s="1">
        <v>33.200000000000003</v>
      </c>
      <c r="B205" s="1">
        <v>3.8</v>
      </c>
      <c r="C205" s="1">
        <f t="shared" si="9"/>
        <v>33.383698650836081</v>
      </c>
      <c r="D205" s="1">
        <f t="shared" si="10"/>
        <v>0.18369865083607806</v>
      </c>
      <c r="E205" s="1">
        <f t="shared" si="11"/>
        <v>5.5330918926529528E-3</v>
      </c>
    </row>
    <row r="206" spans="1:5">
      <c r="A206" s="1">
        <v>44.736499999999999</v>
      </c>
      <c r="B206" s="1">
        <v>2.5</v>
      </c>
      <c r="C206" s="1">
        <f t="shared" si="9"/>
        <v>39.260906713762395</v>
      </c>
      <c r="D206" s="1">
        <f t="shared" si="10"/>
        <v>5.4755932862376042</v>
      </c>
      <c r="E206" s="1">
        <f t="shared" si="11"/>
        <v>0.12239655060716874</v>
      </c>
    </row>
    <row r="207" spans="1:5">
      <c r="A207" s="1">
        <v>43.8</v>
      </c>
      <c r="B207" s="1">
        <v>2.5</v>
      </c>
      <c r="C207" s="1">
        <f t="shared" si="9"/>
        <v>39.260906713762395</v>
      </c>
      <c r="D207" s="1">
        <f t="shared" si="10"/>
        <v>4.5390932862376019</v>
      </c>
      <c r="E207" s="1">
        <f t="shared" si="11"/>
        <v>0.10363226680907768</v>
      </c>
    </row>
    <row r="208" spans="1:5">
      <c r="A208" s="1">
        <v>37.962800000000001</v>
      </c>
      <c r="B208" s="1">
        <v>3.5</v>
      </c>
      <c r="C208" s="1">
        <f t="shared" si="9"/>
        <v>34.739977434588305</v>
      </c>
      <c r="D208" s="1">
        <f t="shared" si="10"/>
        <v>3.2228225654116969</v>
      </c>
      <c r="E208" s="1">
        <f t="shared" si="11"/>
        <v>8.4894227122648935E-2</v>
      </c>
    </row>
    <row r="209" spans="1:5">
      <c r="A209" s="1">
        <v>38.0169</v>
      </c>
      <c r="B209" s="1">
        <v>3.5</v>
      </c>
      <c r="C209" s="1">
        <f t="shared" si="9"/>
        <v>34.739977434588305</v>
      </c>
      <c r="D209" s="1">
        <f t="shared" si="10"/>
        <v>3.2769225654116951</v>
      </c>
      <c r="E209" s="1">
        <f t="shared" si="11"/>
        <v>8.6196469607245599E-2</v>
      </c>
    </row>
    <row r="210" spans="1:5">
      <c r="A210" s="1">
        <v>29.0307</v>
      </c>
      <c r="B210" s="1">
        <v>3.8</v>
      </c>
      <c r="C210" s="1">
        <f t="shared" si="9"/>
        <v>33.383698650836081</v>
      </c>
      <c r="D210" s="1">
        <f t="shared" si="10"/>
        <v>4.3529986508360814</v>
      </c>
      <c r="E210" s="1">
        <f t="shared" si="11"/>
        <v>0.14994466722593949</v>
      </c>
    </row>
    <row r="211" spans="1:5">
      <c r="A211" s="1">
        <v>51.9</v>
      </c>
      <c r="B211" s="1">
        <v>2.2000000000000002</v>
      </c>
      <c r="C211" s="1">
        <f t="shared" si="9"/>
        <v>40.617185497514626</v>
      </c>
      <c r="D211" s="1">
        <f t="shared" si="10"/>
        <v>11.282814502485373</v>
      </c>
      <c r="E211" s="1">
        <f t="shared" si="11"/>
        <v>0.21739526979740603</v>
      </c>
    </row>
    <row r="212" spans="1:5">
      <c r="A212" s="1">
        <v>46.8</v>
      </c>
      <c r="B212" s="1">
        <v>2.2000000000000002</v>
      </c>
      <c r="C212" s="1">
        <f t="shared" si="9"/>
        <v>40.617185497514626</v>
      </c>
      <c r="D212" s="1">
        <f t="shared" si="10"/>
        <v>6.1828145024853711</v>
      </c>
      <c r="E212" s="1">
        <f t="shared" si="11"/>
        <v>0.13211142099327716</v>
      </c>
    </row>
    <row r="213" spans="1:5">
      <c r="A213" s="1">
        <v>46.8</v>
      </c>
      <c r="B213" s="1">
        <v>2.2000000000000002</v>
      </c>
      <c r="C213" s="1">
        <f t="shared" si="9"/>
        <v>40.617185497514626</v>
      </c>
      <c r="D213" s="1">
        <f t="shared" si="10"/>
        <v>6.1828145024853711</v>
      </c>
      <c r="E213" s="1">
        <f t="shared" si="11"/>
        <v>0.13211142099327716</v>
      </c>
    </row>
    <row r="214" spans="1:5">
      <c r="A214" s="1">
        <v>51.9</v>
      </c>
      <c r="B214" s="1">
        <v>2.2000000000000002</v>
      </c>
      <c r="C214" s="1">
        <f t="shared" si="9"/>
        <v>40.617185497514626</v>
      </c>
      <c r="D214" s="1">
        <f t="shared" si="10"/>
        <v>11.282814502485373</v>
      </c>
      <c r="E214" s="1">
        <f t="shared" si="11"/>
        <v>0.21739526979740603</v>
      </c>
    </row>
    <row r="215" spans="1:5">
      <c r="A215" s="1">
        <v>51.9</v>
      </c>
      <c r="B215" s="1">
        <v>2.2000000000000002</v>
      </c>
      <c r="C215" s="1">
        <f t="shared" si="9"/>
        <v>40.617185497514626</v>
      </c>
      <c r="D215" s="1">
        <f t="shared" si="10"/>
        <v>11.282814502485373</v>
      </c>
      <c r="E215" s="1">
        <f t="shared" si="11"/>
        <v>0.21739526979740603</v>
      </c>
    </row>
    <row r="216" spans="1:5">
      <c r="A216" s="1">
        <v>29.14</v>
      </c>
      <c r="B216" s="1">
        <v>4.5999999999999996</v>
      </c>
      <c r="C216" s="1">
        <f t="shared" si="9"/>
        <v>29.766955227496805</v>
      </c>
      <c r="D216" s="1">
        <f t="shared" si="10"/>
        <v>0.62695522749680421</v>
      </c>
      <c r="E216" s="1">
        <f t="shared" si="11"/>
        <v>2.1515278912038579E-2</v>
      </c>
    </row>
    <row r="217" spans="1:5">
      <c r="A217" s="1">
        <v>31.61</v>
      </c>
      <c r="B217" s="1">
        <v>4.5999999999999996</v>
      </c>
      <c r="C217" s="1">
        <f t="shared" si="9"/>
        <v>29.766955227496805</v>
      </c>
      <c r="D217" s="1">
        <f t="shared" si="10"/>
        <v>1.8430447725031947</v>
      </c>
      <c r="E217" s="1">
        <f t="shared" si="11"/>
        <v>5.8305750474634439E-2</v>
      </c>
    </row>
    <row r="218" spans="1:5">
      <c r="A218" s="1">
        <v>41.2</v>
      </c>
      <c r="B218" s="1">
        <v>2</v>
      </c>
      <c r="C218" s="1">
        <f t="shared" si="9"/>
        <v>41.521371353349444</v>
      </c>
      <c r="D218" s="1">
        <f t="shared" si="10"/>
        <v>0.32137135334944134</v>
      </c>
      <c r="E218" s="1">
        <f t="shared" si="11"/>
        <v>7.8002755667340128E-3</v>
      </c>
    </row>
    <row r="219" spans="1:5">
      <c r="A219" s="1">
        <v>37.5</v>
      </c>
      <c r="B219" s="1">
        <v>2</v>
      </c>
      <c r="C219" s="1">
        <f t="shared" si="9"/>
        <v>41.521371353349444</v>
      </c>
      <c r="D219" s="1">
        <f t="shared" si="10"/>
        <v>4.0213713533494442</v>
      </c>
      <c r="E219" s="1">
        <f t="shared" si="11"/>
        <v>0.10723656942265185</v>
      </c>
    </row>
    <row r="220" spans="1:5">
      <c r="A220" s="1">
        <v>48.9</v>
      </c>
      <c r="B220" s="1">
        <v>1.6</v>
      </c>
      <c r="C220" s="1">
        <f t="shared" si="9"/>
        <v>43.32974306501908</v>
      </c>
      <c r="D220" s="1">
        <f t="shared" si="10"/>
        <v>5.5702569349809181</v>
      </c>
      <c r="E220" s="1">
        <f t="shared" si="11"/>
        <v>0.11391118476443596</v>
      </c>
    </row>
    <row r="221" spans="1:5">
      <c r="A221" s="1">
        <v>42.1</v>
      </c>
      <c r="B221" s="1">
        <v>1.6</v>
      </c>
      <c r="C221" s="1">
        <f t="shared" si="9"/>
        <v>43.32974306501908</v>
      </c>
      <c r="D221" s="1">
        <f t="shared" si="10"/>
        <v>1.229743065019079</v>
      </c>
      <c r="E221" s="1">
        <f t="shared" si="11"/>
        <v>2.9210049050334419E-2</v>
      </c>
    </row>
    <row r="222" spans="1:5">
      <c r="A222" s="1">
        <v>40.200000000000003</v>
      </c>
      <c r="B222" s="1">
        <v>2.4</v>
      </c>
      <c r="C222" s="1">
        <f t="shared" si="9"/>
        <v>39.712999641679808</v>
      </c>
      <c r="D222" s="1">
        <f t="shared" si="10"/>
        <v>0.48700035832019495</v>
      </c>
      <c r="E222" s="1">
        <f t="shared" si="11"/>
        <v>1.2114436774134202E-2</v>
      </c>
    </row>
    <row r="223" spans="1:5">
      <c r="A223" s="1">
        <v>38.200000000000003</v>
      </c>
      <c r="B223" s="1">
        <v>2.4</v>
      </c>
      <c r="C223" s="1">
        <f t="shared" si="9"/>
        <v>39.712999641679808</v>
      </c>
      <c r="D223" s="1">
        <f t="shared" si="10"/>
        <v>1.5129996416798051</v>
      </c>
      <c r="E223" s="1">
        <f t="shared" si="11"/>
        <v>3.9607320462822115E-2</v>
      </c>
    </row>
    <row r="224" spans="1:5">
      <c r="A224" s="1">
        <v>47.2</v>
      </c>
      <c r="B224" s="1">
        <v>1.8</v>
      </c>
      <c r="C224" s="1">
        <f t="shared" si="9"/>
        <v>42.425557209184262</v>
      </c>
      <c r="D224" s="1">
        <f t="shared" si="10"/>
        <v>4.7744427908157405</v>
      </c>
      <c r="E224" s="1">
        <f t="shared" si="11"/>
        <v>0.10115344895796059</v>
      </c>
    </row>
    <row r="225" spans="1:5">
      <c r="A225" s="1">
        <v>46.9</v>
      </c>
      <c r="B225" s="1">
        <v>1.8</v>
      </c>
      <c r="C225" s="1">
        <f t="shared" si="9"/>
        <v>42.425557209184262</v>
      </c>
      <c r="D225" s="1">
        <f t="shared" si="10"/>
        <v>4.4744427908157363</v>
      </c>
      <c r="E225" s="1">
        <f t="shared" si="11"/>
        <v>9.54038974587577E-2</v>
      </c>
    </row>
    <row r="226" spans="1:5">
      <c r="A226" s="1">
        <v>48.862200000000001</v>
      </c>
      <c r="B226" s="1">
        <v>1.5</v>
      </c>
      <c r="C226" s="1">
        <f t="shared" si="9"/>
        <v>43.781835992936493</v>
      </c>
      <c r="D226" s="1">
        <f t="shared" si="10"/>
        <v>5.0803640070635083</v>
      </c>
      <c r="E226" s="1">
        <f t="shared" si="11"/>
        <v>0.10397329647587518</v>
      </c>
    </row>
    <row r="227" spans="1:5">
      <c r="A227" s="1">
        <v>50.672499999999999</v>
      </c>
      <c r="B227" s="1">
        <v>1.5</v>
      </c>
      <c r="C227" s="1">
        <f t="shared" si="9"/>
        <v>43.781835992936493</v>
      </c>
      <c r="D227" s="1">
        <f t="shared" si="10"/>
        <v>6.8906640070635063</v>
      </c>
      <c r="E227" s="1">
        <f t="shared" si="11"/>
        <v>0.13598429142164895</v>
      </c>
    </row>
    <row r="228" spans="1:5">
      <c r="A228" s="1">
        <v>41.521000000000001</v>
      </c>
      <c r="B228" s="1">
        <v>2</v>
      </c>
      <c r="C228" s="1">
        <f t="shared" si="9"/>
        <v>41.521371353349444</v>
      </c>
      <c r="D228" s="1">
        <f t="shared" si="10"/>
        <v>3.7135334944338183E-4</v>
      </c>
      <c r="E228" s="1">
        <f t="shared" si="11"/>
        <v>8.943747728700702E-6</v>
      </c>
    </row>
    <row r="229" spans="1:5">
      <c r="A229" s="1">
        <v>41.315600000000003</v>
      </c>
      <c r="B229" s="1">
        <v>2</v>
      </c>
      <c r="C229" s="1">
        <f t="shared" si="9"/>
        <v>41.521371353349444</v>
      </c>
      <c r="D229" s="1">
        <f t="shared" si="10"/>
        <v>0.20577135334944074</v>
      </c>
      <c r="E229" s="1">
        <f t="shared" si="11"/>
        <v>4.9804759787935001E-3</v>
      </c>
    </row>
    <row r="230" spans="1:5">
      <c r="A230" s="1">
        <v>40.799999999999997</v>
      </c>
      <c r="B230" s="1">
        <v>2.5</v>
      </c>
      <c r="C230" s="1">
        <f t="shared" si="9"/>
        <v>39.260906713762395</v>
      </c>
      <c r="D230" s="1">
        <f t="shared" si="10"/>
        <v>1.5390932862376019</v>
      </c>
      <c r="E230" s="1">
        <f t="shared" si="11"/>
        <v>3.7722874662686326E-2</v>
      </c>
    </row>
    <row r="231" spans="1:5">
      <c r="A231" s="1">
        <v>39.375300000000003</v>
      </c>
      <c r="B231" s="1">
        <v>2.5</v>
      </c>
      <c r="C231" s="1">
        <f t="shared" si="9"/>
        <v>39.260906713762395</v>
      </c>
      <c r="D231" s="1">
        <f t="shared" si="10"/>
        <v>0.11439328623760758</v>
      </c>
      <c r="E231" s="1">
        <f t="shared" si="11"/>
        <v>2.9052041822565816E-3</v>
      </c>
    </row>
    <row r="232" spans="1:5">
      <c r="A232" s="1">
        <v>38.4</v>
      </c>
      <c r="B232" s="1">
        <v>2.5</v>
      </c>
      <c r="C232" s="1">
        <f t="shared" si="9"/>
        <v>39.260906713762395</v>
      </c>
      <c r="D232" s="1">
        <f t="shared" si="10"/>
        <v>0.86090671376239669</v>
      </c>
      <c r="E232" s="1">
        <f t="shared" si="11"/>
        <v>2.2419445670895748E-2</v>
      </c>
    </row>
    <row r="233" spans="1:5">
      <c r="A233" s="1">
        <v>38.6</v>
      </c>
      <c r="B233" s="1">
        <v>2.5</v>
      </c>
      <c r="C233" s="1">
        <f t="shared" si="9"/>
        <v>39.260906713762395</v>
      </c>
      <c r="D233" s="1">
        <f t="shared" si="10"/>
        <v>0.66090671376239385</v>
      </c>
      <c r="E233" s="1">
        <f t="shared" si="11"/>
        <v>1.7121935589699322E-2</v>
      </c>
    </row>
    <row r="234" spans="1:5">
      <c r="A234" s="1">
        <v>39.299999999999997</v>
      </c>
      <c r="B234" s="1">
        <v>2.4</v>
      </c>
      <c r="C234" s="1">
        <f t="shared" si="9"/>
        <v>39.712999641679808</v>
      </c>
      <c r="D234" s="1">
        <f t="shared" si="10"/>
        <v>0.41299964167981074</v>
      </c>
      <c r="E234" s="1">
        <f t="shared" si="11"/>
        <v>1.0508896734855236E-2</v>
      </c>
    </row>
    <row r="235" spans="1:5">
      <c r="A235" s="1">
        <v>42.3</v>
      </c>
      <c r="B235" s="1">
        <v>2.4</v>
      </c>
      <c r="C235" s="1">
        <f t="shared" si="9"/>
        <v>39.712999641679808</v>
      </c>
      <c r="D235" s="1">
        <f t="shared" si="10"/>
        <v>2.5870003583201893</v>
      </c>
      <c r="E235" s="1">
        <f t="shared" si="11"/>
        <v>6.1158400905914644E-2</v>
      </c>
    </row>
    <row r="236" spans="1:5">
      <c r="A236" s="1">
        <v>37.6</v>
      </c>
      <c r="B236" s="1">
        <v>3.5</v>
      </c>
      <c r="C236" s="1">
        <f t="shared" si="9"/>
        <v>34.739977434588305</v>
      </c>
      <c r="D236" s="1">
        <f t="shared" si="10"/>
        <v>2.8600225654116969</v>
      </c>
      <c r="E236" s="1">
        <f t="shared" si="11"/>
        <v>7.606442993116215E-2</v>
      </c>
    </row>
    <row r="237" spans="1:5">
      <c r="A237" s="1">
        <v>42.774299999999997</v>
      </c>
      <c r="B237" s="1">
        <v>2</v>
      </c>
      <c r="C237" s="1">
        <f t="shared" si="9"/>
        <v>41.521371353349444</v>
      </c>
      <c r="D237" s="1">
        <f t="shared" si="10"/>
        <v>1.2529286466505525</v>
      </c>
      <c r="E237" s="1">
        <f t="shared" si="11"/>
        <v>2.9291622461397441E-2</v>
      </c>
    </row>
    <row r="238" spans="1:5">
      <c r="A238" s="1">
        <v>37.798900000000003</v>
      </c>
      <c r="B238" s="1">
        <v>2</v>
      </c>
      <c r="C238" s="1">
        <f t="shared" si="9"/>
        <v>41.521371353349444</v>
      </c>
      <c r="D238" s="1">
        <f t="shared" si="10"/>
        <v>3.7224713533494409</v>
      </c>
      <c r="E238" s="1">
        <f t="shared" si="11"/>
        <v>9.8480943978513674E-2</v>
      </c>
    </row>
    <row r="239" spans="1:5">
      <c r="A239" s="1">
        <v>42.575000000000003</v>
      </c>
      <c r="B239" s="1">
        <v>2</v>
      </c>
      <c r="C239" s="1">
        <f t="shared" si="9"/>
        <v>41.521371353349444</v>
      </c>
      <c r="D239" s="1">
        <f t="shared" si="10"/>
        <v>1.0536286466505587</v>
      </c>
      <c r="E239" s="1">
        <f t="shared" si="11"/>
        <v>2.474759005638423E-2</v>
      </c>
    </row>
    <row r="240" spans="1:5">
      <c r="A240" s="1">
        <v>34.1</v>
      </c>
      <c r="B240" s="1">
        <v>3</v>
      </c>
      <c r="C240" s="1">
        <f t="shared" si="9"/>
        <v>37.000442074175353</v>
      </c>
      <c r="D240" s="1">
        <f t="shared" si="10"/>
        <v>2.900442074175352</v>
      </c>
      <c r="E240" s="1">
        <f t="shared" si="11"/>
        <v>8.5056952321857823E-2</v>
      </c>
    </row>
    <row r="241" spans="1:5">
      <c r="A241" s="1">
        <v>35</v>
      </c>
      <c r="B241" s="1">
        <v>3</v>
      </c>
      <c r="C241" s="1">
        <f t="shared" si="9"/>
        <v>37.000442074175353</v>
      </c>
      <c r="D241" s="1">
        <f t="shared" si="10"/>
        <v>2.0004420741753535</v>
      </c>
      <c r="E241" s="1">
        <f t="shared" si="11"/>
        <v>5.7155487833581528E-2</v>
      </c>
    </row>
    <row r="242" spans="1:5">
      <c r="A242" s="1">
        <v>21.006</v>
      </c>
      <c r="B242" s="1">
        <v>6.8</v>
      </c>
      <c r="C242" s="1">
        <f t="shared" si="9"/>
        <v>19.820910813313798</v>
      </c>
      <c r="D242" s="1">
        <f t="shared" si="10"/>
        <v>1.1850891866862021</v>
      </c>
      <c r="E242" s="1">
        <f t="shared" si="11"/>
        <v>5.6416699356669625E-2</v>
      </c>
    </row>
    <row r="243" spans="1:5">
      <c r="A243" s="1">
        <v>21.006</v>
      </c>
      <c r="B243" s="1">
        <v>6.8</v>
      </c>
      <c r="C243" s="1">
        <f t="shared" si="9"/>
        <v>19.820910813313798</v>
      </c>
      <c r="D243" s="1">
        <f t="shared" si="10"/>
        <v>1.1850891866862021</v>
      </c>
      <c r="E243" s="1">
        <f t="shared" si="11"/>
        <v>5.6416699356669625E-2</v>
      </c>
    </row>
    <row r="244" spans="1:5">
      <c r="A244" s="1">
        <v>23.8</v>
      </c>
      <c r="B244" s="1">
        <v>6</v>
      </c>
      <c r="C244" s="1">
        <f t="shared" si="9"/>
        <v>23.437654236653074</v>
      </c>
      <c r="D244" s="1">
        <f t="shared" si="10"/>
        <v>0.36234576334692647</v>
      </c>
      <c r="E244" s="1">
        <f t="shared" si="11"/>
        <v>1.5224611905333045E-2</v>
      </c>
    </row>
    <row r="245" spans="1:5">
      <c r="A245" s="1">
        <v>39.710299999999997</v>
      </c>
      <c r="B245" s="1">
        <v>3</v>
      </c>
      <c r="C245" s="1">
        <f t="shared" si="9"/>
        <v>37.000442074175353</v>
      </c>
      <c r="D245" s="1">
        <f t="shared" si="10"/>
        <v>2.7098579258246431</v>
      </c>
      <c r="E245" s="1">
        <f t="shared" si="11"/>
        <v>6.8240681279784929E-2</v>
      </c>
    </row>
    <row r="246" spans="1:5">
      <c r="A246" s="1">
        <v>38.7896</v>
      </c>
      <c r="B246" s="1">
        <v>3</v>
      </c>
      <c r="C246" s="1">
        <f t="shared" si="9"/>
        <v>37.000442074175353</v>
      </c>
      <c r="D246" s="1">
        <f t="shared" si="10"/>
        <v>1.7891579258246466</v>
      </c>
      <c r="E246" s="1">
        <f t="shared" si="11"/>
        <v>4.6124680992447632E-2</v>
      </c>
    </row>
    <row r="247" spans="1:5">
      <c r="A247" s="1">
        <v>35.540399999999998</v>
      </c>
      <c r="B247" s="1">
        <v>3</v>
      </c>
      <c r="C247" s="1">
        <f t="shared" si="9"/>
        <v>37.000442074175353</v>
      </c>
      <c r="D247" s="1">
        <f t="shared" si="10"/>
        <v>1.4600420741753553</v>
      </c>
      <c r="E247" s="1">
        <f t="shared" si="11"/>
        <v>4.1081194195207574E-2</v>
      </c>
    </row>
    <row r="248" spans="1:5">
      <c r="A248" s="1">
        <v>35.460599999999999</v>
      </c>
      <c r="B248" s="1">
        <v>3</v>
      </c>
      <c r="C248" s="1">
        <f t="shared" si="9"/>
        <v>37.000442074175353</v>
      </c>
      <c r="D248" s="1">
        <f t="shared" si="10"/>
        <v>1.539842074175354</v>
      </c>
      <c r="E248" s="1">
        <f t="shared" si="11"/>
        <v>4.3424027629971121E-2</v>
      </c>
    </row>
    <row r="249" spans="1:5">
      <c r="A249" s="1">
        <v>51.1</v>
      </c>
      <c r="B249" s="1">
        <v>3</v>
      </c>
      <c r="C249" s="1">
        <f t="shared" si="9"/>
        <v>37.000442074175353</v>
      </c>
      <c r="D249" s="1">
        <f t="shared" si="10"/>
        <v>14.099557925824648</v>
      </c>
      <c r="E249" s="1">
        <f t="shared" si="11"/>
        <v>0.27592089874412223</v>
      </c>
    </row>
    <row r="250" spans="1:5">
      <c r="A250" s="1">
        <v>36.154800000000002</v>
      </c>
      <c r="B250" s="1">
        <v>3</v>
      </c>
      <c r="C250" s="1">
        <f t="shared" si="9"/>
        <v>37.000442074175353</v>
      </c>
      <c r="D250" s="1">
        <f t="shared" si="10"/>
        <v>0.84564207417535187</v>
      </c>
      <c r="E250" s="1">
        <f t="shared" si="11"/>
        <v>2.3389482839770982E-2</v>
      </c>
    </row>
    <row r="251" spans="1:5">
      <c r="A251" s="1">
        <v>35.708100000000002</v>
      </c>
      <c r="B251" s="1">
        <v>3</v>
      </c>
      <c r="C251" s="1">
        <f t="shared" si="9"/>
        <v>37.000442074175353</v>
      </c>
      <c r="D251" s="1">
        <f t="shared" si="10"/>
        <v>1.2923420741753517</v>
      </c>
      <c r="E251" s="1">
        <f t="shared" si="11"/>
        <v>3.6191846504724463E-2</v>
      </c>
    </row>
    <row r="252" spans="1:5">
      <c r="A252" s="1">
        <v>34.7288</v>
      </c>
      <c r="B252" s="1">
        <v>3</v>
      </c>
      <c r="C252" s="1">
        <f t="shared" si="9"/>
        <v>37.000442074175353</v>
      </c>
      <c r="D252" s="1">
        <f t="shared" si="10"/>
        <v>2.2716420741753538</v>
      </c>
      <c r="E252" s="1">
        <f t="shared" si="11"/>
        <v>6.5410900295298252E-2</v>
      </c>
    </row>
    <row r="253" spans="1:5">
      <c r="A253" s="1">
        <v>34.285299999999999</v>
      </c>
      <c r="B253" s="1">
        <v>3</v>
      </c>
      <c r="C253" s="1">
        <f t="shared" si="9"/>
        <v>37.000442074175353</v>
      </c>
      <c r="D253" s="1">
        <f t="shared" si="10"/>
        <v>2.715142074175354</v>
      </c>
      <c r="E253" s="1">
        <f t="shared" si="11"/>
        <v>7.9192600740706776E-2</v>
      </c>
    </row>
    <row r="254" spans="1:5">
      <c r="A254" s="1">
        <v>28.4</v>
      </c>
      <c r="B254" s="1">
        <v>4</v>
      </c>
      <c r="C254" s="1">
        <f t="shared" si="9"/>
        <v>32.479512795001256</v>
      </c>
      <c r="D254" s="1">
        <f t="shared" si="10"/>
        <v>4.0795127950012571</v>
      </c>
      <c r="E254" s="1">
        <f t="shared" si="11"/>
        <v>0.14364481672539639</v>
      </c>
    </row>
    <row r="255" spans="1:5">
      <c r="A255" s="1">
        <v>27.9711</v>
      </c>
      <c r="B255" s="1">
        <v>4</v>
      </c>
      <c r="C255" s="1">
        <f t="shared" si="9"/>
        <v>32.479512795001256</v>
      </c>
      <c r="D255" s="1">
        <f t="shared" si="10"/>
        <v>4.5084127950012558</v>
      </c>
      <c r="E255" s="1">
        <f t="shared" si="11"/>
        <v>0.16118110460444016</v>
      </c>
    </row>
    <row r="256" spans="1:5">
      <c r="A256" s="1">
        <v>47.9</v>
      </c>
      <c r="B256" s="1">
        <v>1.6</v>
      </c>
      <c r="C256" s="1">
        <f t="shared" si="9"/>
        <v>43.32974306501908</v>
      </c>
      <c r="D256" s="1">
        <f t="shared" si="10"/>
        <v>4.5702569349809181</v>
      </c>
      <c r="E256" s="1">
        <f t="shared" si="11"/>
        <v>9.5412462108161136E-2</v>
      </c>
    </row>
    <row r="257" spans="1:5">
      <c r="A257" s="1">
        <v>48.9</v>
      </c>
      <c r="B257" s="1">
        <v>1.6</v>
      </c>
      <c r="C257" s="1">
        <f t="shared" si="9"/>
        <v>43.32974306501908</v>
      </c>
      <c r="D257" s="1">
        <f t="shared" si="10"/>
        <v>5.5702569349809181</v>
      </c>
      <c r="E257" s="1">
        <f t="shared" si="11"/>
        <v>0.11391118476443596</v>
      </c>
    </row>
    <row r="258" spans="1:5">
      <c r="A258" s="1">
        <v>40.4</v>
      </c>
      <c r="B258" s="1">
        <v>3.6</v>
      </c>
      <c r="C258" s="1">
        <f t="shared" si="9"/>
        <v>34.287884506670892</v>
      </c>
      <c r="D258" s="1">
        <f t="shared" si="10"/>
        <v>6.1121154933291066</v>
      </c>
      <c r="E258" s="1">
        <f t="shared" si="11"/>
        <v>0.15128998745864125</v>
      </c>
    </row>
    <row r="259" spans="1:5">
      <c r="A259" s="1">
        <v>40</v>
      </c>
      <c r="B259" s="1">
        <v>3.6</v>
      </c>
      <c r="C259" s="1">
        <f t="shared" ref="C259:C322" si="12">$H$9+$H$8*B259</f>
        <v>34.287884506670892</v>
      </c>
      <c r="D259" s="1">
        <f t="shared" ref="D259:D322" si="13">ABS(A259-C259)</f>
        <v>5.7121154933291081</v>
      </c>
      <c r="E259" s="1">
        <f t="shared" ref="E259:E322" si="14">D259/A259</f>
        <v>0.14280288733322771</v>
      </c>
    </row>
    <row r="260" spans="1:5">
      <c r="A260" s="1">
        <v>33.799999999999997</v>
      </c>
      <c r="B260" s="1">
        <v>6.2</v>
      </c>
      <c r="C260" s="1">
        <f t="shared" si="12"/>
        <v>22.533468380818253</v>
      </c>
      <c r="D260" s="1">
        <f t="shared" si="13"/>
        <v>11.266531619181745</v>
      </c>
      <c r="E260" s="1">
        <f t="shared" si="14"/>
        <v>0.33332933784561375</v>
      </c>
    </row>
    <row r="261" spans="1:5">
      <c r="A261" s="1">
        <v>35.200000000000003</v>
      </c>
      <c r="B261" s="1">
        <v>6.2</v>
      </c>
      <c r="C261" s="1">
        <f t="shared" si="12"/>
        <v>22.533468380818253</v>
      </c>
      <c r="D261" s="1">
        <f t="shared" si="13"/>
        <v>12.66653161918175</v>
      </c>
      <c r="E261" s="1">
        <f t="shared" si="14"/>
        <v>0.3598446482722088</v>
      </c>
    </row>
    <row r="262" spans="1:5">
      <c r="A262" s="1">
        <v>51.9</v>
      </c>
      <c r="B262" s="1">
        <v>2.2000000000000002</v>
      </c>
      <c r="C262" s="1">
        <f t="shared" si="12"/>
        <v>40.617185497514626</v>
      </c>
      <c r="D262" s="1">
        <f t="shared" si="13"/>
        <v>11.282814502485373</v>
      </c>
      <c r="E262" s="1">
        <f t="shared" si="14"/>
        <v>0.21739526979740603</v>
      </c>
    </row>
    <row r="263" spans="1:5">
      <c r="A263" s="1">
        <v>46.8</v>
      </c>
      <c r="B263" s="1">
        <v>2.2000000000000002</v>
      </c>
      <c r="C263" s="1">
        <f t="shared" si="12"/>
        <v>40.617185497514626</v>
      </c>
      <c r="D263" s="1">
        <f t="shared" si="13"/>
        <v>6.1828145024853711</v>
      </c>
      <c r="E263" s="1">
        <f t="shared" si="14"/>
        <v>0.13211142099327716</v>
      </c>
    </row>
    <row r="264" spans="1:5">
      <c r="A264" s="1">
        <v>51.9</v>
      </c>
      <c r="B264" s="1">
        <v>2.2000000000000002</v>
      </c>
      <c r="C264" s="1">
        <f t="shared" si="12"/>
        <v>40.617185497514626</v>
      </c>
      <c r="D264" s="1">
        <f t="shared" si="13"/>
        <v>11.282814502485373</v>
      </c>
      <c r="E264" s="1">
        <f t="shared" si="14"/>
        <v>0.21739526979740603</v>
      </c>
    </row>
    <row r="265" spans="1:5">
      <c r="A265" s="1">
        <v>40.1</v>
      </c>
      <c r="B265" s="1">
        <v>2.4</v>
      </c>
      <c r="C265" s="1">
        <f t="shared" si="12"/>
        <v>39.712999641679808</v>
      </c>
      <c r="D265" s="1">
        <f t="shared" si="13"/>
        <v>0.38700035832019353</v>
      </c>
      <c r="E265" s="1">
        <f t="shared" si="14"/>
        <v>9.6508817536207856E-3</v>
      </c>
    </row>
    <row r="266" spans="1:5">
      <c r="A266" s="1">
        <v>36.5</v>
      </c>
      <c r="B266" s="1">
        <v>2.7</v>
      </c>
      <c r="C266" s="1">
        <f t="shared" si="12"/>
        <v>38.356720857927577</v>
      </c>
      <c r="D266" s="1">
        <f t="shared" si="13"/>
        <v>1.8567208579275771</v>
      </c>
      <c r="E266" s="1">
        <f t="shared" si="14"/>
        <v>5.0869064600755541E-2</v>
      </c>
    </row>
    <row r="267" spans="1:5">
      <c r="A267" s="1">
        <v>37.6</v>
      </c>
      <c r="B267" s="1">
        <v>3.5</v>
      </c>
      <c r="C267" s="1">
        <f t="shared" si="12"/>
        <v>34.739977434588305</v>
      </c>
      <c r="D267" s="1">
        <f t="shared" si="13"/>
        <v>2.8600225654116969</v>
      </c>
      <c r="E267" s="1">
        <f t="shared" si="14"/>
        <v>7.606442993116215E-2</v>
      </c>
    </row>
    <row r="268" spans="1:5">
      <c r="A268" s="1">
        <v>34.700000000000003</v>
      </c>
      <c r="B268" s="1">
        <v>3.5</v>
      </c>
      <c r="C268" s="1">
        <f t="shared" si="12"/>
        <v>34.739977434588305</v>
      </c>
      <c r="D268" s="1">
        <f t="shared" si="13"/>
        <v>3.9977434588301719E-2</v>
      </c>
      <c r="E268" s="1">
        <f t="shared" si="14"/>
        <v>1.1520874521124414E-3</v>
      </c>
    </row>
    <row r="269" spans="1:5">
      <c r="A269" s="1">
        <v>34.5</v>
      </c>
      <c r="B269" s="1">
        <v>5.7</v>
      </c>
      <c r="C269" s="1">
        <f t="shared" si="12"/>
        <v>24.793933020405298</v>
      </c>
      <c r="D269" s="1">
        <f t="shared" si="13"/>
        <v>9.7060669795947021</v>
      </c>
      <c r="E269" s="1">
        <f t="shared" si="14"/>
        <v>0.28133527477086095</v>
      </c>
    </row>
    <row r="270" spans="1:5">
      <c r="A270" s="1">
        <v>33.6</v>
      </c>
      <c r="B270" s="1">
        <v>5.7</v>
      </c>
      <c r="C270" s="1">
        <f t="shared" si="12"/>
        <v>24.793933020405298</v>
      </c>
      <c r="D270" s="1">
        <f t="shared" si="13"/>
        <v>8.8060669795947035</v>
      </c>
      <c r="E270" s="1">
        <f t="shared" si="14"/>
        <v>0.26208532677365187</v>
      </c>
    </row>
    <row r="271" spans="1:5">
      <c r="A271" s="1">
        <v>30.1</v>
      </c>
      <c r="B271" s="1">
        <v>6.1</v>
      </c>
      <c r="C271" s="1">
        <f t="shared" si="12"/>
        <v>22.985561308735665</v>
      </c>
      <c r="D271" s="1">
        <f t="shared" si="13"/>
        <v>7.1144386912643363</v>
      </c>
      <c r="E271" s="1">
        <f t="shared" si="14"/>
        <v>0.23636008941077527</v>
      </c>
    </row>
    <row r="272" spans="1:5">
      <c r="A272" s="1">
        <v>26</v>
      </c>
      <c r="B272" s="1">
        <v>6.1</v>
      </c>
      <c r="C272" s="1">
        <f t="shared" si="12"/>
        <v>22.985561308735665</v>
      </c>
      <c r="D272" s="1">
        <f t="shared" si="13"/>
        <v>3.0144386912643348</v>
      </c>
      <c r="E272" s="1">
        <f t="shared" si="14"/>
        <v>0.11593994966401287</v>
      </c>
    </row>
    <row r="273" spans="1:5">
      <c r="A273" s="1">
        <v>47.327800000000003</v>
      </c>
      <c r="B273" s="1">
        <v>2</v>
      </c>
      <c r="C273" s="1">
        <f t="shared" si="12"/>
        <v>41.521371353349444</v>
      </c>
      <c r="D273" s="1">
        <f t="shared" si="13"/>
        <v>5.8064286466505592</v>
      </c>
      <c r="E273" s="1">
        <f t="shared" si="14"/>
        <v>0.122685369838669</v>
      </c>
    </row>
    <row r="274" spans="1:5">
      <c r="A274" s="1">
        <v>49.3</v>
      </c>
      <c r="B274" s="1">
        <v>2</v>
      </c>
      <c r="C274" s="1">
        <f t="shared" si="12"/>
        <v>41.521371353349444</v>
      </c>
      <c r="D274" s="1">
        <f t="shared" si="13"/>
        <v>7.778628646650553</v>
      </c>
      <c r="E274" s="1">
        <f t="shared" si="14"/>
        <v>0.15778151413084288</v>
      </c>
    </row>
    <row r="275" spans="1:5">
      <c r="A275" s="1">
        <v>43.5</v>
      </c>
      <c r="B275" s="1">
        <v>2.4</v>
      </c>
      <c r="C275" s="1">
        <f t="shared" si="12"/>
        <v>39.712999641679808</v>
      </c>
      <c r="D275" s="1">
        <f t="shared" si="13"/>
        <v>3.7870003583201921</v>
      </c>
      <c r="E275" s="1">
        <f t="shared" si="14"/>
        <v>8.7057479501613605E-2</v>
      </c>
    </row>
    <row r="276" spans="1:5">
      <c r="A276" s="1">
        <v>43.3</v>
      </c>
      <c r="B276" s="1">
        <v>2.4</v>
      </c>
      <c r="C276" s="1">
        <f t="shared" si="12"/>
        <v>39.712999641679808</v>
      </c>
      <c r="D276" s="1">
        <f t="shared" si="13"/>
        <v>3.5870003583201893</v>
      </c>
      <c r="E276" s="1">
        <f t="shared" si="14"/>
        <v>8.284065492656327E-2</v>
      </c>
    </row>
    <row r="277" spans="1:5">
      <c r="A277" s="1">
        <v>35.5</v>
      </c>
      <c r="B277" s="1">
        <v>3.5</v>
      </c>
      <c r="C277" s="1">
        <f t="shared" si="12"/>
        <v>34.739977434588305</v>
      </c>
      <c r="D277" s="1">
        <f t="shared" si="13"/>
        <v>0.76002256541169544</v>
      </c>
      <c r="E277" s="1">
        <f t="shared" si="14"/>
        <v>2.1409086349625222E-2</v>
      </c>
    </row>
    <row r="278" spans="1:5">
      <c r="A278" s="1">
        <v>39.9</v>
      </c>
      <c r="B278" s="1">
        <v>3.5</v>
      </c>
      <c r="C278" s="1">
        <f t="shared" si="12"/>
        <v>34.739977434588305</v>
      </c>
      <c r="D278" s="1">
        <f t="shared" si="13"/>
        <v>5.160022565411694</v>
      </c>
      <c r="E278" s="1">
        <f t="shared" si="14"/>
        <v>0.12932387381984195</v>
      </c>
    </row>
    <row r="279" spans="1:5">
      <c r="A279" s="1">
        <v>65</v>
      </c>
      <c r="B279" s="1">
        <v>1.3</v>
      </c>
      <c r="C279" s="1">
        <f t="shared" si="12"/>
        <v>44.686021848771311</v>
      </c>
      <c r="D279" s="1">
        <f t="shared" si="13"/>
        <v>20.313978151228689</v>
      </c>
      <c r="E279" s="1">
        <f t="shared" si="14"/>
        <v>0.31252274078813369</v>
      </c>
    </row>
    <row r="280" spans="1:5">
      <c r="A280" s="1">
        <v>62.267400000000002</v>
      </c>
      <c r="B280" s="1">
        <v>1.3</v>
      </c>
      <c r="C280" s="1">
        <f t="shared" si="12"/>
        <v>44.686021848771311</v>
      </c>
      <c r="D280" s="1">
        <f t="shared" si="13"/>
        <v>17.581378151228691</v>
      </c>
      <c r="E280" s="1">
        <f t="shared" si="14"/>
        <v>0.282352854804098</v>
      </c>
    </row>
    <row r="281" spans="1:5">
      <c r="A281" s="1">
        <v>61.2</v>
      </c>
      <c r="B281" s="1">
        <v>1.3</v>
      </c>
      <c r="C281" s="1">
        <f t="shared" si="12"/>
        <v>44.686021848771311</v>
      </c>
      <c r="D281" s="1">
        <f t="shared" si="13"/>
        <v>16.513978151228692</v>
      </c>
      <c r="E281" s="1">
        <f t="shared" si="14"/>
        <v>0.26983624430112241</v>
      </c>
    </row>
    <row r="282" spans="1:5">
      <c r="A282" s="1">
        <v>50.4</v>
      </c>
      <c r="B282" s="1">
        <v>1.6</v>
      </c>
      <c r="C282" s="1">
        <f t="shared" si="12"/>
        <v>43.32974306501908</v>
      </c>
      <c r="D282" s="1">
        <f t="shared" si="13"/>
        <v>7.0702569349809181</v>
      </c>
      <c r="E282" s="1">
        <f t="shared" si="14"/>
        <v>0.14028287569406583</v>
      </c>
    </row>
    <row r="283" spans="1:5">
      <c r="A283" s="1">
        <v>48.2</v>
      </c>
      <c r="B283" s="1">
        <v>1.6</v>
      </c>
      <c r="C283" s="1">
        <f t="shared" si="12"/>
        <v>43.32974306501908</v>
      </c>
      <c r="D283" s="1">
        <f t="shared" si="13"/>
        <v>4.8702569349809224</v>
      </c>
      <c r="E283" s="1">
        <f t="shared" si="14"/>
        <v>0.10104267499960419</v>
      </c>
    </row>
    <row r="284" spans="1:5">
      <c r="A284" s="1">
        <v>50.820500000000003</v>
      </c>
      <c r="B284" s="1">
        <v>1.6</v>
      </c>
      <c r="C284" s="1">
        <f t="shared" si="12"/>
        <v>43.32974306501908</v>
      </c>
      <c r="D284" s="1">
        <f t="shared" si="13"/>
        <v>7.4907569349809222</v>
      </c>
      <c r="E284" s="1">
        <f t="shared" si="14"/>
        <v>0.14739636436046324</v>
      </c>
    </row>
    <row r="285" spans="1:5">
      <c r="A285" s="1">
        <v>47.296399999999998</v>
      </c>
      <c r="B285" s="1">
        <v>2</v>
      </c>
      <c r="C285" s="1">
        <f t="shared" si="12"/>
        <v>41.521371353349444</v>
      </c>
      <c r="D285" s="1">
        <f t="shared" si="13"/>
        <v>5.7750286466505543</v>
      </c>
      <c r="E285" s="1">
        <f t="shared" si="14"/>
        <v>0.12210292213890601</v>
      </c>
    </row>
    <row r="286" spans="1:5">
      <c r="A286" s="1">
        <v>50.9</v>
      </c>
      <c r="B286" s="1">
        <v>2</v>
      </c>
      <c r="C286" s="1">
        <f t="shared" si="12"/>
        <v>41.521371353349444</v>
      </c>
      <c r="D286" s="1">
        <f t="shared" si="13"/>
        <v>9.3786286466505544</v>
      </c>
      <c r="E286" s="1">
        <f t="shared" si="14"/>
        <v>0.18425596555305609</v>
      </c>
    </row>
    <row r="287" spans="1:5">
      <c r="A287" s="1">
        <v>47.4</v>
      </c>
      <c r="B287" s="1">
        <v>2</v>
      </c>
      <c r="C287" s="1">
        <f t="shared" si="12"/>
        <v>41.521371353349444</v>
      </c>
      <c r="D287" s="1">
        <f t="shared" si="13"/>
        <v>5.8786286466505544</v>
      </c>
      <c r="E287" s="1">
        <f t="shared" si="14"/>
        <v>0.12402170140612985</v>
      </c>
    </row>
    <row r="288" spans="1:5">
      <c r="A288" s="1">
        <v>44.344000000000001</v>
      </c>
      <c r="B288" s="1">
        <v>2.4</v>
      </c>
      <c r="C288" s="1">
        <f t="shared" si="12"/>
        <v>39.712999641679808</v>
      </c>
      <c r="D288" s="1">
        <f t="shared" si="13"/>
        <v>4.6310003583201933</v>
      </c>
      <c r="E288" s="1">
        <f t="shared" si="14"/>
        <v>0.1044335278351117</v>
      </c>
    </row>
    <row r="289" spans="1:5">
      <c r="A289" s="1">
        <v>44.6</v>
      </c>
      <c r="B289" s="1">
        <v>2.4</v>
      </c>
      <c r="C289" s="1">
        <f t="shared" si="12"/>
        <v>39.712999641679808</v>
      </c>
      <c r="D289" s="1">
        <f t="shared" si="13"/>
        <v>4.8870003583201935</v>
      </c>
      <c r="E289" s="1">
        <f t="shared" si="14"/>
        <v>0.10957399906547519</v>
      </c>
    </row>
    <row r="290" spans="1:5">
      <c r="A290" s="1">
        <v>50.2669</v>
      </c>
      <c r="B290" s="1">
        <v>1.6</v>
      </c>
      <c r="C290" s="1">
        <f t="shared" si="12"/>
        <v>43.32974306501908</v>
      </c>
      <c r="D290" s="1">
        <f t="shared" si="13"/>
        <v>6.9371569349809192</v>
      </c>
      <c r="E290" s="1">
        <f t="shared" si="14"/>
        <v>0.13800646021499077</v>
      </c>
    </row>
    <row r="291" spans="1:5">
      <c r="A291" s="1">
        <v>48.318800000000003</v>
      </c>
      <c r="B291" s="1">
        <v>1.6</v>
      </c>
      <c r="C291" s="1">
        <f t="shared" si="12"/>
        <v>43.32974306501908</v>
      </c>
      <c r="D291" s="1">
        <f t="shared" si="13"/>
        <v>4.9890569349809226</v>
      </c>
      <c r="E291" s="1">
        <f t="shared" si="14"/>
        <v>0.10325291470361272</v>
      </c>
    </row>
    <row r="292" spans="1:5">
      <c r="A292" s="1">
        <v>35.349400000000003</v>
      </c>
      <c r="B292" s="1">
        <v>3.5</v>
      </c>
      <c r="C292" s="1">
        <f t="shared" si="12"/>
        <v>34.739977434588305</v>
      </c>
      <c r="D292" s="1">
        <f t="shared" si="13"/>
        <v>0.60942256541169826</v>
      </c>
      <c r="E292" s="1">
        <f t="shared" si="14"/>
        <v>1.7239969148322126E-2</v>
      </c>
    </row>
    <row r="293" spans="1:5">
      <c r="A293" s="1">
        <v>47.408099999999997</v>
      </c>
      <c r="B293" s="1">
        <v>2.4</v>
      </c>
      <c r="C293" s="1">
        <f t="shared" si="12"/>
        <v>39.712999641679808</v>
      </c>
      <c r="D293" s="1">
        <f t="shared" si="13"/>
        <v>7.6951003583201896</v>
      </c>
      <c r="E293" s="1">
        <f t="shared" si="14"/>
        <v>0.16231615184578563</v>
      </c>
    </row>
    <row r="294" spans="1:5">
      <c r="A294" s="1">
        <v>46.624000000000002</v>
      </c>
      <c r="B294" s="1">
        <v>2</v>
      </c>
      <c r="C294" s="1">
        <f t="shared" si="12"/>
        <v>41.521371353349444</v>
      </c>
      <c r="D294" s="1">
        <f t="shared" si="13"/>
        <v>5.1026286466505582</v>
      </c>
      <c r="E294" s="1">
        <f t="shared" si="14"/>
        <v>0.1094421037802539</v>
      </c>
    </row>
    <row r="295" spans="1:5">
      <c r="A295" s="1">
        <v>46.438699999999997</v>
      </c>
      <c r="B295" s="1">
        <v>2</v>
      </c>
      <c r="C295" s="1">
        <f t="shared" si="12"/>
        <v>41.521371353349444</v>
      </c>
      <c r="D295" s="1">
        <f t="shared" si="13"/>
        <v>4.917328646650553</v>
      </c>
      <c r="E295" s="1">
        <f t="shared" si="14"/>
        <v>0.10588859392382977</v>
      </c>
    </row>
    <row r="296" spans="1:5">
      <c r="A296" s="1">
        <v>40.187600000000003</v>
      </c>
      <c r="B296" s="1">
        <v>2.5</v>
      </c>
      <c r="C296" s="1">
        <f t="shared" si="12"/>
        <v>39.260906713762395</v>
      </c>
      <c r="D296" s="1">
        <f t="shared" si="13"/>
        <v>0.92669328623760805</v>
      </c>
      <c r="E296" s="1">
        <f t="shared" si="14"/>
        <v>2.3059184580258785E-2</v>
      </c>
    </row>
    <row r="297" spans="1:5">
      <c r="A297" s="1">
        <v>40.887300000000003</v>
      </c>
      <c r="B297" s="1">
        <v>2.5</v>
      </c>
      <c r="C297" s="1">
        <f t="shared" si="12"/>
        <v>39.260906713762395</v>
      </c>
      <c r="D297" s="1">
        <f t="shared" si="13"/>
        <v>1.626393286237608</v>
      </c>
      <c r="E297" s="1">
        <f t="shared" si="14"/>
        <v>3.9777468461786619E-2</v>
      </c>
    </row>
    <row r="298" spans="1:5">
      <c r="A298" s="1">
        <v>35.799999999999997</v>
      </c>
      <c r="B298" s="1">
        <v>3</v>
      </c>
      <c r="C298" s="1">
        <f t="shared" si="12"/>
        <v>37.000442074175353</v>
      </c>
      <c r="D298" s="1">
        <f t="shared" si="13"/>
        <v>1.2004420741753563</v>
      </c>
      <c r="E298" s="1">
        <f t="shared" si="14"/>
        <v>3.353190151327811E-2</v>
      </c>
    </row>
    <row r="299" spans="1:5">
      <c r="A299" s="1">
        <v>35.731099999999998</v>
      </c>
      <c r="B299" s="1">
        <v>3</v>
      </c>
      <c r="C299" s="1">
        <f t="shared" si="12"/>
        <v>37.000442074175353</v>
      </c>
      <c r="D299" s="1">
        <f t="shared" si="13"/>
        <v>1.2693420741753556</v>
      </c>
      <c r="E299" s="1">
        <f t="shared" si="14"/>
        <v>3.5524852976128798E-2</v>
      </c>
    </row>
    <row r="300" spans="1:5">
      <c r="A300" s="1">
        <v>35.9</v>
      </c>
      <c r="B300" s="1">
        <v>3.5</v>
      </c>
      <c r="C300" s="1">
        <f t="shared" si="12"/>
        <v>34.739977434588305</v>
      </c>
      <c r="D300" s="1">
        <f t="shared" si="13"/>
        <v>1.160022565411694</v>
      </c>
      <c r="E300" s="1">
        <f t="shared" si="14"/>
        <v>3.2312606278877269E-2</v>
      </c>
    </row>
    <row r="301" spans="1:5">
      <c r="A301" s="1">
        <v>34.9</v>
      </c>
      <c r="B301" s="1">
        <v>3</v>
      </c>
      <c r="C301" s="1">
        <f t="shared" si="12"/>
        <v>37.000442074175353</v>
      </c>
      <c r="D301" s="1">
        <f t="shared" si="13"/>
        <v>2.1004420741753549</v>
      </c>
      <c r="E301" s="1">
        <f t="shared" si="14"/>
        <v>6.0184586652588967E-2</v>
      </c>
    </row>
    <row r="302" spans="1:5">
      <c r="A302" s="1">
        <v>33.9</v>
      </c>
      <c r="B302" s="1">
        <v>3.5</v>
      </c>
      <c r="C302" s="1">
        <f t="shared" si="12"/>
        <v>34.739977434588305</v>
      </c>
      <c r="D302" s="1">
        <f t="shared" si="13"/>
        <v>0.83997743458830598</v>
      </c>
      <c r="E302" s="1">
        <f t="shared" si="14"/>
        <v>2.4778095415584248E-2</v>
      </c>
    </row>
    <row r="303" spans="1:5">
      <c r="A303" s="1">
        <v>34.6</v>
      </c>
      <c r="B303" s="1">
        <v>3.5</v>
      </c>
      <c r="C303" s="1">
        <f t="shared" si="12"/>
        <v>34.739977434588305</v>
      </c>
      <c r="D303" s="1">
        <f t="shared" si="13"/>
        <v>0.13997743458830314</v>
      </c>
      <c r="E303" s="1">
        <f t="shared" si="14"/>
        <v>4.0455905950376632E-3</v>
      </c>
    </row>
    <row r="304" spans="1:5">
      <c r="A304" s="1">
        <v>26.6722</v>
      </c>
      <c r="B304" s="1">
        <v>6.3</v>
      </c>
      <c r="C304" s="1">
        <f t="shared" si="12"/>
        <v>22.081375452900847</v>
      </c>
      <c r="D304" s="1">
        <f t="shared" si="13"/>
        <v>4.5908245470991531</v>
      </c>
      <c r="E304" s="1">
        <f t="shared" si="14"/>
        <v>0.17212020557356172</v>
      </c>
    </row>
    <row r="305" spans="1:5">
      <c r="A305" s="1">
        <v>29.2</v>
      </c>
      <c r="B305" s="1">
        <v>5.5</v>
      </c>
      <c r="C305" s="1">
        <f t="shared" si="12"/>
        <v>25.69811887624012</v>
      </c>
      <c r="D305" s="1">
        <f t="shared" si="13"/>
        <v>3.5018811237598797</v>
      </c>
      <c r="E305" s="1">
        <f t="shared" si="14"/>
        <v>0.11992743574520136</v>
      </c>
    </row>
    <row r="306" spans="1:5">
      <c r="A306" s="1">
        <v>23.9</v>
      </c>
      <c r="B306" s="1">
        <v>5.5</v>
      </c>
      <c r="C306" s="1">
        <f t="shared" si="12"/>
        <v>25.69811887624012</v>
      </c>
      <c r="D306" s="1">
        <f t="shared" si="13"/>
        <v>1.798118876240121</v>
      </c>
      <c r="E306" s="1">
        <f t="shared" si="14"/>
        <v>7.5235099424272853E-2</v>
      </c>
    </row>
    <row r="307" spans="1:5">
      <c r="A307" s="1">
        <v>24.7</v>
      </c>
      <c r="B307" s="1">
        <v>6.3</v>
      </c>
      <c r="C307" s="1">
        <f t="shared" si="12"/>
        <v>22.081375452900847</v>
      </c>
      <c r="D307" s="1">
        <f t="shared" si="13"/>
        <v>2.6186245470991523</v>
      </c>
      <c r="E307" s="1">
        <f t="shared" si="14"/>
        <v>0.10601718814166608</v>
      </c>
    </row>
    <row r="308" spans="1:5">
      <c r="A308" s="1">
        <v>23.4</v>
      </c>
      <c r="B308" s="1">
        <v>6</v>
      </c>
      <c r="C308" s="1">
        <f t="shared" si="12"/>
        <v>23.437654236653074</v>
      </c>
      <c r="D308" s="1">
        <f t="shared" si="13"/>
        <v>3.7654236653075657E-2</v>
      </c>
      <c r="E308" s="1">
        <f t="shared" si="14"/>
        <v>1.6091554125246008E-3</v>
      </c>
    </row>
    <row r="309" spans="1:5">
      <c r="A309" s="1">
        <v>29</v>
      </c>
      <c r="B309" s="1">
        <v>5.5</v>
      </c>
      <c r="C309" s="1">
        <f t="shared" si="12"/>
        <v>25.69811887624012</v>
      </c>
      <c r="D309" s="1">
        <f t="shared" si="13"/>
        <v>3.3018811237598804</v>
      </c>
      <c r="E309" s="1">
        <f t="shared" si="14"/>
        <v>0.11385796978482346</v>
      </c>
    </row>
    <row r="310" spans="1:5">
      <c r="A310" s="1">
        <v>24.8202</v>
      </c>
      <c r="B310" s="1">
        <v>6.3</v>
      </c>
      <c r="C310" s="1">
        <f t="shared" si="12"/>
        <v>22.081375452900847</v>
      </c>
      <c r="D310" s="1">
        <f t="shared" si="13"/>
        <v>2.7388245470991528</v>
      </c>
      <c r="E310" s="1">
        <f t="shared" si="14"/>
        <v>0.11034659459227375</v>
      </c>
    </row>
    <row r="311" spans="1:5">
      <c r="A311" s="1">
        <v>42.936300000000003</v>
      </c>
      <c r="B311" s="1">
        <v>2</v>
      </c>
      <c r="C311" s="1">
        <f t="shared" si="12"/>
        <v>41.521371353349444</v>
      </c>
      <c r="D311" s="1">
        <f t="shared" si="13"/>
        <v>1.4149286466505586</v>
      </c>
      <c r="E311" s="1">
        <f t="shared" si="14"/>
        <v>3.2954135466972199E-2</v>
      </c>
    </row>
    <row r="312" spans="1:5">
      <c r="A312" s="1">
        <v>42.457900000000002</v>
      </c>
      <c r="B312" s="1">
        <v>2</v>
      </c>
      <c r="C312" s="1">
        <f t="shared" si="12"/>
        <v>41.521371353349444</v>
      </c>
      <c r="D312" s="1">
        <f t="shared" si="13"/>
        <v>0.93652864665055802</v>
      </c>
      <c r="E312" s="1">
        <f t="shared" si="14"/>
        <v>2.2057818371859134E-2</v>
      </c>
    </row>
    <row r="313" spans="1:5">
      <c r="A313" s="1">
        <v>34.9</v>
      </c>
      <c r="B313" s="1">
        <v>2</v>
      </c>
      <c r="C313" s="1">
        <f t="shared" si="12"/>
        <v>41.521371353349444</v>
      </c>
      <c r="D313" s="1">
        <f t="shared" si="13"/>
        <v>6.6213713533494456</v>
      </c>
      <c r="E313" s="1">
        <f t="shared" si="14"/>
        <v>0.18972410754582938</v>
      </c>
    </row>
    <row r="314" spans="1:5">
      <c r="A314" s="1">
        <v>38.876899999999999</v>
      </c>
      <c r="B314" s="1">
        <v>2.4</v>
      </c>
      <c r="C314" s="1">
        <f t="shared" si="12"/>
        <v>39.712999641679808</v>
      </c>
      <c r="D314" s="1">
        <f t="shared" si="13"/>
        <v>0.83609964167980877</v>
      </c>
      <c r="E314" s="1">
        <f t="shared" si="14"/>
        <v>2.1506335167665345E-2</v>
      </c>
    </row>
    <row r="315" spans="1:5">
      <c r="A315" s="1">
        <v>40.370600000000003</v>
      </c>
      <c r="B315" s="1">
        <v>2.4</v>
      </c>
      <c r="C315" s="1">
        <f t="shared" si="12"/>
        <v>39.712999641679808</v>
      </c>
      <c r="D315" s="1">
        <f t="shared" si="13"/>
        <v>0.65760035832019526</v>
      </c>
      <c r="E315" s="1">
        <f t="shared" si="14"/>
        <v>1.6289090534205467E-2</v>
      </c>
    </row>
    <row r="316" spans="1:5">
      <c r="A316" s="1">
        <v>30.6</v>
      </c>
      <c r="B316" s="1">
        <v>2</v>
      </c>
      <c r="C316" s="1">
        <f t="shared" si="12"/>
        <v>41.521371353349444</v>
      </c>
      <c r="D316" s="1">
        <f t="shared" si="13"/>
        <v>10.921371353349443</v>
      </c>
      <c r="E316" s="1">
        <f t="shared" si="14"/>
        <v>0.35690756056697526</v>
      </c>
    </row>
    <row r="317" spans="1:5">
      <c r="A317" s="1">
        <v>31.1</v>
      </c>
      <c r="B317" s="1">
        <v>2</v>
      </c>
      <c r="C317" s="1">
        <f t="shared" si="12"/>
        <v>41.521371353349444</v>
      </c>
      <c r="D317" s="1">
        <f t="shared" si="13"/>
        <v>10.421371353349443</v>
      </c>
      <c r="E317" s="1">
        <f t="shared" si="14"/>
        <v>0.33509232647425857</v>
      </c>
    </row>
    <row r="318" spans="1:5">
      <c r="A318" s="1">
        <v>47.9</v>
      </c>
      <c r="B318" s="1">
        <v>1.6</v>
      </c>
      <c r="C318" s="1">
        <f t="shared" si="12"/>
        <v>43.32974306501908</v>
      </c>
      <c r="D318" s="1">
        <f t="shared" si="13"/>
        <v>4.5702569349809181</v>
      </c>
      <c r="E318" s="1">
        <f t="shared" si="14"/>
        <v>9.5412462108161136E-2</v>
      </c>
    </row>
    <row r="319" spans="1:5">
      <c r="A319" s="1">
        <v>48.9</v>
      </c>
      <c r="B319" s="1">
        <v>1.6</v>
      </c>
      <c r="C319" s="1">
        <f t="shared" si="12"/>
        <v>43.32974306501908</v>
      </c>
      <c r="D319" s="1">
        <f t="shared" si="13"/>
        <v>5.5702569349809181</v>
      </c>
      <c r="E319" s="1">
        <f t="shared" si="14"/>
        <v>0.11391118476443596</v>
      </c>
    </row>
    <row r="320" spans="1:5">
      <c r="A320" s="1">
        <v>42.8</v>
      </c>
      <c r="B320" s="1">
        <v>2.4</v>
      </c>
      <c r="C320" s="1">
        <f t="shared" si="12"/>
        <v>39.712999641679808</v>
      </c>
      <c r="D320" s="1">
        <f t="shared" si="13"/>
        <v>3.0870003583201893</v>
      </c>
      <c r="E320" s="1">
        <f t="shared" si="14"/>
        <v>7.2126176596266106E-2</v>
      </c>
    </row>
    <row r="321" spans="1:5">
      <c r="A321" s="1">
        <v>46.9</v>
      </c>
      <c r="B321" s="1">
        <v>2.4</v>
      </c>
      <c r="C321" s="1">
        <f t="shared" si="12"/>
        <v>39.712999641679808</v>
      </c>
      <c r="D321" s="1">
        <f t="shared" si="13"/>
        <v>7.1870003583201907</v>
      </c>
      <c r="E321" s="1">
        <f t="shared" si="14"/>
        <v>0.15324094580640066</v>
      </c>
    </row>
    <row r="322" spans="1:5">
      <c r="A322" s="1">
        <v>42.6</v>
      </c>
      <c r="B322" s="1">
        <v>2.4</v>
      </c>
      <c r="C322" s="1">
        <f t="shared" si="12"/>
        <v>39.712999641679808</v>
      </c>
      <c r="D322" s="1">
        <f t="shared" si="13"/>
        <v>2.8870003583201935</v>
      </c>
      <c r="E322" s="1">
        <f t="shared" si="14"/>
        <v>6.7769961462915335E-2</v>
      </c>
    </row>
    <row r="323" spans="1:5">
      <c r="A323" s="1">
        <v>46.8</v>
      </c>
      <c r="B323" s="1">
        <v>2.4</v>
      </c>
      <c r="C323" s="1">
        <f t="shared" ref="C323:C386" si="15">$H$9+$H$8*B323</f>
        <v>39.712999641679808</v>
      </c>
      <c r="D323" s="1">
        <f t="shared" ref="D323:D386" si="16">ABS(A323-C323)</f>
        <v>7.0870003583201893</v>
      </c>
      <c r="E323" s="1">
        <f t="shared" ref="E323:E386" si="17">D323/A323</f>
        <v>0.15143163158803824</v>
      </c>
    </row>
    <row r="324" spans="1:5">
      <c r="A324" s="1">
        <v>40.299999999999997</v>
      </c>
      <c r="B324" s="1">
        <v>3.5</v>
      </c>
      <c r="C324" s="1">
        <f t="shared" si="15"/>
        <v>34.739977434588305</v>
      </c>
      <c r="D324" s="1">
        <f t="shared" si="16"/>
        <v>5.5600225654116926</v>
      </c>
      <c r="E324" s="1">
        <f t="shared" si="17"/>
        <v>0.13796582048167971</v>
      </c>
    </row>
    <row r="325" spans="1:5">
      <c r="A325" s="1">
        <v>41.2</v>
      </c>
      <c r="B325" s="1">
        <v>3.5</v>
      </c>
      <c r="C325" s="1">
        <f t="shared" si="15"/>
        <v>34.739977434588305</v>
      </c>
      <c r="D325" s="1">
        <f t="shared" si="16"/>
        <v>6.4600225654116983</v>
      </c>
      <c r="E325" s="1">
        <f t="shared" si="17"/>
        <v>0.1567966642090218</v>
      </c>
    </row>
    <row r="326" spans="1:5">
      <c r="A326" s="1">
        <v>35.6</v>
      </c>
      <c r="B326" s="1">
        <v>3.6</v>
      </c>
      <c r="C326" s="1">
        <f t="shared" si="15"/>
        <v>34.287884506670892</v>
      </c>
      <c r="D326" s="1">
        <f t="shared" si="16"/>
        <v>1.3121154933291095</v>
      </c>
      <c r="E326" s="1">
        <f t="shared" si="17"/>
        <v>3.6857176778907569E-2</v>
      </c>
    </row>
    <row r="327" spans="1:5">
      <c r="A327" s="1">
        <v>31</v>
      </c>
      <c r="B327" s="1">
        <v>3.6</v>
      </c>
      <c r="C327" s="1">
        <f t="shared" si="15"/>
        <v>34.287884506670892</v>
      </c>
      <c r="D327" s="1">
        <f t="shared" si="16"/>
        <v>3.2878845066708919</v>
      </c>
      <c r="E327" s="1">
        <f t="shared" si="17"/>
        <v>0.1060607905377707</v>
      </c>
    </row>
    <row r="328" spans="1:5">
      <c r="A328" s="1">
        <v>24.2</v>
      </c>
      <c r="B328" s="1">
        <v>6.7</v>
      </c>
      <c r="C328" s="1">
        <f t="shared" si="15"/>
        <v>20.273003741231207</v>
      </c>
      <c r="D328" s="1">
        <f t="shared" si="16"/>
        <v>3.9269962587687921</v>
      </c>
      <c r="E328" s="1">
        <f t="shared" si="17"/>
        <v>0.16227257267639636</v>
      </c>
    </row>
    <row r="329" spans="1:5">
      <c r="A329" s="1">
        <v>24.2</v>
      </c>
      <c r="B329" s="1">
        <v>6.7</v>
      </c>
      <c r="C329" s="1">
        <f t="shared" si="15"/>
        <v>20.273003741231207</v>
      </c>
      <c r="D329" s="1">
        <f t="shared" si="16"/>
        <v>3.9269962587687921</v>
      </c>
      <c r="E329" s="1">
        <f t="shared" si="17"/>
        <v>0.16227257267639636</v>
      </c>
    </row>
    <row r="330" spans="1:5">
      <c r="A330" s="1">
        <v>37.1</v>
      </c>
      <c r="B330" s="1">
        <v>2</v>
      </c>
      <c r="C330" s="1">
        <f t="shared" si="15"/>
        <v>41.521371353349444</v>
      </c>
      <c r="D330" s="1">
        <f t="shared" si="16"/>
        <v>4.4213713533494428</v>
      </c>
      <c r="E330" s="1">
        <f t="shared" si="17"/>
        <v>0.11917443000941894</v>
      </c>
    </row>
    <row r="331" spans="1:5">
      <c r="A331" s="1">
        <v>41.113199999999999</v>
      </c>
      <c r="B331" s="1">
        <v>2</v>
      </c>
      <c r="C331" s="1">
        <f t="shared" si="15"/>
        <v>41.521371353349444</v>
      </c>
      <c r="D331" s="1">
        <f t="shared" si="16"/>
        <v>0.4081713533494451</v>
      </c>
      <c r="E331" s="1">
        <f t="shared" si="17"/>
        <v>9.9279879296538601E-3</v>
      </c>
    </row>
    <row r="332" spans="1:5">
      <c r="A332" s="1">
        <v>38.462699999999998</v>
      </c>
      <c r="B332" s="1">
        <v>2</v>
      </c>
      <c r="C332" s="1">
        <f t="shared" si="15"/>
        <v>41.521371353349444</v>
      </c>
      <c r="D332" s="1">
        <f t="shared" si="16"/>
        <v>3.0586713533494461</v>
      </c>
      <c r="E332" s="1">
        <f t="shared" si="17"/>
        <v>7.9523053590867157E-2</v>
      </c>
    </row>
    <row r="333" spans="1:5">
      <c r="A333" s="1">
        <v>43.1</v>
      </c>
      <c r="B333" s="1">
        <v>2</v>
      </c>
      <c r="C333" s="1">
        <f t="shared" si="15"/>
        <v>41.521371353349444</v>
      </c>
      <c r="D333" s="1">
        <f t="shared" si="16"/>
        <v>1.5786286466505572</v>
      </c>
      <c r="E333" s="1">
        <f t="shared" si="17"/>
        <v>3.6627114771474643E-2</v>
      </c>
    </row>
    <row r="334" spans="1:5">
      <c r="A334" s="1">
        <v>38.499699999999997</v>
      </c>
      <c r="B334" s="1">
        <v>2</v>
      </c>
      <c r="C334" s="1">
        <f t="shared" si="15"/>
        <v>41.521371353349444</v>
      </c>
      <c r="D334" s="1">
        <f t="shared" si="16"/>
        <v>3.021671353349447</v>
      </c>
      <c r="E334" s="1">
        <f t="shared" si="17"/>
        <v>7.8485581792830786E-2</v>
      </c>
    </row>
    <row r="335" spans="1:5">
      <c r="A335" s="1">
        <v>37.070999999999998</v>
      </c>
      <c r="B335" s="1">
        <v>2.5</v>
      </c>
      <c r="C335" s="1">
        <f t="shared" si="15"/>
        <v>39.260906713762395</v>
      </c>
      <c r="D335" s="1">
        <f t="shared" si="16"/>
        <v>2.1899067137623973</v>
      </c>
      <c r="E335" s="1">
        <f t="shared" si="17"/>
        <v>5.9073311045356139E-2</v>
      </c>
    </row>
    <row r="336" spans="1:5">
      <c r="A336" s="1">
        <v>35.922600000000003</v>
      </c>
      <c r="B336" s="1">
        <v>2.5</v>
      </c>
      <c r="C336" s="1">
        <f t="shared" si="15"/>
        <v>39.260906713762395</v>
      </c>
      <c r="D336" s="1">
        <f t="shared" si="16"/>
        <v>3.3383067137623925</v>
      </c>
      <c r="E336" s="1">
        <f t="shared" si="17"/>
        <v>9.2930542715794304E-2</v>
      </c>
    </row>
    <row r="337" spans="1:5">
      <c r="A337" s="1">
        <v>34.143500000000003</v>
      </c>
      <c r="B337" s="1">
        <v>2.5</v>
      </c>
      <c r="C337" s="1">
        <f t="shared" si="15"/>
        <v>39.260906713762395</v>
      </c>
      <c r="D337" s="1">
        <f t="shared" si="16"/>
        <v>5.1174067137623922</v>
      </c>
      <c r="E337" s="1">
        <f t="shared" si="17"/>
        <v>0.14987938300884185</v>
      </c>
    </row>
    <row r="338" spans="1:5">
      <c r="A338" s="1">
        <v>32.910299999999999</v>
      </c>
      <c r="B338" s="1">
        <v>2.5</v>
      </c>
      <c r="C338" s="1">
        <f t="shared" si="15"/>
        <v>39.260906713762395</v>
      </c>
      <c r="D338" s="1">
        <f t="shared" si="16"/>
        <v>6.3506067137623958</v>
      </c>
      <c r="E338" s="1">
        <f t="shared" si="17"/>
        <v>0.19296714748156035</v>
      </c>
    </row>
    <row r="339" spans="1:5">
      <c r="A339" s="1">
        <v>42.3947</v>
      </c>
      <c r="B339" s="1">
        <v>2.4</v>
      </c>
      <c r="C339" s="1">
        <f t="shared" si="15"/>
        <v>39.712999641679808</v>
      </c>
      <c r="D339" s="1">
        <f t="shared" si="16"/>
        <v>2.6817003583201924</v>
      </c>
      <c r="E339" s="1">
        <f t="shared" si="17"/>
        <v>6.3255556904995014E-2</v>
      </c>
    </row>
    <row r="340" spans="1:5">
      <c r="A340" s="1">
        <v>41.395899999999997</v>
      </c>
      <c r="B340" s="1">
        <v>2.4</v>
      </c>
      <c r="C340" s="1">
        <f t="shared" si="15"/>
        <v>39.712999641679808</v>
      </c>
      <c r="D340" s="1">
        <f t="shared" si="16"/>
        <v>1.6829003583201896</v>
      </c>
      <c r="E340" s="1">
        <f t="shared" si="17"/>
        <v>4.065379320947702E-2</v>
      </c>
    </row>
    <row r="341" spans="1:5">
      <c r="A341" s="1">
        <v>40.832099999999997</v>
      </c>
      <c r="B341" s="1">
        <v>2.4</v>
      </c>
      <c r="C341" s="1">
        <f t="shared" si="15"/>
        <v>39.712999641679808</v>
      </c>
      <c r="D341" s="1">
        <f t="shared" si="16"/>
        <v>1.1191003583201891</v>
      </c>
      <c r="E341" s="1">
        <f t="shared" si="17"/>
        <v>2.7407367201789504E-2</v>
      </c>
    </row>
    <row r="342" spans="1:5">
      <c r="A342" s="1">
        <v>44.081800000000001</v>
      </c>
      <c r="B342" s="1">
        <v>2.4</v>
      </c>
      <c r="C342" s="1">
        <f t="shared" si="15"/>
        <v>39.712999641679808</v>
      </c>
      <c r="D342" s="1">
        <f t="shared" si="16"/>
        <v>4.3688003583201933</v>
      </c>
      <c r="E342" s="1">
        <f t="shared" si="17"/>
        <v>9.9106668927316788E-2</v>
      </c>
    </row>
    <row r="343" spans="1:5">
      <c r="A343" s="1">
        <v>43.003500000000003</v>
      </c>
      <c r="B343" s="1">
        <v>2.4</v>
      </c>
      <c r="C343" s="1">
        <f t="shared" si="15"/>
        <v>39.712999641679808</v>
      </c>
      <c r="D343" s="1">
        <f t="shared" si="16"/>
        <v>3.2905003583201946</v>
      </c>
      <c r="E343" s="1">
        <f t="shared" si="17"/>
        <v>7.6517036016142737E-2</v>
      </c>
    </row>
    <row r="344" spans="1:5">
      <c r="A344" s="1">
        <v>41.585799999999999</v>
      </c>
      <c r="B344" s="1">
        <v>2.4</v>
      </c>
      <c r="C344" s="1">
        <f t="shared" si="15"/>
        <v>39.712999641679808</v>
      </c>
      <c r="D344" s="1">
        <f t="shared" si="16"/>
        <v>1.8728003583201911</v>
      </c>
      <c r="E344" s="1">
        <f t="shared" si="17"/>
        <v>4.5034611774215985E-2</v>
      </c>
    </row>
    <row r="345" spans="1:5">
      <c r="A345" s="1">
        <v>46.362900000000003</v>
      </c>
      <c r="B345" s="1">
        <v>2</v>
      </c>
      <c r="C345" s="1">
        <f t="shared" si="15"/>
        <v>41.521371353349444</v>
      </c>
      <c r="D345" s="1">
        <f t="shared" si="16"/>
        <v>4.8415286466505592</v>
      </c>
      <c r="E345" s="1">
        <f t="shared" si="17"/>
        <v>0.10442678621593038</v>
      </c>
    </row>
    <row r="346" spans="1:5">
      <c r="A346" s="1">
        <v>45.190100000000001</v>
      </c>
      <c r="B346" s="1">
        <v>2</v>
      </c>
      <c r="C346" s="1">
        <f t="shared" si="15"/>
        <v>41.521371353349444</v>
      </c>
      <c r="D346" s="1">
        <f t="shared" si="16"/>
        <v>3.6687286466505569</v>
      </c>
      <c r="E346" s="1">
        <f t="shared" si="17"/>
        <v>8.1184344505777967E-2</v>
      </c>
    </row>
    <row r="347" spans="1:5">
      <c r="A347" s="1">
        <v>44.707999999999998</v>
      </c>
      <c r="B347" s="1">
        <v>2</v>
      </c>
      <c r="C347" s="1">
        <f t="shared" si="15"/>
        <v>41.521371353349444</v>
      </c>
      <c r="D347" s="1">
        <f t="shared" si="16"/>
        <v>3.1866286466505542</v>
      </c>
      <c r="E347" s="1">
        <f t="shared" si="17"/>
        <v>7.12764750525757E-2</v>
      </c>
    </row>
    <row r="348" spans="1:5">
      <c r="A348" s="1">
        <v>41.566099999999999</v>
      </c>
      <c r="B348" s="1">
        <v>2</v>
      </c>
      <c r="C348" s="1">
        <f t="shared" si="15"/>
        <v>41.521371353349444</v>
      </c>
      <c r="D348" s="1">
        <f t="shared" si="16"/>
        <v>4.4728646650554538E-2</v>
      </c>
      <c r="E348" s="1">
        <f t="shared" si="17"/>
        <v>1.076084757784698E-3</v>
      </c>
    </row>
    <row r="349" spans="1:5">
      <c r="A349" s="1">
        <v>48.4</v>
      </c>
      <c r="B349" s="1">
        <v>1.8</v>
      </c>
      <c r="C349" s="1">
        <f t="shared" si="15"/>
        <v>42.425557209184262</v>
      </c>
      <c r="D349" s="1">
        <f t="shared" si="16"/>
        <v>5.9744427908157363</v>
      </c>
      <c r="E349" s="1">
        <f t="shared" si="17"/>
        <v>0.12343890063668878</v>
      </c>
    </row>
    <row r="350" spans="1:5">
      <c r="A350" s="1">
        <v>50</v>
      </c>
      <c r="B350" s="1">
        <v>1.8</v>
      </c>
      <c r="C350" s="1">
        <f t="shared" si="15"/>
        <v>42.425557209184262</v>
      </c>
      <c r="D350" s="1">
        <f t="shared" si="16"/>
        <v>7.5744427908157377</v>
      </c>
      <c r="E350" s="1">
        <f t="shared" si="17"/>
        <v>0.15148885581631474</v>
      </c>
    </row>
    <row r="351" spans="1:5">
      <c r="A351" s="1">
        <v>42.2</v>
      </c>
      <c r="B351" s="1">
        <v>2.4</v>
      </c>
      <c r="C351" s="1">
        <f t="shared" si="15"/>
        <v>39.712999641679808</v>
      </c>
      <c r="D351" s="1">
        <f t="shared" si="16"/>
        <v>2.4870003583201949</v>
      </c>
      <c r="E351" s="1">
        <f t="shared" si="17"/>
        <v>5.8933657780099402E-2</v>
      </c>
    </row>
    <row r="352" spans="1:5">
      <c r="A352" s="1">
        <v>42.6</v>
      </c>
      <c r="B352" s="1">
        <v>2.4</v>
      </c>
      <c r="C352" s="1">
        <f t="shared" si="15"/>
        <v>39.712999641679808</v>
      </c>
      <c r="D352" s="1">
        <f t="shared" si="16"/>
        <v>2.8870003583201935</v>
      </c>
      <c r="E352" s="1">
        <f t="shared" si="17"/>
        <v>6.7769961462915335E-2</v>
      </c>
    </row>
    <row r="353" spans="1:5">
      <c r="A353" s="1">
        <v>42</v>
      </c>
      <c r="B353" s="1">
        <v>2</v>
      </c>
      <c r="C353" s="1">
        <f t="shared" si="15"/>
        <v>41.521371353349444</v>
      </c>
      <c r="D353" s="1">
        <f t="shared" si="16"/>
        <v>0.47862864665055582</v>
      </c>
      <c r="E353" s="1">
        <f t="shared" si="17"/>
        <v>1.1395920158346567E-2</v>
      </c>
    </row>
    <row r="354" spans="1:5">
      <c r="A354" s="1">
        <v>41.521000000000001</v>
      </c>
      <c r="B354" s="1">
        <v>2</v>
      </c>
      <c r="C354" s="1">
        <f t="shared" si="15"/>
        <v>41.521371353349444</v>
      </c>
      <c r="D354" s="1">
        <f t="shared" si="16"/>
        <v>3.7135334944338183E-4</v>
      </c>
      <c r="E354" s="1">
        <f t="shared" si="17"/>
        <v>8.943747728700702E-6</v>
      </c>
    </row>
    <row r="355" spans="1:5">
      <c r="A355" s="1">
        <v>35.1</v>
      </c>
      <c r="B355" s="1">
        <v>3.6</v>
      </c>
      <c r="C355" s="1">
        <f t="shared" si="15"/>
        <v>34.287884506670892</v>
      </c>
      <c r="D355" s="1">
        <f t="shared" si="16"/>
        <v>0.81211549332910948</v>
      </c>
      <c r="E355" s="1">
        <f t="shared" si="17"/>
        <v>2.3137193542139872E-2</v>
      </c>
    </row>
    <row r="356" spans="1:5">
      <c r="A356" s="1">
        <v>33.5</v>
      </c>
      <c r="B356" s="1">
        <v>3.6</v>
      </c>
      <c r="C356" s="1">
        <f t="shared" si="15"/>
        <v>34.287884506670892</v>
      </c>
      <c r="D356" s="1">
        <f t="shared" si="16"/>
        <v>0.78788450667089194</v>
      </c>
      <c r="E356" s="1">
        <f t="shared" si="17"/>
        <v>2.3518940497638564E-2</v>
      </c>
    </row>
    <row r="357" spans="1:5">
      <c r="A357" s="1">
        <v>60.1</v>
      </c>
      <c r="B357" s="1">
        <v>2</v>
      </c>
      <c r="C357" s="1">
        <f t="shared" si="15"/>
        <v>41.521371353349444</v>
      </c>
      <c r="D357" s="1">
        <f t="shared" si="16"/>
        <v>18.578628646650557</v>
      </c>
      <c r="E357" s="1">
        <f t="shared" si="17"/>
        <v>0.30912859645009244</v>
      </c>
    </row>
    <row r="358" spans="1:5">
      <c r="A358" s="1">
        <v>58.534999999999997</v>
      </c>
      <c r="B358" s="1">
        <v>2</v>
      </c>
      <c r="C358" s="1">
        <f t="shared" si="15"/>
        <v>41.521371353349444</v>
      </c>
      <c r="D358" s="1">
        <f t="shared" si="16"/>
        <v>17.013628646650552</v>
      </c>
      <c r="E358" s="1">
        <f t="shared" si="17"/>
        <v>0.29065736135048353</v>
      </c>
    </row>
    <row r="359" spans="1:5">
      <c r="A359" s="1">
        <v>39.614699999999999</v>
      </c>
      <c r="B359" s="1">
        <v>2.5</v>
      </c>
      <c r="C359" s="1">
        <f t="shared" si="15"/>
        <v>39.260906713762395</v>
      </c>
      <c r="D359" s="1">
        <f t="shared" si="16"/>
        <v>0.35379328623760387</v>
      </c>
      <c r="E359" s="1">
        <f t="shared" si="17"/>
        <v>8.9308586519045684E-3</v>
      </c>
    </row>
    <row r="360" spans="1:5">
      <c r="A360" s="1">
        <v>40.240900000000003</v>
      </c>
      <c r="B360" s="1">
        <v>2.5</v>
      </c>
      <c r="C360" s="1">
        <f t="shared" si="15"/>
        <v>39.260906713762395</v>
      </c>
      <c r="D360" s="1">
        <f t="shared" si="16"/>
        <v>0.97999328623760817</v>
      </c>
      <c r="E360" s="1">
        <f t="shared" si="17"/>
        <v>2.4353165218412316E-2</v>
      </c>
    </row>
    <row r="361" spans="1:5">
      <c r="A361" s="1">
        <v>43.541400000000003</v>
      </c>
      <c r="B361" s="1">
        <v>2</v>
      </c>
      <c r="C361" s="1">
        <f t="shared" si="15"/>
        <v>41.521371353349444</v>
      </c>
      <c r="D361" s="1">
        <f t="shared" si="16"/>
        <v>2.0200286466505588</v>
      </c>
      <c r="E361" s="1">
        <f t="shared" si="17"/>
        <v>4.6393286542246198E-2</v>
      </c>
    </row>
    <row r="362" spans="1:5">
      <c r="A362" s="1">
        <v>41.521000000000001</v>
      </c>
      <c r="B362" s="1">
        <v>2</v>
      </c>
      <c r="C362" s="1">
        <f t="shared" si="15"/>
        <v>41.521371353349444</v>
      </c>
      <c r="D362" s="1">
        <f t="shared" si="16"/>
        <v>3.7135334944338183E-4</v>
      </c>
      <c r="E362" s="1">
        <f t="shared" si="17"/>
        <v>8.943747728700702E-6</v>
      </c>
    </row>
    <row r="363" spans="1:5">
      <c r="A363" s="1">
        <v>43.541400000000003</v>
      </c>
      <c r="B363" s="1">
        <v>2</v>
      </c>
      <c r="C363" s="1">
        <f t="shared" si="15"/>
        <v>41.521371353349444</v>
      </c>
      <c r="D363" s="1">
        <f t="shared" si="16"/>
        <v>2.0200286466505588</v>
      </c>
      <c r="E363" s="1">
        <f t="shared" si="17"/>
        <v>4.6393286542246198E-2</v>
      </c>
    </row>
    <row r="364" spans="1:5">
      <c r="A364" s="1">
        <v>41.521000000000001</v>
      </c>
      <c r="B364" s="1">
        <v>2</v>
      </c>
      <c r="C364" s="1">
        <f t="shared" si="15"/>
        <v>41.521371353349444</v>
      </c>
      <c r="D364" s="1">
        <f t="shared" si="16"/>
        <v>3.7135334944338183E-4</v>
      </c>
      <c r="E364" s="1">
        <f t="shared" si="17"/>
        <v>8.943747728700702E-6</v>
      </c>
    </row>
    <row r="365" spans="1:5">
      <c r="A365" s="1">
        <v>60.1</v>
      </c>
      <c r="B365" s="1">
        <v>2</v>
      </c>
      <c r="C365" s="1">
        <f t="shared" si="15"/>
        <v>41.521371353349444</v>
      </c>
      <c r="D365" s="1">
        <f t="shared" si="16"/>
        <v>18.578628646650557</v>
      </c>
      <c r="E365" s="1">
        <f t="shared" si="17"/>
        <v>0.30912859645009244</v>
      </c>
    </row>
    <row r="366" spans="1:5">
      <c r="A366" s="1">
        <v>58.534999999999997</v>
      </c>
      <c r="B366" s="1">
        <v>2</v>
      </c>
      <c r="C366" s="1">
        <f t="shared" si="15"/>
        <v>41.521371353349444</v>
      </c>
      <c r="D366" s="1">
        <f t="shared" si="16"/>
        <v>17.013628646650552</v>
      </c>
      <c r="E366" s="1">
        <f t="shared" si="17"/>
        <v>0.29065736135048353</v>
      </c>
    </row>
    <row r="367" spans="1:5">
      <c r="A367" s="1">
        <v>39.571399999999997</v>
      </c>
      <c r="B367" s="1">
        <v>2.5</v>
      </c>
      <c r="C367" s="1">
        <f t="shared" si="15"/>
        <v>39.260906713762395</v>
      </c>
      <c r="D367" s="1">
        <f t="shared" si="16"/>
        <v>0.31049328623760175</v>
      </c>
      <c r="E367" s="1">
        <f t="shared" si="17"/>
        <v>7.8464064005216334E-3</v>
      </c>
    </row>
    <row r="368" spans="1:5">
      <c r="A368" s="1">
        <v>40.0169</v>
      </c>
      <c r="B368" s="1">
        <v>2.5</v>
      </c>
      <c r="C368" s="1">
        <f t="shared" si="15"/>
        <v>39.260906713762395</v>
      </c>
      <c r="D368" s="1">
        <f t="shared" si="16"/>
        <v>0.75599328623760442</v>
      </c>
      <c r="E368" s="1">
        <f t="shared" si="17"/>
        <v>1.8891850349167589E-2</v>
      </c>
    </row>
    <row r="369" spans="1:5">
      <c r="A369" s="1">
        <v>39.347999999999999</v>
      </c>
      <c r="B369" s="1">
        <v>2.4</v>
      </c>
      <c r="C369" s="1">
        <f t="shared" si="15"/>
        <v>39.712999641679808</v>
      </c>
      <c r="D369" s="1">
        <f t="shared" si="16"/>
        <v>0.36499964167980892</v>
      </c>
      <c r="E369" s="1">
        <f t="shared" si="17"/>
        <v>9.2761929876946456E-3</v>
      </c>
    </row>
    <row r="370" spans="1:5">
      <c r="A370" s="1">
        <v>39.299999999999997</v>
      </c>
      <c r="B370" s="1">
        <v>2.4</v>
      </c>
      <c r="C370" s="1">
        <f t="shared" si="15"/>
        <v>39.712999641679808</v>
      </c>
      <c r="D370" s="1">
        <f t="shared" si="16"/>
        <v>0.41299964167981074</v>
      </c>
      <c r="E370" s="1">
        <f t="shared" si="17"/>
        <v>1.0508896734855236E-2</v>
      </c>
    </row>
    <row r="371" spans="1:5">
      <c r="A371" s="1">
        <v>40.6</v>
      </c>
      <c r="B371" s="1">
        <v>2.5</v>
      </c>
      <c r="C371" s="1">
        <f t="shared" si="15"/>
        <v>39.260906713762395</v>
      </c>
      <c r="D371" s="1">
        <f t="shared" si="16"/>
        <v>1.3390932862376062</v>
      </c>
      <c r="E371" s="1">
        <f t="shared" si="17"/>
        <v>3.2982593257083893E-2</v>
      </c>
    </row>
    <row r="372" spans="1:5">
      <c r="A372" s="1">
        <v>40.4</v>
      </c>
      <c r="B372" s="1">
        <v>2.5</v>
      </c>
      <c r="C372" s="1">
        <f t="shared" si="15"/>
        <v>39.260906713762395</v>
      </c>
      <c r="D372" s="1">
        <f t="shared" si="16"/>
        <v>1.1390932862376033</v>
      </c>
      <c r="E372" s="1">
        <f t="shared" si="17"/>
        <v>2.8195378372217906E-2</v>
      </c>
    </row>
    <row r="373" spans="1:5">
      <c r="A373" s="1">
        <v>37.799999999999997</v>
      </c>
      <c r="B373" s="1">
        <v>2.5</v>
      </c>
      <c r="C373" s="1">
        <f t="shared" si="15"/>
        <v>39.260906713762395</v>
      </c>
      <c r="D373" s="1">
        <f t="shared" si="16"/>
        <v>1.4609067137623981</v>
      </c>
      <c r="E373" s="1">
        <f t="shared" si="17"/>
        <v>3.8648325760910006E-2</v>
      </c>
    </row>
    <row r="374" spans="1:5">
      <c r="A374" s="1">
        <v>37.799999999999997</v>
      </c>
      <c r="B374" s="1">
        <v>2.5</v>
      </c>
      <c r="C374" s="1">
        <f t="shared" si="15"/>
        <v>39.260906713762395</v>
      </c>
      <c r="D374" s="1">
        <f t="shared" si="16"/>
        <v>1.4609067137623981</v>
      </c>
      <c r="E374" s="1">
        <f t="shared" si="17"/>
        <v>3.8648325760910006E-2</v>
      </c>
    </row>
    <row r="375" spans="1:5">
      <c r="A375" s="1">
        <v>39.347999999999999</v>
      </c>
      <c r="B375" s="1">
        <v>2.4</v>
      </c>
      <c r="C375" s="1">
        <f t="shared" si="15"/>
        <v>39.712999641679808</v>
      </c>
      <c r="D375" s="1">
        <f t="shared" si="16"/>
        <v>0.36499964167980892</v>
      </c>
      <c r="E375" s="1">
        <f t="shared" si="17"/>
        <v>9.2761929876946456E-3</v>
      </c>
    </row>
    <row r="376" spans="1:5">
      <c r="A376" s="1">
        <v>39.299999999999997</v>
      </c>
      <c r="B376" s="1">
        <v>2.4</v>
      </c>
      <c r="C376" s="1">
        <f t="shared" si="15"/>
        <v>39.712999641679808</v>
      </c>
      <c r="D376" s="1">
        <f t="shared" si="16"/>
        <v>0.41299964167981074</v>
      </c>
      <c r="E376" s="1">
        <f t="shared" si="17"/>
        <v>1.0508896734855236E-2</v>
      </c>
    </row>
    <row r="377" spans="1:5">
      <c r="A377" s="1">
        <v>40.6</v>
      </c>
      <c r="B377" s="1">
        <v>2.5</v>
      </c>
      <c r="C377" s="1">
        <f t="shared" si="15"/>
        <v>39.260906713762395</v>
      </c>
      <c r="D377" s="1">
        <f t="shared" si="16"/>
        <v>1.3390932862376062</v>
      </c>
      <c r="E377" s="1">
        <f t="shared" si="17"/>
        <v>3.2982593257083893E-2</v>
      </c>
    </row>
    <row r="378" spans="1:5">
      <c r="A378" s="1">
        <v>40.4</v>
      </c>
      <c r="B378" s="1">
        <v>2.5</v>
      </c>
      <c r="C378" s="1">
        <f t="shared" si="15"/>
        <v>39.260906713762395</v>
      </c>
      <c r="D378" s="1">
        <f t="shared" si="16"/>
        <v>1.1390932862376033</v>
      </c>
      <c r="E378" s="1">
        <f t="shared" si="17"/>
        <v>2.8195378372217906E-2</v>
      </c>
    </row>
    <row r="379" spans="1:5">
      <c r="A379" s="1">
        <v>30.9</v>
      </c>
      <c r="B379" s="1">
        <v>3.7</v>
      </c>
      <c r="C379" s="1">
        <f t="shared" si="15"/>
        <v>33.835791578753486</v>
      </c>
      <c r="D379" s="1">
        <f t="shared" si="16"/>
        <v>2.9357915787534878</v>
      </c>
      <c r="E379" s="1">
        <f t="shared" si="17"/>
        <v>9.50094362056145E-2</v>
      </c>
    </row>
    <row r="380" spans="1:5">
      <c r="A380" s="1">
        <v>36.799999999999997</v>
      </c>
      <c r="B380" s="1">
        <v>3.5</v>
      </c>
      <c r="C380" s="1">
        <f t="shared" si="15"/>
        <v>34.739977434588305</v>
      </c>
      <c r="D380" s="1">
        <f t="shared" si="16"/>
        <v>2.0600225654116926</v>
      </c>
      <c r="E380" s="1">
        <f t="shared" si="17"/>
        <v>5.5978874060100346E-2</v>
      </c>
    </row>
    <row r="381" spans="1:5">
      <c r="A381" s="1">
        <v>34.299999999999997</v>
      </c>
      <c r="B381" s="1">
        <v>3.7</v>
      </c>
      <c r="C381" s="1">
        <f t="shared" si="15"/>
        <v>33.835791578753486</v>
      </c>
      <c r="D381" s="1">
        <f t="shared" si="16"/>
        <v>0.46420842124651074</v>
      </c>
      <c r="E381" s="1">
        <f t="shared" si="17"/>
        <v>1.3533773214183987E-2</v>
      </c>
    </row>
    <row r="382" spans="1:5">
      <c r="A382" s="1">
        <v>34.4</v>
      </c>
      <c r="B382" s="1">
        <v>3.7</v>
      </c>
      <c r="C382" s="1">
        <f t="shared" si="15"/>
        <v>33.835791578753486</v>
      </c>
      <c r="D382" s="1">
        <f t="shared" si="16"/>
        <v>0.56420842124651216</v>
      </c>
      <c r="E382" s="1">
        <f t="shared" si="17"/>
        <v>1.6401407594375354E-2</v>
      </c>
    </row>
    <row r="383" spans="1:5">
      <c r="A383" s="1">
        <v>38.9</v>
      </c>
      <c r="B383" s="1">
        <v>3.2</v>
      </c>
      <c r="C383" s="1">
        <f t="shared" si="15"/>
        <v>36.096256218340535</v>
      </c>
      <c r="D383" s="1">
        <f t="shared" si="16"/>
        <v>2.8037437816594633</v>
      </c>
      <c r="E383" s="1">
        <f t="shared" si="17"/>
        <v>7.2075675621065899E-2</v>
      </c>
    </row>
    <row r="384" spans="1:5">
      <c r="A384" s="1">
        <v>34.7286</v>
      </c>
      <c r="B384" s="1">
        <v>3</v>
      </c>
      <c r="C384" s="1">
        <f t="shared" si="15"/>
        <v>37.000442074175353</v>
      </c>
      <c r="D384" s="1">
        <f t="shared" si="16"/>
        <v>2.2718420741753533</v>
      </c>
      <c r="E384" s="1">
        <f t="shared" si="17"/>
        <v>6.5417035935089615E-2</v>
      </c>
    </row>
    <row r="385" spans="1:5">
      <c r="A385" s="1">
        <v>31.5002</v>
      </c>
      <c r="B385" s="1">
        <v>4.2</v>
      </c>
      <c r="C385" s="1">
        <f t="shared" si="15"/>
        <v>31.575326939166441</v>
      </c>
      <c r="D385" s="1">
        <f t="shared" si="16"/>
        <v>7.5126939166441531E-2</v>
      </c>
      <c r="E385" s="1">
        <f t="shared" si="17"/>
        <v>2.3849670531120924E-3</v>
      </c>
    </row>
    <row r="386" spans="1:5">
      <c r="A386" s="1">
        <v>31.5002</v>
      </c>
      <c r="B386" s="1">
        <v>4.2</v>
      </c>
      <c r="C386" s="1">
        <f t="shared" si="15"/>
        <v>31.575326939166441</v>
      </c>
      <c r="D386" s="1">
        <f t="shared" si="16"/>
        <v>7.5126939166441531E-2</v>
      </c>
      <c r="E386" s="1">
        <f t="shared" si="17"/>
        <v>2.3849670531120924E-3</v>
      </c>
    </row>
    <row r="387" spans="1:5">
      <c r="A387" s="1">
        <v>26.7</v>
      </c>
      <c r="B387" s="1">
        <v>5.2</v>
      </c>
      <c r="C387" s="1">
        <f t="shared" ref="C387:C450" si="18">$H$9+$H$8*B387</f>
        <v>27.054397659992347</v>
      </c>
      <c r="D387" s="1">
        <f t="shared" ref="D387:D450" si="19">ABS(A387-C387)</f>
        <v>0.35439765999234751</v>
      </c>
      <c r="E387" s="1">
        <f t="shared" ref="E387:E450" si="20">D387/A387</f>
        <v>1.3273320598964326E-2</v>
      </c>
    </row>
    <row r="388" spans="1:5">
      <c r="A388" s="1">
        <v>23.2715</v>
      </c>
      <c r="B388" s="1">
        <v>6</v>
      </c>
      <c r="C388" s="1">
        <f t="shared" si="18"/>
        <v>23.437654236653074</v>
      </c>
      <c r="D388" s="1">
        <f t="shared" si="19"/>
        <v>0.16615423665307461</v>
      </c>
      <c r="E388" s="1">
        <f t="shared" si="20"/>
        <v>7.1398163699406833E-3</v>
      </c>
    </row>
    <row r="389" spans="1:5">
      <c r="A389" s="1">
        <v>38.169600000000003</v>
      </c>
      <c r="B389" s="1">
        <v>3</v>
      </c>
      <c r="C389" s="1">
        <f t="shared" si="18"/>
        <v>37.000442074175353</v>
      </c>
      <c r="D389" s="1">
        <f t="shared" si="19"/>
        <v>1.1691579258246492</v>
      </c>
      <c r="E389" s="1">
        <f t="shared" si="20"/>
        <v>3.0630604612693062E-2</v>
      </c>
    </row>
    <row r="390" spans="1:5">
      <c r="A390" s="1">
        <v>38.7896</v>
      </c>
      <c r="B390" s="1">
        <v>3</v>
      </c>
      <c r="C390" s="1">
        <f t="shared" si="18"/>
        <v>37.000442074175353</v>
      </c>
      <c r="D390" s="1">
        <f t="shared" si="19"/>
        <v>1.7891579258246466</v>
      </c>
      <c r="E390" s="1">
        <f t="shared" si="20"/>
        <v>4.6124680992447632E-2</v>
      </c>
    </row>
    <row r="391" spans="1:5">
      <c r="A391" s="1">
        <v>34.781799999999997</v>
      </c>
      <c r="B391" s="1">
        <v>3</v>
      </c>
      <c r="C391" s="1">
        <f t="shared" si="18"/>
        <v>37.000442074175353</v>
      </c>
      <c r="D391" s="1">
        <f t="shared" si="19"/>
        <v>2.2186420741753565</v>
      </c>
      <c r="E391" s="1">
        <f t="shared" si="20"/>
        <v>6.3787442690584062E-2</v>
      </c>
    </row>
    <row r="392" spans="1:5">
      <c r="A392" s="1">
        <v>35.460599999999999</v>
      </c>
      <c r="B392" s="1">
        <v>3</v>
      </c>
      <c r="C392" s="1">
        <f t="shared" si="18"/>
        <v>37.000442074175353</v>
      </c>
      <c r="D392" s="1">
        <f t="shared" si="19"/>
        <v>1.539842074175354</v>
      </c>
      <c r="E392" s="1">
        <f t="shared" si="20"/>
        <v>4.3424027629971121E-2</v>
      </c>
    </row>
    <row r="393" spans="1:5">
      <c r="A393" s="1">
        <v>35.883099999999999</v>
      </c>
      <c r="B393" s="1">
        <v>3</v>
      </c>
      <c r="C393" s="1">
        <f t="shared" si="18"/>
        <v>37.000442074175353</v>
      </c>
      <c r="D393" s="1">
        <f t="shared" si="19"/>
        <v>1.1173420741753546</v>
      </c>
      <c r="E393" s="1">
        <f t="shared" si="20"/>
        <v>3.1138393120308853E-2</v>
      </c>
    </row>
    <row r="394" spans="1:5">
      <c r="A394" s="1">
        <v>35.708100000000002</v>
      </c>
      <c r="B394" s="1">
        <v>3</v>
      </c>
      <c r="C394" s="1">
        <f t="shared" si="18"/>
        <v>37.000442074175353</v>
      </c>
      <c r="D394" s="1">
        <f t="shared" si="19"/>
        <v>1.2923420741753517</v>
      </c>
      <c r="E394" s="1">
        <f t="shared" si="20"/>
        <v>3.6191846504724463E-2</v>
      </c>
    </row>
    <row r="395" spans="1:5">
      <c r="A395" s="1">
        <v>34.7288</v>
      </c>
      <c r="B395" s="1">
        <v>3</v>
      </c>
      <c r="C395" s="1">
        <f t="shared" si="18"/>
        <v>37.000442074175353</v>
      </c>
      <c r="D395" s="1">
        <f t="shared" si="19"/>
        <v>2.2716420741753538</v>
      </c>
      <c r="E395" s="1">
        <f t="shared" si="20"/>
        <v>6.5410900295298252E-2</v>
      </c>
    </row>
    <row r="396" spans="1:5">
      <c r="A396" s="1">
        <v>34.285299999999999</v>
      </c>
      <c r="B396" s="1">
        <v>3</v>
      </c>
      <c r="C396" s="1">
        <f t="shared" si="18"/>
        <v>37.000442074175353</v>
      </c>
      <c r="D396" s="1">
        <f t="shared" si="19"/>
        <v>2.715142074175354</v>
      </c>
      <c r="E396" s="1">
        <f t="shared" si="20"/>
        <v>7.9192600740706776E-2</v>
      </c>
    </row>
    <row r="397" spans="1:5">
      <c r="A397" s="1">
        <v>30.537500000000001</v>
      </c>
      <c r="B397" s="1">
        <v>4.8</v>
      </c>
      <c r="C397" s="1">
        <f t="shared" si="18"/>
        <v>28.862769371661987</v>
      </c>
      <c r="D397" s="1">
        <f t="shared" si="19"/>
        <v>1.6747306283380148</v>
      </c>
      <c r="E397" s="1">
        <f t="shared" si="20"/>
        <v>5.4841772520278831E-2</v>
      </c>
    </row>
    <row r="398" spans="1:5">
      <c r="A398" s="1">
        <v>31.374700000000001</v>
      </c>
      <c r="B398" s="1">
        <v>4.8</v>
      </c>
      <c r="C398" s="1">
        <f t="shared" si="18"/>
        <v>28.862769371661987</v>
      </c>
      <c r="D398" s="1">
        <f t="shared" si="19"/>
        <v>2.5119306283380141</v>
      </c>
      <c r="E398" s="1">
        <f t="shared" si="20"/>
        <v>8.0062299506864262E-2</v>
      </c>
    </row>
    <row r="399" spans="1:5">
      <c r="A399" s="1">
        <v>23.227</v>
      </c>
      <c r="B399" s="1">
        <v>5</v>
      </c>
      <c r="C399" s="1">
        <f t="shared" si="18"/>
        <v>27.958583515827165</v>
      </c>
      <c r="D399" s="1">
        <f t="shared" si="19"/>
        <v>4.7315835158271646</v>
      </c>
      <c r="E399" s="1">
        <f t="shared" si="20"/>
        <v>0.20371048847578957</v>
      </c>
    </row>
    <row r="400" spans="1:5">
      <c r="A400" s="1">
        <v>23.618200000000002</v>
      </c>
      <c r="B400" s="1">
        <v>5</v>
      </c>
      <c r="C400" s="1">
        <f t="shared" si="18"/>
        <v>27.958583515827165</v>
      </c>
      <c r="D400" s="1">
        <f t="shared" si="19"/>
        <v>4.3403835158271633</v>
      </c>
      <c r="E400" s="1">
        <f t="shared" si="20"/>
        <v>0.18377283263869232</v>
      </c>
    </row>
    <row r="401" spans="1:5">
      <c r="A401" s="1">
        <v>41.695999999999998</v>
      </c>
      <c r="B401" s="1">
        <v>2.4</v>
      </c>
      <c r="C401" s="1">
        <f t="shared" si="18"/>
        <v>39.712999641679808</v>
      </c>
      <c r="D401" s="1">
        <f t="shared" si="19"/>
        <v>1.9830003583201901</v>
      </c>
      <c r="E401" s="1">
        <f t="shared" si="20"/>
        <v>4.7558527396397501E-2</v>
      </c>
    </row>
    <row r="402" spans="1:5">
      <c r="A402" s="1">
        <v>36.1</v>
      </c>
      <c r="B402" s="1">
        <v>3</v>
      </c>
      <c r="C402" s="1">
        <f t="shared" si="18"/>
        <v>37.000442074175353</v>
      </c>
      <c r="D402" s="1">
        <f t="shared" si="19"/>
        <v>0.90044207417535205</v>
      </c>
      <c r="E402" s="1">
        <f t="shared" si="20"/>
        <v>2.4942993744469583E-2</v>
      </c>
    </row>
    <row r="403" spans="1:5">
      <c r="A403" s="1">
        <v>38.1</v>
      </c>
      <c r="B403" s="1">
        <v>3.6</v>
      </c>
      <c r="C403" s="1">
        <f t="shared" si="18"/>
        <v>34.287884506670892</v>
      </c>
      <c r="D403" s="1">
        <f t="shared" si="19"/>
        <v>3.8121154933291095</v>
      </c>
      <c r="E403" s="1">
        <f t="shared" si="20"/>
        <v>0.1000555247592942</v>
      </c>
    </row>
    <row r="404" spans="1:5">
      <c r="A404" s="1">
        <v>34.4</v>
      </c>
      <c r="B404" s="1">
        <v>3</v>
      </c>
      <c r="C404" s="1">
        <f t="shared" si="18"/>
        <v>37.000442074175353</v>
      </c>
      <c r="D404" s="1">
        <f t="shared" si="19"/>
        <v>2.6004420741753549</v>
      </c>
      <c r="E404" s="1">
        <f t="shared" si="20"/>
        <v>7.5594246342306826E-2</v>
      </c>
    </row>
    <row r="405" spans="1:5">
      <c r="A405" s="1">
        <v>38.299999999999997</v>
      </c>
      <c r="B405" s="1">
        <v>3</v>
      </c>
      <c r="C405" s="1">
        <f t="shared" si="18"/>
        <v>37.000442074175353</v>
      </c>
      <c r="D405" s="1">
        <f t="shared" si="19"/>
        <v>1.2995579258246437</v>
      </c>
      <c r="E405" s="1">
        <f t="shared" si="20"/>
        <v>3.393101634006903E-2</v>
      </c>
    </row>
    <row r="406" spans="1:5">
      <c r="A406" s="1">
        <v>36</v>
      </c>
      <c r="B406" s="1">
        <v>3</v>
      </c>
      <c r="C406" s="1">
        <f t="shared" si="18"/>
        <v>37.000442074175353</v>
      </c>
      <c r="D406" s="1">
        <f t="shared" si="19"/>
        <v>1.0004420741753535</v>
      </c>
      <c r="E406" s="1">
        <f t="shared" si="20"/>
        <v>2.779005761598204E-2</v>
      </c>
    </row>
    <row r="407" spans="1:5">
      <c r="A407" s="1">
        <v>34.9</v>
      </c>
      <c r="B407" s="1">
        <v>3.6</v>
      </c>
      <c r="C407" s="1">
        <f t="shared" si="18"/>
        <v>34.287884506670892</v>
      </c>
      <c r="D407" s="1">
        <f t="shared" si="19"/>
        <v>0.61211549332910664</v>
      </c>
      <c r="E407" s="1">
        <f t="shared" si="20"/>
        <v>1.7539125883355492E-2</v>
      </c>
    </row>
    <row r="408" spans="1:5">
      <c r="A408" s="1">
        <v>40</v>
      </c>
      <c r="B408" s="1">
        <v>3.6</v>
      </c>
      <c r="C408" s="1">
        <f t="shared" si="18"/>
        <v>34.287884506670892</v>
      </c>
      <c r="D408" s="1">
        <f t="shared" si="19"/>
        <v>5.7121154933291081</v>
      </c>
      <c r="E408" s="1">
        <f t="shared" si="20"/>
        <v>0.14280288733322771</v>
      </c>
    </row>
    <row r="409" spans="1:5">
      <c r="A409" s="1">
        <v>24.9754</v>
      </c>
      <c r="B409" s="1">
        <v>6.2</v>
      </c>
      <c r="C409" s="1">
        <f t="shared" si="18"/>
        <v>22.533468380818253</v>
      </c>
      <c r="D409" s="1">
        <f t="shared" si="19"/>
        <v>2.4419316191817479</v>
      </c>
      <c r="E409" s="1">
        <f t="shared" si="20"/>
        <v>9.7773473865553615E-2</v>
      </c>
    </row>
    <row r="410" spans="1:5">
      <c r="A410" s="1">
        <v>26.299900000000001</v>
      </c>
      <c r="B410" s="1">
        <v>6.2</v>
      </c>
      <c r="C410" s="1">
        <f t="shared" si="18"/>
        <v>22.533468380818253</v>
      </c>
      <c r="D410" s="1">
        <f t="shared" si="19"/>
        <v>3.7664316191817484</v>
      </c>
      <c r="E410" s="1">
        <f t="shared" si="20"/>
        <v>0.14321087225357315</v>
      </c>
    </row>
    <row r="411" spans="1:5">
      <c r="A411" s="1">
        <v>36.1</v>
      </c>
      <c r="B411" s="1">
        <v>3</v>
      </c>
      <c r="C411" s="1">
        <f t="shared" si="18"/>
        <v>37.000442074175353</v>
      </c>
      <c r="D411" s="1">
        <f t="shared" si="19"/>
        <v>0.90044207417535205</v>
      </c>
      <c r="E411" s="1">
        <f t="shared" si="20"/>
        <v>2.4942993744469583E-2</v>
      </c>
    </row>
    <row r="412" spans="1:5">
      <c r="A412" s="1">
        <v>37.200000000000003</v>
      </c>
      <c r="B412" s="1">
        <v>3.6</v>
      </c>
      <c r="C412" s="1">
        <f t="shared" si="18"/>
        <v>34.287884506670892</v>
      </c>
      <c r="D412" s="1">
        <f t="shared" si="19"/>
        <v>2.9121154933291109</v>
      </c>
      <c r="E412" s="1">
        <f t="shared" si="20"/>
        <v>7.828267455185782E-2</v>
      </c>
    </row>
    <row r="413" spans="1:5">
      <c r="A413" s="1">
        <v>40</v>
      </c>
      <c r="B413" s="1">
        <v>3.6</v>
      </c>
      <c r="C413" s="1">
        <f t="shared" si="18"/>
        <v>34.287884506670892</v>
      </c>
      <c r="D413" s="1">
        <f t="shared" si="19"/>
        <v>5.7121154933291081</v>
      </c>
      <c r="E413" s="1">
        <f t="shared" si="20"/>
        <v>0.14280288733322771</v>
      </c>
    </row>
    <row r="414" spans="1:5">
      <c r="A414" s="1">
        <v>34.1</v>
      </c>
      <c r="B414" s="1">
        <v>4.5999999999999996</v>
      </c>
      <c r="C414" s="1">
        <f t="shared" si="18"/>
        <v>29.766955227496805</v>
      </c>
      <c r="D414" s="1">
        <f t="shared" si="19"/>
        <v>4.3330447725031966</v>
      </c>
      <c r="E414" s="1">
        <f t="shared" si="20"/>
        <v>0.12706876165698525</v>
      </c>
    </row>
    <row r="415" spans="1:5">
      <c r="A415" s="1">
        <v>37.200000000000003</v>
      </c>
      <c r="B415" s="1">
        <v>3.6</v>
      </c>
      <c r="C415" s="1">
        <f t="shared" si="18"/>
        <v>34.287884506670892</v>
      </c>
      <c r="D415" s="1">
        <f t="shared" si="19"/>
        <v>2.9121154933291109</v>
      </c>
      <c r="E415" s="1">
        <f t="shared" si="20"/>
        <v>7.828267455185782E-2</v>
      </c>
    </row>
    <row r="416" spans="1:5">
      <c r="A416" s="1">
        <v>30.299900000000001</v>
      </c>
      <c r="B416" s="1">
        <v>4.5999999999999996</v>
      </c>
      <c r="C416" s="1">
        <f t="shared" si="18"/>
        <v>29.766955227496805</v>
      </c>
      <c r="D416" s="1">
        <f t="shared" si="19"/>
        <v>0.53294477250319616</v>
      </c>
      <c r="E416" s="1">
        <f t="shared" si="20"/>
        <v>1.7588994435730684E-2</v>
      </c>
    </row>
    <row r="417" spans="1:5">
      <c r="A417" s="1">
        <v>42.8</v>
      </c>
      <c r="B417" s="1">
        <v>2.4</v>
      </c>
      <c r="C417" s="1">
        <f t="shared" si="18"/>
        <v>39.712999641679808</v>
      </c>
      <c r="D417" s="1">
        <f t="shared" si="19"/>
        <v>3.0870003583201893</v>
      </c>
      <c r="E417" s="1">
        <f t="shared" si="20"/>
        <v>7.2126176596266106E-2</v>
      </c>
    </row>
    <row r="418" spans="1:5">
      <c r="A418" s="1">
        <v>46.9</v>
      </c>
      <c r="B418" s="1">
        <v>2.4</v>
      </c>
      <c r="C418" s="1">
        <f t="shared" si="18"/>
        <v>39.712999641679808</v>
      </c>
      <c r="D418" s="1">
        <f t="shared" si="19"/>
        <v>7.1870003583201907</v>
      </c>
      <c r="E418" s="1">
        <f t="shared" si="20"/>
        <v>0.15324094580640066</v>
      </c>
    </row>
    <row r="419" spans="1:5">
      <c r="A419" s="1">
        <v>42.6</v>
      </c>
      <c r="B419" s="1">
        <v>2.4</v>
      </c>
      <c r="C419" s="1">
        <f t="shared" si="18"/>
        <v>39.712999641679808</v>
      </c>
      <c r="D419" s="1">
        <f t="shared" si="19"/>
        <v>2.8870003583201935</v>
      </c>
      <c r="E419" s="1">
        <f t="shared" si="20"/>
        <v>6.7769961462915335E-2</v>
      </c>
    </row>
    <row r="420" spans="1:5">
      <c r="A420" s="1">
        <v>46.8</v>
      </c>
      <c r="B420" s="1">
        <v>2.4</v>
      </c>
      <c r="C420" s="1">
        <f t="shared" si="18"/>
        <v>39.712999641679808</v>
      </c>
      <c r="D420" s="1">
        <f t="shared" si="19"/>
        <v>7.0870003583201893</v>
      </c>
      <c r="E420" s="1">
        <f t="shared" si="20"/>
        <v>0.15143163158803824</v>
      </c>
    </row>
    <row r="421" spans="1:5">
      <c r="A421" s="1">
        <v>40.299999999999997</v>
      </c>
      <c r="B421" s="1">
        <v>3.5</v>
      </c>
      <c r="C421" s="1">
        <f t="shared" si="18"/>
        <v>34.739977434588305</v>
      </c>
      <c r="D421" s="1">
        <f t="shared" si="19"/>
        <v>5.5600225654116926</v>
      </c>
      <c r="E421" s="1">
        <f t="shared" si="20"/>
        <v>0.13796582048167971</v>
      </c>
    </row>
    <row r="422" spans="1:5">
      <c r="A422" s="1">
        <v>41.2</v>
      </c>
      <c r="B422" s="1">
        <v>3.5</v>
      </c>
      <c r="C422" s="1">
        <f t="shared" si="18"/>
        <v>34.739977434588305</v>
      </c>
      <c r="D422" s="1">
        <f t="shared" si="19"/>
        <v>6.4600225654116983</v>
      </c>
      <c r="E422" s="1">
        <f t="shared" si="20"/>
        <v>0.1567966642090218</v>
      </c>
    </row>
    <row r="423" spans="1:5">
      <c r="A423" s="1">
        <v>35.6</v>
      </c>
      <c r="B423" s="1">
        <v>3.6</v>
      </c>
      <c r="C423" s="1">
        <f t="shared" si="18"/>
        <v>34.287884506670892</v>
      </c>
      <c r="D423" s="1">
        <f t="shared" si="19"/>
        <v>1.3121154933291095</v>
      </c>
      <c r="E423" s="1">
        <f t="shared" si="20"/>
        <v>3.6857176778907569E-2</v>
      </c>
    </row>
    <row r="424" spans="1:5">
      <c r="A424" s="1">
        <v>48.1</v>
      </c>
      <c r="B424" s="1">
        <v>2.4</v>
      </c>
      <c r="C424" s="1">
        <f t="shared" si="18"/>
        <v>39.712999641679808</v>
      </c>
      <c r="D424" s="1">
        <f t="shared" si="19"/>
        <v>8.3870003583201935</v>
      </c>
      <c r="E424" s="1">
        <f t="shared" si="20"/>
        <v>0.17436591181538863</v>
      </c>
    </row>
    <row r="425" spans="1:5">
      <c r="A425" s="1">
        <v>41.699800000000003</v>
      </c>
      <c r="B425" s="1">
        <v>2.4</v>
      </c>
      <c r="C425" s="1">
        <f t="shared" si="18"/>
        <v>39.712999641679808</v>
      </c>
      <c r="D425" s="1">
        <f t="shared" si="19"/>
        <v>1.9868003583201954</v>
      </c>
      <c r="E425" s="1">
        <f t="shared" si="20"/>
        <v>4.7645321040393367E-2</v>
      </c>
    </row>
    <row r="426" spans="1:5">
      <c r="A426" s="1">
        <v>38.299999999999997</v>
      </c>
      <c r="B426" s="1">
        <v>2.7</v>
      </c>
      <c r="C426" s="1">
        <f t="shared" si="18"/>
        <v>38.356720857927577</v>
      </c>
      <c r="D426" s="1">
        <f t="shared" si="19"/>
        <v>5.6720857927579971E-2</v>
      </c>
      <c r="E426" s="1">
        <f t="shared" si="20"/>
        <v>1.4809623479785895E-3</v>
      </c>
    </row>
    <row r="427" spans="1:5">
      <c r="A427" s="1">
        <v>37.6</v>
      </c>
      <c r="B427" s="1">
        <v>3.5</v>
      </c>
      <c r="C427" s="1">
        <f t="shared" si="18"/>
        <v>34.739977434588305</v>
      </c>
      <c r="D427" s="1">
        <f t="shared" si="19"/>
        <v>2.8600225654116969</v>
      </c>
      <c r="E427" s="1">
        <f t="shared" si="20"/>
        <v>7.606442993116215E-2</v>
      </c>
    </row>
    <row r="428" spans="1:5">
      <c r="A428" s="1">
        <v>41.699800000000003</v>
      </c>
      <c r="B428" s="1">
        <v>2.4</v>
      </c>
      <c r="C428" s="1">
        <f t="shared" si="18"/>
        <v>39.712999641679808</v>
      </c>
      <c r="D428" s="1">
        <f t="shared" si="19"/>
        <v>1.9868003583201954</v>
      </c>
      <c r="E428" s="1">
        <f t="shared" si="20"/>
        <v>4.7645321040393367E-2</v>
      </c>
    </row>
    <row r="429" spans="1:5">
      <c r="A429" s="1">
        <v>38.299999999999997</v>
      </c>
      <c r="B429" s="1">
        <v>2.7</v>
      </c>
      <c r="C429" s="1">
        <f t="shared" si="18"/>
        <v>38.356720857927577</v>
      </c>
      <c r="D429" s="1">
        <f t="shared" si="19"/>
        <v>5.6720857927579971E-2</v>
      </c>
      <c r="E429" s="1">
        <f t="shared" si="20"/>
        <v>1.4809623479785895E-3</v>
      </c>
    </row>
    <row r="430" spans="1:5">
      <c r="A430" s="1">
        <v>37.6</v>
      </c>
      <c r="B430" s="1">
        <v>3.5</v>
      </c>
      <c r="C430" s="1">
        <f t="shared" si="18"/>
        <v>34.739977434588305</v>
      </c>
      <c r="D430" s="1">
        <f t="shared" si="19"/>
        <v>2.8600225654116969</v>
      </c>
      <c r="E430" s="1">
        <f t="shared" si="20"/>
        <v>7.606442993116215E-2</v>
      </c>
    </row>
    <row r="431" spans="1:5">
      <c r="A431" s="1">
        <v>21.7</v>
      </c>
      <c r="B431" s="1">
        <v>5.7</v>
      </c>
      <c r="C431" s="1">
        <f t="shared" si="18"/>
        <v>24.793933020405298</v>
      </c>
      <c r="D431" s="1">
        <f t="shared" si="19"/>
        <v>3.0939330204052986</v>
      </c>
      <c r="E431" s="1">
        <f t="shared" si="20"/>
        <v>0.14257755854402299</v>
      </c>
    </row>
    <row r="432" spans="1:5">
      <c r="A432" s="1">
        <v>21.3</v>
      </c>
      <c r="B432" s="1">
        <v>5.7</v>
      </c>
      <c r="C432" s="1">
        <f t="shared" si="18"/>
        <v>24.793933020405298</v>
      </c>
      <c r="D432" s="1">
        <f t="shared" si="19"/>
        <v>3.4939330204052972</v>
      </c>
      <c r="E432" s="1">
        <f t="shared" si="20"/>
        <v>0.16403441410353509</v>
      </c>
    </row>
    <row r="433" spans="1:5">
      <c r="A433" s="1">
        <v>33.5</v>
      </c>
      <c r="B433" s="1">
        <v>3.5</v>
      </c>
      <c r="C433" s="1">
        <f t="shared" si="18"/>
        <v>34.739977434588305</v>
      </c>
      <c r="D433" s="1">
        <f t="shared" si="19"/>
        <v>1.2399774345883046</v>
      </c>
      <c r="E433" s="1">
        <f t="shared" si="20"/>
        <v>3.7014251778755357E-2</v>
      </c>
    </row>
    <row r="434" spans="1:5">
      <c r="A434" s="1">
        <v>35.465499999999999</v>
      </c>
      <c r="B434" s="1">
        <v>3</v>
      </c>
      <c r="C434" s="1">
        <f t="shared" si="18"/>
        <v>37.000442074175353</v>
      </c>
      <c r="D434" s="1">
        <f t="shared" si="19"/>
        <v>1.5349420741753548</v>
      </c>
      <c r="E434" s="1">
        <f t="shared" si="20"/>
        <v>4.3279865620824601E-2</v>
      </c>
    </row>
    <row r="435" spans="1:5">
      <c r="A435" s="1">
        <v>42.908000000000001</v>
      </c>
      <c r="B435" s="1">
        <v>2.5</v>
      </c>
      <c r="C435" s="1">
        <f t="shared" si="18"/>
        <v>39.260906713762395</v>
      </c>
      <c r="D435" s="1">
        <f t="shared" si="19"/>
        <v>3.647093286237606</v>
      </c>
      <c r="E435" s="1">
        <f t="shared" si="20"/>
        <v>8.499797907703939E-2</v>
      </c>
    </row>
    <row r="436" spans="1:5">
      <c r="A436" s="1">
        <v>40.200000000000003</v>
      </c>
      <c r="B436" s="1">
        <v>2.5</v>
      </c>
      <c r="C436" s="1">
        <f t="shared" si="18"/>
        <v>39.260906713762395</v>
      </c>
      <c r="D436" s="1">
        <f t="shared" si="19"/>
        <v>0.93909328623760757</v>
      </c>
      <c r="E436" s="1">
        <f t="shared" si="20"/>
        <v>2.3360529508398196E-2</v>
      </c>
    </row>
    <row r="437" spans="1:5">
      <c r="A437" s="1">
        <v>37.9</v>
      </c>
      <c r="B437" s="1">
        <v>3</v>
      </c>
      <c r="C437" s="1">
        <f t="shared" si="18"/>
        <v>37.000442074175353</v>
      </c>
      <c r="D437" s="1">
        <f t="shared" si="19"/>
        <v>0.89955792582464511</v>
      </c>
      <c r="E437" s="1">
        <f t="shared" si="20"/>
        <v>2.3735037620703038E-2</v>
      </c>
    </row>
    <row r="438" spans="1:5">
      <c r="A438" s="1">
        <v>37.4</v>
      </c>
      <c r="B438" s="1">
        <v>3.5</v>
      </c>
      <c r="C438" s="1">
        <f t="shared" si="18"/>
        <v>34.739977434588305</v>
      </c>
      <c r="D438" s="1">
        <f t="shared" si="19"/>
        <v>2.660022565411694</v>
      </c>
      <c r="E438" s="1">
        <f t="shared" si="20"/>
        <v>7.1123598005660274E-2</v>
      </c>
    </row>
    <row r="439" spans="1:5">
      <c r="A439" s="1">
        <v>51.6</v>
      </c>
      <c r="B439" s="1">
        <v>2.5</v>
      </c>
      <c r="C439" s="1">
        <f t="shared" si="18"/>
        <v>39.260906713762395</v>
      </c>
      <c r="D439" s="1">
        <f t="shared" si="19"/>
        <v>12.339093286237606</v>
      </c>
      <c r="E439" s="1">
        <f t="shared" si="20"/>
        <v>0.23912971484956599</v>
      </c>
    </row>
    <row r="440" spans="1:5">
      <c r="A440" s="1">
        <v>44.2</v>
      </c>
      <c r="B440" s="1">
        <v>2.5</v>
      </c>
      <c r="C440" s="1">
        <f t="shared" si="18"/>
        <v>39.260906713762395</v>
      </c>
      <c r="D440" s="1">
        <f t="shared" si="19"/>
        <v>4.9390932862376076</v>
      </c>
      <c r="E440" s="1">
        <f t="shared" si="20"/>
        <v>0.11174419199632596</v>
      </c>
    </row>
    <row r="441" spans="1:5">
      <c r="A441" s="1">
        <v>47.649299999999997</v>
      </c>
      <c r="B441" s="1">
        <v>2.5</v>
      </c>
      <c r="C441" s="1">
        <f t="shared" si="18"/>
        <v>39.260906713762395</v>
      </c>
      <c r="D441" s="1">
        <f t="shared" si="19"/>
        <v>8.3883932862376014</v>
      </c>
      <c r="E441" s="1">
        <f t="shared" si="20"/>
        <v>0.17604441799223916</v>
      </c>
    </row>
    <row r="442" spans="1:5">
      <c r="A442" s="1">
        <v>47.7</v>
      </c>
      <c r="B442" s="1">
        <v>2</v>
      </c>
      <c r="C442" s="1">
        <f t="shared" si="18"/>
        <v>41.521371353349444</v>
      </c>
      <c r="D442" s="1">
        <f t="shared" si="19"/>
        <v>6.1786286466505587</v>
      </c>
      <c r="E442" s="1">
        <f t="shared" si="20"/>
        <v>0.12953099888156308</v>
      </c>
    </row>
    <row r="443" spans="1:5">
      <c r="A443" s="1">
        <v>48.2</v>
      </c>
      <c r="B443" s="1">
        <v>2</v>
      </c>
      <c r="C443" s="1">
        <f t="shared" si="18"/>
        <v>41.521371353349444</v>
      </c>
      <c r="D443" s="1">
        <f t="shared" si="19"/>
        <v>6.6786286466505587</v>
      </c>
      <c r="E443" s="1">
        <f t="shared" si="20"/>
        <v>0.13856076030395348</v>
      </c>
    </row>
    <row r="444" spans="1:5">
      <c r="A444" s="1">
        <v>49.216999999999999</v>
      </c>
      <c r="B444" s="1">
        <v>2</v>
      </c>
      <c r="C444" s="1">
        <f t="shared" si="18"/>
        <v>41.521371353349444</v>
      </c>
      <c r="D444" s="1">
        <f t="shared" si="19"/>
        <v>7.6956286466505546</v>
      </c>
      <c r="E444" s="1">
        <f t="shared" si="20"/>
        <v>0.15636118915518124</v>
      </c>
    </row>
    <row r="445" spans="1:5">
      <c r="A445" s="1">
        <v>34.730499999999999</v>
      </c>
      <c r="B445" s="1">
        <v>3.7</v>
      </c>
      <c r="C445" s="1">
        <f t="shared" si="18"/>
        <v>33.835791578753486</v>
      </c>
      <c r="D445" s="1">
        <f t="shared" si="19"/>
        <v>0.89470842124651284</v>
      </c>
      <c r="E445" s="1">
        <f t="shared" si="20"/>
        <v>2.5761460999597266E-2</v>
      </c>
    </row>
    <row r="446" spans="1:5">
      <c r="A446" s="1">
        <v>37.064999999999998</v>
      </c>
      <c r="B446" s="1">
        <v>3.7</v>
      </c>
      <c r="C446" s="1">
        <f t="shared" si="18"/>
        <v>33.835791578753486</v>
      </c>
      <c r="D446" s="1">
        <f t="shared" si="19"/>
        <v>3.2292084212465113</v>
      </c>
      <c r="E446" s="1">
        <f t="shared" si="20"/>
        <v>8.7122849622191051E-2</v>
      </c>
    </row>
    <row r="447" spans="1:5">
      <c r="A447" s="1">
        <v>35.161999999999999</v>
      </c>
      <c r="B447" s="1">
        <v>3.7</v>
      </c>
      <c r="C447" s="1">
        <f t="shared" si="18"/>
        <v>33.835791578753486</v>
      </c>
      <c r="D447" s="1">
        <f t="shared" si="19"/>
        <v>1.3262084212465126</v>
      </c>
      <c r="E447" s="1">
        <f t="shared" si="20"/>
        <v>3.7717092919814364E-2</v>
      </c>
    </row>
    <row r="448" spans="1:5">
      <c r="A448" s="1">
        <v>34.485500000000002</v>
      </c>
      <c r="B448" s="1">
        <v>4.2</v>
      </c>
      <c r="C448" s="1">
        <f t="shared" si="18"/>
        <v>31.575326939166441</v>
      </c>
      <c r="D448" s="1">
        <f t="shared" si="19"/>
        <v>2.9101730608335608</v>
      </c>
      <c r="E448" s="1">
        <f t="shared" si="20"/>
        <v>8.4388309893536725E-2</v>
      </c>
    </row>
    <row r="449" spans="1:5">
      <c r="A449" s="1">
        <v>29.7559</v>
      </c>
      <c r="B449" s="1">
        <v>5</v>
      </c>
      <c r="C449" s="1">
        <f t="shared" si="18"/>
        <v>27.958583515827165</v>
      </c>
      <c r="D449" s="1">
        <f t="shared" si="19"/>
        <v>1.7973164841728355</v>
      </c>
      <c r="E449" s="1">
        <f t="shared" si="20"/>
        <v>6.0402020579879472E-2</v>
      </c>
    </row>
    <row r="450" spans="1:5">
      <c r="A450" s="1">
        <v>32.670099999999998</v>
      </c>
      <c r="B450" s="1">
        <v>5</v>
      </c>
      <c r="C450" s="1">
        <f t="shared" si="18"/>
        <v>27.958583515827165</v>
      </c>
      <c r="D450" s="1">
        <f t="shared" si="19"/>
        <v>4.711516484172833</v>
      </c>
      <c r="E450" s="1">
        <f t="shared" si="20"/>
        <v>0.14421493916984746</v>
      </c>
    </row>
    <row r="451" spans="1:5">
      <c r="A451" s="1">
        <v>44.6</v>
      </c>
      <c r="B451" s="1">
        <v>2.4</v>
      </c>
      <c r="C451" s="1">
        <f t="shared" ref="C451:C514" si="21">$H$9+$H$8*B451</f>
        <v>39.712999641679808</v>
      </c>
      <c r="D451" s="1">
        <f t="shared" ref="D451:D514" si="22">ABS(A451-C451)</f>
        <v>4.8870003583201935</v>
      </c>
      <c r="E451" s="1">
        <f t="shared" ref="E451:E514" si="23">D451/A451</f>
        <v>0.10957399906547519</v>
      </c>
    </row>
    <row r="452" spans="1:5">
      <c r="A452" s="1">
        <v>44.6</v>
      </c>
      <c r="B452" s="1">
        <v>2.4</v>
      </c>
      <c r="C452" s="1">
        <f t="shared" si="21"/>
        <v>39.712999641679808</v>
      </c>
      <c r="D452" s="1">
        <f t="shared" si="22"/>
        <v>4.8870003583201935</v>
      </c>
      <c r="E452" s="1">
        <f t="shared" si="23"/>
        <v>0.10957399906547519</v>
      </c>
    </row>
    <row r="453" spans="1:5">
      <c r="A453" s="1">
        <v>39.799999999999997</v>
      </c>
      <c r="B453" s="1">
        <v>2.7</v>
      </c>
      <c r="C453" s="1">
        <f t="shared" si="21"/>
        <v>38.356720857927577</v>
      </c>
      <c r="D453" s="1">
        <f t="shared" si="22"/>
        <v>1.44327914207242</v>
      </c>
      <c r="E453" s="1">
        <f t="shared" si="23"/>
        <v>3.6263295026945232E-2</v>
      </c>
    </row>
    <row r="454" spans="1:5">
      <c r="A454" s="1">
        <v>38.299999999999997</v>
      </c>
      <c r="B454" s="1">
        <v>3.5</v>
      </c>
      <c r="C454" s="1">
        <f t="shared" si="21"/>
        <v>34.739977434588305</v>
      </c>
      <c r="D454" s="1">
        <f t="shared" si="22"/>
        <v>3.5600225654116926</v>
      </c>
      <c r="E454" s="1">
        <f t="shared" si="23"/>
        <v>9.2950980820148632E-2</v>
      </c>
    </row>
    <row r="455" spans="1:5">
      <c r="A455" s="1">
        <v>36.556399999999996</v>
      </c>
      <c r="B455" s="1">
        <v>3.5</v>
      </c>
      <c r="C455" s="1">
        <f t="shared" si="21"/>
        <v>34.739977434588305</v>
      </c>
      <c r="D455" s="1">
        <f t="shared" si="22"/>
        <v>1.8164225654116919</v>
      </c>
      <c r="E455" s="1">
        <f t="shared" si="23"/>
        <v>4.9688223277228938E-2</v>
      </c>
    </row>
    <row r="456" spans="1:5">
      <c r="A456" s="1">
        <v>34.749400000000001</v>
      </c>
      <c r="B456" s="1">
        <v>3.5</v>
      </c>
      <c r="C456" s="1">
        <f t="shared" si="21"/>
        <v>34.739977434588305</v>
      </c>
      <c r="D456" s="1">
        <f t="shared" si="22"/>
        <v>9.4225654116968371E-3</v>
      </c>
      <c r="E456" s="1">
        <f t="shared" si="23"/>
        <v>2.711576433462689E-4</v>
      </c>
    </row>
    <row r="457" spans="1:5">
      <c r="A457" s="1">
        <v>34.049900000000001</v>
      </c>
      <c r="B457" s="1">
        <v>4.5999999999999996</v>
      </c>
      <c r="C457" s="1">
        <f t="shared" si="21"/>
        <v>29.766955227496805</v>
      </c>
      <c r="D457" s="1">
        <f t="shared" si="22"/>
        <v>4.2829447725031962</v>
      </c>
      <c r="E457" s="1">
        <f t="shared" si="23"/>
        <v>0.12578435685576744</v>
      </c>
    </row>
    <row r="458" spans="1:5">
      <c r="A458" s="1">
        <v>33.550899999999999</v>
      </c>
      <c r="B458" s="1">
        <v>4.5999999999999996</v>
      </c>
      <c r="C458" s="1">
        <f t="shared" si="21"/>
        <v>29.766955227496805</v>
      </c>
      <c r="D458" s="1">
        <f t="shared" si="22"/>
        <v>3.7839447725031938</v>
      </c>
      <c r="E458" s="1">
        <f t="shared" si="23"/>
        <v>0.11278221366649462</v>
      </c>
    </row>
    <row r="459" spans="1:5">
      <c r="A459" s="1">
        <v>32.149900000000002</v>
      </c>
      <c r="B459" s="1">
        <v>4.5999999999999996</v>
      </c>
      <c r="C459" s="1">
        <f t="shared" si="21"/>
        <v>29.766955227496805</v>
      </c>
      <c r="D459" s="1">
        <f t="shared" si="22"/>
        <v>2.3829447725031976</v>
      </c>
      <c r="E459" s="1">
        <f t="shared" si="23"/>
        <v>7.4119819113067142E-2</v>
      </c>
    </row>
    <row r="460" spans="1:5">
      <c r="A460" s="1">
        <v>33.550899999999999</v>
      </c>
      <c r="B460" s="1">
        <v>4.5999999999999996</v>
      </c>
      <c r="C460" s="1">
        <f t="shared" si="21"/>
        <v>29.766955227496805</v>
      </c>
      <c r="D460" s="1">
        <f t="shared" si="22"/>
        <v>3.7839447725031938</v>
      </c>
      <c r="E460" s="1">
        <f t="shared" si="23"/>
        <v>0.11278221366649462</v>
      </c>
    </row>
    <row r="461" spans="1:5">
      <c r="A461" s="1">
        <v>32.149900000000002</v>
      </c>
      <c r="B461" s="1">
        <v>4.5999999999999996</v>
      </c>
      <c r="C461" s="1">
        <f t="shared" si="21"/>
        <v>29.766955227496805</v>
      </c>
      <c r="D461" s="1">
        <f t="shared" si="22"/>
        <v>2.3829447725031976</v>
      </c>
      <c r="E461" s="1">
        <f t="shared" si="23"/>
        <v>7.4119819113067142E-2</v>
      </c>
    </row>
    <row r="462" spans="1:5">
      <c r="A462" s="1">
        <v>30.3</v>
      </c>
      <c r="B462" s="1">
        <v>5</v>
      </c>
      <c r="C462" s="1">
        <f t="shared" si="21"/>
        <v>27.958583515827165</v>
      </c>
      <c r="D462" s="1">
        <f t="shared" si="22"/>
        <v>2.3414164841728358</v>
      </c>
      <c r="E462" s="1">
        <f t="shared" si="23"/>
        <v>7.7274471424846058E-2</v>
      </c>
    </row>
    <row r="463" spans="1:5">
      <c r="A463" s="1">
        <v>35.465499999999999</v>
      </c>
      <c r="B463" s="1">
        <v>3</v>
      </c>
      <c r="C463" s="1">
        <f t="shared" si="21"/>
        <v>37.000442074175353</v>
      </c>
      <c r="D463" s="1">
        <f t="shared" si="22"/>
        <v>1.5349420741753548</v>
      </c>
      <c r="E463" s="1">
        <f t="shared" si="23"/>
        <v>4.3279865620824601E-2</v>
      </c>
    </row>
    <row r="464" spans="1:5">
      <c r="A464" s="1">
        <v>42.908000000000001</v>
      </c>
      <c r="B464" s="1">
        <v>2.5</v>
      </c>
      <c r="C464" s="1">
        <f t="shared" si="21"/>
        <v>39.260906713762395</v>
      </c>
      <c r="D464" s="1">
        <f t="shared" si="22"/>
        <v>3.647093286237606</v>
      </c>
      <c r="E464" s="1">
        <f t="shared" si="23"/>
        <v>8.499797907703939E-2</v>
      </c>
    </row>
    <row r="465" spans="1:5">
      <c r="A465" s="1">
        <v>40.200000000000003</v>
      </c>
      <c r="B465" s="1">
        <v>2.5</v>
      </c>
      <c r="C465" s="1">
        <f t="shared" si="21"/>
        <v>39.260906713762395</v>
      </c>
      <c r="D465" s="1">
        <f t="shared" si="22"/>
        <v>0.93909328623760757</v>
      </c>
      <c r="E465" s="1">
        <f t="shared" si="23"/>
        <v>2.3360529508398196E-2</v>
      </c>
    </row>
    <row r="466" spans="1:5">
      <c r="A466" s="1">
        <v>37.9</v>
      </c>
      <c r="B466" s="1">
        <v>3</v>
      </c>
      <c r="C466" s="1">
        <f t="shared" si="21"/>
        <v>37.000442074175353</v>
      </c>
      <c r="D466" s="1">
        <f t="shared" si="22"/>
        <v>0.89955792582464511</v>
      </c>
      <c r="E466" s="1">
        <f t="shared" si="23"/>
        <v>2.3735037620703038E-2</v>
      </c>
    </row>
    <row r="467" spans="1:5">
      <c r="A467" s="1">
        <v>51.6</v>
      </c>
      <c r="B467" s="1">
        <v>2.5</v>
      </c>
      <c r="C467" s="1">
        <f t="shared" si="21"/>
        <v>39.260906713762395</v>
      </c>
      <c r="D467" s="1">
        <f t="shared" si="22"/>
        <v>12.339093286237606</v>
      </c>
      <c r="E467" s="1">
        <f t="shared" si="23"/>
        <v>0.23912971484956599</v>
      </c>
    </row>
    <row r="468" spans="1:5">
      <c r="A468" s="1">
        <v>47.649299999999997</v>
      </c>
      <c r="B468" s="1">
        <v>2.5</v>
      </c>
      <c r="C468" s="1">
        <f t="shared" si="21"/>
        <v>39.260906713762395</v>
      </c>
      <c r="D468" s="1">
        <f t="shared" si="22"/>
        <v>8.3883932862376014</v>
      </c>
      <c r="E468" s="1">
        <f t="shared" si="23"/>
        <v>0.17604441799223916</v>
      </c>
    </row>
    <row r="469" spans="1:5">
      <c r="A469" s="1">
        <v>44.2</v>
      </c>
      <c r="B469" s="1">
        <v>2.5</v>
      </c>
      <c r="C469" s="1">
        <f t="shared" si="21"/>
        <v>39.260906713762395</v>
      </c>
      <c r="D469" s="1">
        <f t="shared" si="22"/>
        <v>4.9390932862376076</v>
      </c>
      <c r="E469" s="1">
        <f t="shared" si="23"/>
        <v>0.11174419199632596</v>
      </c>
    </row>
    <row r="470" spans="1:5">
      <c r="A470" s="1">
        <v>33.5</v>
      </c>
      <c r="B470" s="1">
        <v>3.5</v>
      </c>
      <c r="C470" s="1">
        <f t="shared" si="21"/>
        <v>34.739977434588305</v>
      </c>
      <c r="D470" s="1">
        <f t="shared" si="22"/>
        <v>1.2399774345883046</v>
      </c>
      <c r="E470" s="1">
        <f t="shared" si="23"/>
        <v>3.7014251778755357E-2</v>
      </c>
    </row>
    <row r="471" spans="1:5">
      <c r="A471" s="1">
        <v>37.4</v>
      </c>
      <c r="B471" s="1">
        <v>3.5</v>
      </c>
      <c r="C471" s="1">
        <f t="shared" si="21"/>
        <v>34.739977434588305</v>
      </c>
      <c r="D471" s="1">
        <f t="shared" si="22"/>
        <v>2.660022565411694</v>
      </c>
      <c r="E471" s="1">
        <f t="shared" si="23"/>
        <v>7.1123598005660274E-2</v>
      </c>
    </row>
    <row r="472" spans="1:5">
      <c r="A472" s="1">
        <v>40.193100000000001</v>
      </c>
      <c r="B472" s="1">
        <v>2.5</v>
      </c>
      <c r="C472" s="1">
        <f t="shared" si="21"/>
        <v>39.260906713762395</v>
      </c>
      <c r="D472" s="1">
        <f t="shared" si="22"/>
        <v>0.93219328623760589</v>
      </c>
      <c r="E472" s="1">
        <f t="shared" si="23"/>
        <v>2.3192868582856407E-2</v>
      </c>
    </row>
    <row r="473" spans="1:5">
      <c r="A473" s="1">
        <v>41.664200000000001</v>
      </c>
      <c r="B473" s="1">
        <v>2.5</v>
      </c>
      <c r="C473" s="1">
        <f t="shared" si="21"/>
        <v>39.260906713762395</v>
      </c>
      <c r="D473" s="1">
        <f t="shared" si="22"/>
        <v>2.4032932862376057</v>
      </c>
      <c r="E473" s="1">
        <f t="shared" si="23"/>
        <v>5.7682453670959859E-2</v>
      </c>
    </row>
    <row r="474" spans="1:5">
      <c r="A474" s="1">
        <v>34.823500000000003</v>
      </c>
      <c r="B474" s="1">
        <v>3.7</v>
      </c>
      <c r="C474" s="1">
        <f t="shared" si="21"/>
        <v>33.835791578753486</v>
      </c>
      <c r="D474" s="1">
        <f t="shared" si="22"/>
        <v>0.98770842124651637</v>
      </c>
      <c r="E474" s="1">
        <f t="shared" si="23"/>
        <v>2.8363272538559199E-2</v>
      </c>
    </row>
    <row r="475" spans="1:5">
      <c r="A475" s="1">
        <v>34.700000000000003</v>
      </c>
      <c r="B475" s="1">
        <v>2.2999999999999998</v>
      </c>
      <c r="C475" s="1">
        <f t="shared" si="21"/>
        <v>40.165092569597221</v>
      </c>
      <c r="D475" s="1">
        <f t="shared" si="22"/>
        <v>5.4650925695972177</v>
      </c>
      <c r="E475" s="1">
        <f t="shared" si="23"/>
        <v>0.15749546310078436</v>
      </c>
    </row>
    <row r="476" spans="1:5">
      <c r="A476" s="1">
        <v>36.200000000000003</v>
      </c>
      <c r="B476" s="1">
        <v>3.5</v>
      </c>
      <c r="C476" s="1">
        <f t="shared" si="21"/>
        <v>34.739977434588305</v>
      </c>
      <c r="D476" s="1">
        <f t="shared" si="22"/>
        <v>1.4600225654116983</v>
      </c>
      <c r="E476" s="1">
        <f t="shared" si="23"/>
        <v>4.0332115066621495E-2</v>
      </c>
    </row>
    <row r="477" spans="1:5">
      <c r="A477" s="1">
        <v>33.200000000000003</v>
      </c>
      <c r="B477" s="1">
        <v>3.5</v>
      </c>
      <c r="C477" s="1">
        <f t="shared" si="21"/>
        <v>34.739977434588305</v>
      </c>
      <c r="D477" s="1">
        <f t="shared" si="22"/>
        <v>1.5399774345883017</v>
      </c>
      <c r="E477" s="1">
        <f t="shared" si="23"/>
        <v>4.6384862487599446E-2</v>
      </c>
    </row>
    <row r="478" spans="1:5">
      <c r="A478" s="1">
        <v>33</v>
      </c>
      <c r="B478" s="1">
        <v>5.5</v>
      </c>
      <c r="C478" s="1">
        <f t="shared" si="21"/>
        <v>25.69811887624012</v>
      </c>
      <c r="D478" s="1">
        <f t="shared" si="22"/>
        <v>7.3018811237598804</v>
      </c>
      <c r="E478" s="1">
        <f t="shared" si="23"/>
        <v>0.22126912496242063</v>
      </c>
    </row>
    <row r="479" spans="1:5">
      <c r="A479" s="1">
        <v>32.299999999999997</v>
      </c>
      <c r="B479" s="1">
        <v>5.5</v>
      </c>
      <c r="C479" s="1">
        <f t="shared" si="21"/>
        <v>25.69811887624012</v>
      </c>
      <c r="D479" s="1">
        <f t="shared" si="22"/>
        <v>6.6018811237598776</v>
      </c>
      <c r="E479" s="1">
        <f t="shared" si="23"/>
        <v>0.20439260445077023</v>
      </c>
    </row>
    <row r="480" spans="1:5">
      <c r="A480" s="1">
        <v>27.1158</v>
      </c>
      <c r="B480" s="1">
        <v>6.3</v>
      </c>
      <c r="C480" s="1">
        <f t="shared" si="21"/>
        <v>22.081375452900847</v>
      </c>
      <c r="D480" s="1">
        <f t="shared" si="22"/>
        <v>5.0344245470991531</v>
      </c>
      <c r="E480" s="1">
        <f t="shared" si="23"/>
        <v>0.18566387667334738</v>
      </c>
    </row>
    <row r="481" spans="1:5">
      <c r="A481" s="1">
        <v>42.214599999999997</v>
      </c>
      <c r="B481" s="1">
        <v>2.4</v>
      </c>
      <c r="C481" s="1">
        <f t="shared" si="21"/>
        <v>39.712999641679808</v>
      </c>
      <c r="D481" s="1">
        <f t="shared" si="22"/>
        <v>2.5016003583201893</v>
      </c>
      <c r="E481" s="1">
        <f t="shared" si="23"/>
        <v>5.9259127371103587E-2</v>
      </c>
    </row>
    <row r="482" spans="1:5">
      <c r="A482" s="1">
        <v>45.672899999999998</v>
      </c>
      <c r="B482" s="1">
        <v>2.5</v>
      </c>
      <c r="C482" s="1">
        <f t="shared" si="21"/>
        <v>39.260906713762395</v>
      </c>
      <c r="D482" s="1">
        <f t="shared" si="22"/>
        <v>6.4119932862376032</v>
      </c>
      <c r="E482" s="1">
        <f t="shared" si="23"/>
        <v>0.14038944945991175</v>
      </c>
    </row>
    <row r="483" spans="1:5">
      <c r="A483" s="1">
        <v>37.9499</v>
      </c>
      <c r="B483" s="1">
        <v>3.5</v>
      </c>
      <c r="C483" s="1">
        <f t="shared" si="21"/>
        <v>34.739977434588305</v>
      </c>
      <c r="D483" s="1">
        <f t="shared" si="22"/>
        <v>3.209922565411695</v>
      </c>
      <c r="E483" s="1">
        <f t="shared" si="23"/>
        <v>8.4583162680578736E-2</v>
      </c>
    </row>
    <row r="484" spans="1:5">
      <c r="A484" s="1">
        <v>38.034700000000001</v>
      </c>
      <c r="B484" s="1">
        <v>3.5</v>
      </c>
      <c r="C484" s="1">
        <f t="shared" si="21"/>
        <v>34.739977434588305</v>
      </c>
      <c r="D484" s="1">
        <f t="shared" si="22"/>
        <v>3.2947225654116963</v>
      </c>
      <c r="E484" s="1">
        <f t="shared" si="23"/>
        <v>8.6624123902954306E-2</v>
      </c>
    </row>
    <row r="485" spans="1:5">
      <c r="A485" s="1">
        <v>46.6</v>
      </c>
      <c r="B485" s="1">
        <v>2.5</v>
      </c>
      <c r="C485" s="1">
        <f t="shared" si="21"/>
        <v>39.260906713762395</v>
      </c>
      <c r="D485" s="1">
        <f t="shared" si="22"/>
        <v>7.3390932862376062</v>
      </c>
      <c r="E485" s="1">
        <f t="shared" si="23"/>
        <v>0.15749127223685849</v>
      </c>
    </row>
    <row r="486" spans="1:5">
      <c r="A486" s="1">
        <v>36.410200000000003</v>
      </c>
      <c r="B486" s="1">
        <v>3.5</v>
      </c>
      <c r="C486" s="1">
        <f t="shared" si="21"/>
        <v>34.739977434588305</v>
      </c>
      <c r="D486" s="1">
        <f t="shared" si="22"/>
        <v>1.6702225654116987</v>
      </c>
      <c r="E486" s="1">
        <f t="shared" si="23"/>
        <v>4.5872380964996032E-2</v>
      </c>
    </row>
    <row r="487" spans="1:5">
      <c r="A487" s="1">
        <v>43</v>
      </c>
      <c r="B487" s="1">
        <v>2</v>
      </c>
      <c r="C487" s="1">
        <f t="shared" si="21"/>
        <v>41.521371353349444</v>
      </c>
      <c r="D487" s="1">
        <f t="shared" si="22"/>
        <v>1.4786286466505558</v>
      </c>
      <c r="E487" s="1">
        <f t="shared" si="23"/>
        <v>3.4386712712803622E-2</v>
      </c>
    </row>
    <row r="488" spans="1:5">
      <c r="A488" s="1">
        <v>47.512900000000002</v>
      </c>
      <c r="B488" s="1">
        <v>2</v>
      </c>
      <c r="C488" s="1">
        <f t="shared" si="21"/>
        <v>41.521371353349444</v>
      </c>
      <c r="D488" s="1">
        <f t="shared" si="22"/>
        <v>5.9915286466505577</v>
      </c>
      <c r="E488" s="1">
        <f t="shared" si="23"/>
        <v>0.12610319821881125</v>
      </c>
    </row>
    <row r="489" spans="1:5">
      <c r="A489" s="1">
        <v>39.6</v>
      </c>
      <c r="B489" s="1">
        <v>2.5</v>
      </c>
      <c r="C489" s="1">
        <f t="shared" si="21"/>
        <v>39.260906713762395</v>
      </c>
      <c r="D489" s="1">
        <f t="shared" si="22"/>
        <v>0.33909328623760615</v>
      </c>
      <c r="E489" s="1">
        <f t="shared" si="23"/>
        <v>8.562961773676922E-3</v>
      </c>
    </row>
    <row r="490" spans="1:5">
      <c r="A490" s="1">
        <v>42.699800000000003</v>
      </c>
      <c r="B490" s="1">
        <v>2.5</v>
      </c>
      <c r="C490" s="1">
        <f t="shared" si="21"/>
        <v>39.260906713762395</v>
      </c>
      <c r="D490" s="1">
        <f t="shared" si="22"/>
        <v>3.438893286237608</v>
      </c>
      <c r="E490" s="1">
        <f t="shared" si="23"/>
        <v>8.0536519755071631E-2</v>
      </c>
    </row>
    <row r="491" spans="1:5">
      <c r="A491" s="1">
        <v>46.5</v>
      </c>
      <c r="B491" s="1">
        <v>1.6</v>
      </c>
      <c r="C491" s="1">
        <f t="shared" si="21"/>
        <v>43.32974306501908</v>
      </c>
      <c r="D491" s="1">
        <f t="shared" si="22"/>
        <v>3.1702569349809195</v>
      </c>
      <c r="E491" s="1">
        <f t="shared" si="23"/>
        <v>6.8177568494213317E-2</v>
      </c>
    </row>
    <row r="492" spans="1:5">
      <c r="A492" s="1">
        <v>47.3</v>
      </c>
      <c r="B492" s="1">
        <v>1.6</v>
      </c>
      <c r="C492" s="1">
        <f t="shared" si="21"/>
        <v>43.32974306501908</v>
      </c>
      <c r="D492" s="1">
        <f t="shared" si="22"/>
        <v>3.9702569349809167</v>
      </c>
      <c r="E492" s="1">
        <f t="shared" si="23"/>
        <v>8.3937778752239262E-2</v>
      </c>
    </row>
    <row r="493" spans="1:5">
      <c r="A493" s="1">
        <v>47.5</v>
      </c>
      <c r="B493" s="1">
        <v>1.8</v>
      </c>
      <c r="C493" s="1">
        <f t="shared" si="21"/>
        <v>42.425557209184262</v>
      </c>
      <c r="D493" s="1">
        <f t="shared" si="22"/>
        <v>5.0744427908157377</v>
      </c>
      <c r="E493" s="1">
        <f t="shared" si="23"/>
        <v>0.10683037454348922</v>
      </c>
    </row>
    <row r="494" spans="1:5">
      <c r="A494" s="1">
        <v>44.9</v>
      </c>
      <c r="B494" s="1">
        <v>1.8</v>
      </c>
      <c r="C494" s="1">
        <f t="shared" si="21"/>
        <v>42.425557209184262</v>
      </c>
      <c r="D494" s="1">
        <f t="shared" si="22"/>
        <v>2.4744427908157363</v>
      </c>
      <c r="E494" s="1">
        <f t="shared" si="23"/>
        <v>5.5110084427967401E-2</v>
      </c>
    </row>
    <row r="495" spans="1:5">
      <c r="A495" s="1">
        <v>44.2</v>
      </c>
      <c r="B495" s="1">
        <v>1.8</v>
      </c>
      <c r="C495" s="1">
        <f t="shared" si="21"/>
        <v>42.425557209184262</v>
      </c>
      <c r="D495" s="1">
        <f t="shared" si="22"/>
        <v>1.7744427908157405</v>
      </c>
      <c r="E495" s="1">
        <f t="shared" si="23"/>
        <v>4.0145764498093678E-2</v>
      </c>
    </row>
    <row r="496" spans="1:5">
      <c r="A496" s="1">
        <v>24.2</v>
      </c>
      <c r="B496" s="1">
        <v>6.7</v>
      </c>
      <c r="C496" s="1">
        <f t="shared" si="21"/>
        <v>20.273003741231207</v>
      </c>
      <c r="D496" s="1">
        <f t="shared" si="22"/>
        <v>3.9269962587687921</v>
      </c>
      <c r="E496" s="1">
        <f t="shared" si="23"/>
        <v>0.16227257267639636</v>
      </c>
    </row>
    <row r="497" spans="1:5">
      <c r="A497" s="1">
        <v>37.118499999999997</v>
      </c>
      <c r="B497" s="1">
        <v>2.8</v>
      </c>
      <c r="C497" s="1">
        <f t="shared" si="21"/>
        <v>37.904627930010172</v>
      </c>
      <c r="D497" s="1">
        <f t="shared" si="22"/>
        <v>0.78612793001017423</v>
      </c>
      <c r="E497" s="1">
        <f t="shared" si="23"/>
        <v>2.1178871183107462E-2</v>
      </c>
    </row>
    <row r="498" spans="1:5">
      <c r="A498" s="1">
        <v>46.9</v>
      </c>
      <c r="B498" s="1">
        <v>2.4</v>
      </c>
      <c r="C498" s="1">
        <f t="shared" si="21"/>
        <v>39.712999641679808</v>
      </c>
      <c r="D498" s="1">
        <f t="shared" si="22"/>
        <v>7.1870003583201907</v>
      </c>
      <c r="E498" s="1">
        <f t="shared" si="23"/>
        <v>0.15324094580640066</v>
      </c>
    </row>
    <row r="499" spans="1:5">
      <c r="A499" s="1">
        <v>46.8</v>
      </c>
      <c r="B499" s="1">
        <v>2.4</v>
      </c>
      <c r="C499" s="1">
        <f t="shared" si="21"/>
        <v>39.712999641679808</v>
      </c>
      <c r="D499" s="1">
        <f t="shared" si="22"/>
        <v>7.0870003583201893</v>
      </c>
      <c r="E499" s="1">
        <f t="shared" si="23"/>
        <v>0.15143163158803824</v>
      </c>
    </row>
    <row r="500" spans="1:5">
      <c r="A500" s="1">
        <v>35.6</v>
      </c>
      <c r="B500" s="1">
        <v>3.6</v>
      </c>
      <c r="C500" s="1">
        <f t="shared" si="21"/>
        <v>34.287884506670892</v>
      </c>
      <c r="D500" s="1">
        <f t="shared" si="22"/>
        <v>1.3121154933291095</v>
      </c>
      <c r="E500" s="1">
        <f t="shared" si="23"/>
        <v>3.6857176778907569E-2</v>
      </c>
    </row>
    <row r="501" spans="1:5">
      <c r="A501" s="1">
        <v>37.057400000000001</v>
      </c>
      <c r="B501" s="1">
        <v>2.5</v>
      </c>
      <c r="C501" s="1">
        <f t="shared" si="21"/>
        <v>39.260906713762395</v>
      </c>
      <c r="D501" s="1">
        <f t="shared" si="22"/>
        <v>2.203506713762394</v>
      </c>
      <c r="E501" s="1">
        <f t="shared" si="23"/>
        <v>5.9461989069993955E-2</v>
      </c>
    </row>
    <row r="502" spans="1:5">
      <c r="A502" s="1">
        <v>34.6</v>
      </c>
      <c r="B502" s="1">
        <v>2.5</v>
      </c>
      <c r="C502" s="1">
        <f t="shared" si="21"/>
        <v>39.260906713762395</v>
      </c>
      <c r="D502" s="1">
        <f t="shared" si="22"/>
        <v>4.6609067137623938</v>
      </c>
      <c r="E502" s="1">
        <f t="shared" si="23"/>
        <v>0.13470828652492467</v>
      </c>
    </row>
    <row r="503" spans="1:5">
      <c r="A503" s="1">
        <v>42.921500000000002</v>
      </c>
      <c r="B503" s="1">
        <v>2.5</v>
      </c>
      <c r="C503" s="1">
        <f t="shared" si="21"/>
        <v>39.260906713762395</v>
      </c>
      <c r="D503" s="1">
        <f t="shared" si="22"/>
        <v>3.6605932862376065</v>
      </c>
      <c r="E503" s="1">
        <f t="shared" si="23"/>
        <v>8.5285772543774244E-2</v>
      </c>
    </row>
    <row r="504" spans="1:5">
      <c r="A504" s="1">
        <v>34.270800000000001</v>
      </c>
      <c r="B504" s="1">
        <v>3.6</v>
      </c>
      <c r="C504" s="1">
        <f t="shared" si="21"/>
        <v>34.287884506670892</v>
      </c>
      <c r="D504" s="1">
        <f t="shared" si="22"/>
        <v>1.7084506670890676E-2</v>
      </c>
      <c r="E504" s="1">
        <f t="shared" si="23"/>
        <v>4.9851496524419255E-4</v>
      </c>
    </row>
    <row r="505" spans="1:5">
      <c r="A505" s="1">
        <v>46.8</v>
      </c>
      <c r="B505" s="1">
        <v>2.5</v>
      </c>
      <c r="C505" s="1">
        <f t="shared" si="21"/>
        <v>39.260906713762395</v>
      </c>
      <c r="D505" s="1">
        <f t="shared" si="22"/>
        <v>7.5390932862376019</v>
      </c>
      <c r="E505" s="1">
        <f t="shared" si="23"/>
        <v>0.16109173688541886</v>
      </c>
    </row>
    <row r="506" spans="1:5">
      <c r="A506" s="1">
        <v>45.056600000000003</v>
      </c>
      <c r="B506" s="1">
        <v>2.5</v>
      </c>
      <c r="C506" s="1">
        <f t="shared" si="21"/>
        <v>39.260906713762395</v>
      </c>
      <c r="D506" s="1">
        <f t="shared" si="22"/>
        <v>5.7956932862376078</v>
      </c>
      <c r="E506" s="1">
        <f t="shared" si="23"/>
        <v>0.1286313944291759</v>
      </c>
    </row>
    <row r="507" spans="1:5">
      <c r="A507" s="1">
        <v>39.799999999999997</v>
      </c>
      <c r="B507" s="1">
        <v>3.5</v>
      </c>
      <c r="C507" s="1">
        <f t="shared" si="21"/>
        <v>34.739977434588305</v>
      </c>
      <c r="D507" s="1">
        <f t="shared" si="22"/>
        <v>5.0600225654116926</v>
      </c>
      <c r="E507" s="1">
        <f t="shared" si="23"/>
        <v>0.12713624536210283</v>
      </c>
    </row>
    <row r="508" spans="1:5">
      <c r="A508" s="1">
        <v>48.2</v>
      </c>
      <c r="B508" s="1">
        <v>2.4</v>
      </c>
      <c r="C508" s="1">
        <f t="shared" si="21"/>
        <v>39.712999641679808</v>
      </c>
      <c r="D508" s="1">
        <f t="shared" si="22"/>
        <v>8.4870003583201949</v>
      </c>
      <c r="E508" s="1">
        <f t="shared" si="23"/>
        <v>0.17607884560830278</v>
      </c>
    </row>
    <row r="509" spans="1:5">
      <c r="A509" s="1">
        <v>69.6404</v>
      </c>
      <c r="B509" s="1">
        <v>1.8</v>
      </c>
      <c r="C509" s="1">
        <f t="shared" si="21"/>
        <v>42.425557209184262</v>
      </c>
      <c r="D509" s="1">
        <f t="shared" si="22"/>
        <v>27.214842790815737</v>
      </c>
      <c r="E509" s="1">
        <f t="shared" si="23"/>
        <v>0.39079101772556929</v>
      </c>
    </row>
    <row r="510" spans="1:5">
      <c r="A510" s="1">
        <v>42</v>
      </c>
      <c r="B510" s="1">
        <v>2</v>
      </c>
      <c r="C510" s="1">
        <f t="shared" si="21"/>
        <v>41.521371353349444</v>
      </c>
      <c r="D510" s="1">
        <f t="shared" si="22"/>
        <v>0.47862864665055582</v>
      </c>
      <c r="E510" s="1">
        <f t="shared" si="23"/>
        <v>1.1395920158346567E-2</v>
      </c>
    </row>
    <row r="511" spans="1:5">
      <c r="A511" s="1">
        <v>32</v>
      </c>
      <c r="B511" s="1">
        <v>3</v>
      </c>
      <c r="C511" s="1">
        <f t="shared" si="21"/>
        <v>37.000442074175353</v>
      </c>
      <c r="D511" s="1">
        <f t="shared" si="22"/>
        <v>5.0004420741753535</v>
      </c>
      <c r="E511" s="1">
        <f t="shared" si="23"/>
        <v>0.1562638148179798</v>
      </c>
    </row>
    <row r="512" spans="1:5">
      <c r="A512" s="1">
        <v>30.8</v>
      </c>
      <c r="B512" s="1">
        <v>4.4000000000000004</v>
      </c>
      <c r="C512" s="1">
        <f t="shared" si="21"/>
        <v>30.671141083331619</v>
      </c>
      <c r="D512" s="1">
        <f t="shared" si="22"/>
        <v>0.12885891666838134</v>
      </c>
      <c r="E512" s="1">
        <f t="shared" si="23"/>
        <v>4.1837310606617321E-3</v>
      </c>
    </row>
    <row r="513" spans="1:5">
      <c r="A513" s="1">
        <v>36.4</v>
      </c>
      <c r="B513" s="1">
        <v>3.2</v>
      </c>
      <c r="C513" s="1">
        <f t="shared" si="21"/>
        <v>36.096256218340535</v>
      </c>
      <c r="D513" s="1">
        <f t="shared" si="22"/>
        <v>0.30374378165946325</v>
      </c>
      <c r="E513" s="1">
        <f t="shared" si="23"/>
        <v>8.3446093862489905E-3</v>
      </c>
    </row>
    <row r="514" spans="1:5">
      <c r="A514" s="1">
        <v>31.5002</v>
      </c>
      <c r="B514" s="1">
        <v>4.2</v>
      </c>
      <c r="C514" s="1">
        <f t="shared" si="21"/>
        <v>31.575326939166441</v>
      </c>
      <c r="D514" s="1">
        <f t="shared" si="22"/>
        <v>7.5126939166441531E-2</v>
      </c>
      <c r="E514" s="1">
        <f t="shared" si="23"/>
        <v>2.3849670531120924E-3</v>
      </c>
    </row>
    <row r="515" spans="1:5">
      <c r="A515" s="1">
        <v>39.493699999999997</v>
      </c>
      <c r="B515" s="1">
        <v>3</v>
      </c>
      <c r="C515" s="1">
        <f t="shared" ref="C515:C578" si="24">$H$9+$H$8*B515</f>
        <v>37.000442074175353</v>
      </c>
      <c r="D515" s="1">
        <f t="shared" ref="D515:D578" si="25">ABS(A515-C515)</f>
        <v>2.4932579258246435</v>
      </c>
      <c r="E515" s="1">
        <f t="shared" ref="E515:E578" si="26">D515/A515</f>
        <v>6.3130522737161715E-2</v>
      </c>
    </row>
    <row r="516" spans="1:5">
      <c r="A516" s="1">
        <v>30.953700000000001</v>
      </c>
      <c r="B516" s="1">
        <v>4.4000000000000004</v>
      </c>
      <c r="C516" s="1">
        <f t="shared" si="24"/>
        <v>30.671141083331619</v>
      </c>
      <c r="D516" s="1">
        <f t="shared" si="25"/>
        <v>0.28255891666838195</v>
      </c>
      <c r="E516" s="1">
        <f t="shared" si="26"/>
        <v>9.1284375266408192E-3</v>
      </c>
    </row>
    <row r="517" spans="1:5">
      <c r="A517" s="1">
        <v>30.562000000000001</v>
      </c>
      <c r="B517" s="1">
        <v>4.4000000000000004</v>
      </c>
      <c r="C517" s="1">
        <f t="shared" si="24"/>
        <v>30.671141083331619</v>
      </c>
      <c r="D517" s="1">
        <f t="shared" si="25"/>
        <v>0.1091410833316182</v>
      </c>
      <c r="E517" s="1">
        <f t="shared" si="26"/>
        <v>3.5711368147247628E-3</v>
      </c>
    </row>
    <row r="518" spans="1:5">
      <c r="A518" s="1">
        <v>30.172599999999999</v>
      </c>
      <c r="B518" s="1">
        <v>4.4000000000000004</v>
      </c>
      <c r="C518" s="1">
        <f t="shared" si="24"/>
        <v>30.671141083331619</v>
      </c>
      <c r="D518" s="1">
        <f t="shared" si="25"/>
        <v>0.49854108333162017</v>
      </c>
      <c r="E518" s="1">
        <f t="shared" si="26"/>
        <v>1.6522973934351703E-2</v>
      </c>
    </row>
    <row r="519" spans="1:5">
      <c r="A519" s="1">
        <v>27.7</v>
      </c>
      <c r="B519" s="1">
        <v>4.4000000000000004</v>
      </c>
      <c r="C519" s="1">
        <f t="shared" si="24"/>
        <v>30.671141083331619</v>
      </c>
      <c r="D519" s="1">
        <f t="shared" si="25"/>
        <v>2.9711410833316201</v>
      </c>
      <c r="E519" s="1">
        <f t="shared" si="26"/>
        <v>0.1072614109506</v>
      </c>
    </row>
    <row r="520" spans="1:5">
      <c r="A520" s="1">
        <v>29.452100000000002</v>
      </c>
      <c r="B520" s="1">
        <v>4.4000000000000004</v>
      </c>
      <c r="C520" s="1">
        <f t="shared" si="24"/>
        <v>30.671141083331619</v>
      </c>
      <c r="D520" s="1">
        <f t="shared" si="25"/>
        <v>1.2190410833316179</v>
      </c>
      <c r="E520" s="1">
        <f t="shared" si="26"/>
        <v>4.1390633718193875E-2</v>
      </c>
    </row>
    <row r="521" spans="1:5">
      <c r="A521" s="1">
        <v>27.7</v>
      </c>
      <c r="B521" s="1">
        <v>4.4000000000000004</v>
      </c>
      <c r="C521" s="1">
        <f t="shared" si="24"/>
        <v>30.671141083331619</v>
      </c>
      <c r="D521" s="1">
        <f t="shared" si="25"/>
        <v>2.9711410833316201</v>
      </c>
      <c r="E521" s="1">
        <f t="shared" si="26"/>
        <v>0.1072614109506</v>
      </c>
    </row>
    <row r="522" spans="1:5">
      <c r="A522" s="1">
        <v>26.749500000000001</v>
      </c>
      <c r="B522" s="1">
        <v>6</v>
      </c>
      <c r="C522" s="1">
        <f t="shared" si="24"/>
        <v>23.437654236653074</v>
      </c>
      <c r="D522" s="1">
        <f t="shared" si="25"/>
        <v>3.3118457633469269</v>
      </c>
      <c r="E522" s="1">
        <f t="shared" si="26"/>
        <v>0.12380963245469735</v>
      </c>
    </row>
    <row r="523" spans="1:5">
      <c r="A523" s="1">
        <v>37.299999999999997</v>
      </c>
      <c r="B523" s="1">
        <v>3.9</v>
      </c>
      <c r="C523" s="1">
        <f t="shared" si="24"/>
        <v>32.931605722918668</v>
      </c>
      <c r="D523" s="1">
        <f t="shared" si="25"/>
        <v>4.3683942770813289</v>
      </c>
      <c r="E523" s="1">
        <f t="shared" si="26"/>
        <v>0.1171151280718855</v>
      </c>
    </row>
    <row r="524" spans="1:5">
      <c r="A524" s="1">
        <v>36.6</v>
      </c>
      <c r="B524" s="1">
        <v>3.9</v>
      </c>
      <c r="C524" s="1">
        <f t="shared" si="24"/>
        <v>32.931605722918668</v>
      </c>
      <c r="D524" s="1">
        <f t="shared" si="25"/>
        <v>3.6683942770813331</v>
      </c>
      <c r="E524" s="1">
        <f t="shared" si="26"/>
        <v>0.1002293518328233</v>
      </c>
    </row>
    <row r="525" spans="1:5">
      <c r="A525" s="1">
        <v>31.9</v>
      </c>
      <c r="B525" s="1">
        <v>4.5999999999999996</v>
      </c>
      <c r="C525" s="1">
        <f t="shared" si="24"/>
        <v>29.766955227496805</v>
      </c>
      <c r="D525" s="1">
        <f t="shared" si="25"/>
        <v>2.1330447725031938</v>
      </c>
      <c r="E525" s="1">
        <f t="shared" si="26"/>
        <v>6.686660728850137E-2</v>
      </c>
    </row>
    <row r="526" spans="1:5">
      <c r="A526" s="1">
        <v>31.9</v>
      </c>
      <c r="B526" s="1">
        <v>4.5999999999999996</v>
      </c>
      <c r="C526" s="1">
        <f t="shared" si="24"/>
        <v>29.766955227496805</v>
      </c>
      <c r="D526" s="1">
        <f t="shared" si="25"/>
        <v>2.1330447725031938</v>
      </c>
      <c r="E526" s="1">
        <f t="shared" si="26"/>
        <v>6.686660728850137E-2</v>
      </c>
    </row>
    <row r="527" spans="1:5">
      <c r="A527" s="1">
        <v>31.9</v>
      </c>
      <c r="B527" s="1">
        <v>4.5999999999999996</v>
      </c>
      <c r="C527" s="1">
        <f t="shared" si="24"/>
        <v>29.766955227496805</v>
      </c>
      <c r="D527" s="1">
        <f t="shared" si="25"/>
        <v>2.1330447725031938</v>
      </c>
      <c r="E527" s="1">
        <f t="shared" si="26"/>
        <v>6.686660728850137E-2</v>
      </c>
    </row>
    <row r="528" spans="1:5">
      <c r="A528" s="1">
        <v>22.7</v>
      </c>
      <c r="B528" s="1">
        <v>4.5999999999999996</v>
      </c>
      <c r="C528" s="1">
        <f t="shared" si="24"/>
        <v>29.766955227496805</v>
      </c>
      <c r="D528" s="1">
        <f t="shared" si="25"/>
        <v>7.0669552274968055</v>
      </c>
      <c r="E528" s="1">
        <f t="shared" si="26"/>
        <v>0.31131961354611482</v>
      </c>
    </row>
    <row r="529" spans="1:5">
      <c r="A529" s="1">
        <v>24.5</v>
      </c>
      <c r="B529" s="1">
        <v>4.5999999999999996</v>
      </c>
      <c r="C529" s="1">
        <f t="shared" si="24"/>
        <v>29.766955227496805</v>
      </c>
      <c r="D529" s="1">
        <f t="shared" si="25"/>
        <v>5.2669552274968048</v>
      </c>
      <c r="E529" s="1">
        <f t="shared" si="26"/>
        <v>0.2149777643876247</v>
      </c>
    </row>
    <row r="530" spans="1:5">
      <c r="A530" s="1">
        <v>40.299999999999997</v>
      </c>
      <c r="B530" s="1">
        <v>3.5</v>
      </c>
      <c r="C530" s="1">
        <f t="shared" si="24"/>
        <v>34.739977434588305</v>
      </c>
      <c r="D530" s="1">
        <f t="shared" si="25"/>
        <v>5.5600225654116926</v>
      </c>
      <c r="E530" s="1">
        <f t="shared" si="26"/>
        <v>0.13796582048167971</v>
      </c>
    </row>
    <row r="531" spans="1:5">
      <c r="A531" s="1">
        <v>41.2</v>
      </c>
      <c r="B531" s="1">
        <v>3.5</v>
      </c>
      <c r="C531" s="1">
        <f t="shared" si="24"/>
        <v>34.739977434588305</v>
      </c>
      <c r="D531" s="1">
        <f t="shared" si="25"/>
        <v>6.4600225654116983</v>
      </c>
      <c r="E531" s="1">
        <f t="shared" si="26"/>
        <v>0.1567966642090218</v>
      </c>
    </row>
    <row r="532" spans="1:5">
      <c r="A532" s="1">
        <v>37.299999999999997</v>
      </c>
      <c r="B532" s="1">
        <v>3.9</v>
      </c>
      <c r="C532" s="1">
        <f t="shared" si="24"/>
        <v>32.931605722918668</v>
      </c>
      <c r="D532" s="1">
        <f t="shared" si="25"/>
        <v>4.3683942770813289</v>
      </c>
      <c r="E532" s="1">
        <f t="shared" si="26"/>
        <v>0.1171151280718855</v>
      </c>
    </row>
    <row r="533" spans="1:5">
      <c r="A533" s="1">
        <v>32.1</v>
      </c>
      <c r="B533" s="1">
        <v>3.5</v>
      </c>
      <c r="C533" s="1">
        <f t="shared" si="24"/>
        <v>34.739977434588305</v>
      </c>
      <c r="D533" s="1">
        <f t="shared" si="25"/>
        <v>2.6399774345883031</v>
      </c>
      <c r="E533" s="1">
        <f t="shared" si="26"/>
        <v>8.2242287681878593E-2</v>
      </c>
    </row>
    <row r="534" spans="1:5">
      <c r="A534" s="1">
        <v>31.9</v>
      </c>
      <c r="B534" s="1">
        <v>5.7</v>
      </c>
      <c r="C534" s="1">
        <f t="shared" si="24"/>
        <v>24.793933020405298</v>
      </c>
      <c r="D534" s="1">
        <f t="shared" si="25"/>
        <v>7.1060669795947007</v>
      </c>
      <c r="E534" s="1">
        <f t="shared" si="26"/>
        <v>0.22276072036347025</v>
      </c>
    </row>
    <row r="535" spans="1:5">
      <c r="A535" s="1">
        <v>35.700000000000003</v>
      </c>
      <c r="B535" s="1">
        <v>2.7</v>
      </c>
      <c r="C535" s="1">
        <f t="shared" si="24"/>
        <v>38.356720857927577</v>
      </c>
      <c r="D535" s="1">
        <f t="shared" si="25"/>
        <v>2.6567208579275743</v>
      </c>
      <c r="E535" s="1">
        <f t="shared" si="26"/>
        <v>7.441795120245305E-2</v>
      </c>
    </row>
    <row r="536" spans="1:5">
      <c r="A536" s="1">
        <v>34.200000000000003</v>
      </c>
      <c r="B536" s="1">
        <v>3.5</v>
      </c>
      <c r="C536" s="1">
        <f t="shared" si="24"/>
        <v>34.739977434588305</v>
      </c>
      <c r="D536" s="1">
        <f t="shared" si="25"/>
        <v>0.53997743458830172</v>
      </c>
      <c r="E536" s="1">
        <f t="shared" si="26"/>
        <v>1.5788813876850927E-2</v>
      </c>
    </row>
    <row r="537" spans="1:5">
      <c r="A537" s="1">
        <v>34.5</v>
      </c>
      <c r="B537" s="1">
        <v>5.7</v>
      </c>
      <c r="C537" s="1">
        <f t="shared" si="24"/>
        <v>24.793933020405298</v>
      </c>
      <c r="D537" s="1">
        <f t="shared" si="25"/>
        <v>9.7060669795947021</v>
      </c>
      <c r="E537" s="1">
        <f t="shared" si="26"/>
        <v>0.28133527477086095</v>
      </c>
    </row>
    <row r="538" spans="1:5">
      <c r="A538" s="1">
        <v>26</v>
      </c>
      <c r="B538" s="1">
        <v>6.1</v>
      </c>
      <c r="C538" s="1">
        <f t="shared" si="24"/>
        <v>22.985561308735665</v>
      </c>
      <c r="D538" s="1">
        <f t="shared" si="25"/>
        <v>3.0144386912643348</v>
      </c>
      <c r="E538" s="1">
        <f t="shared" si="26"/>
        <v>0.11593994966401287</v>
      </c>
    </row>
    <row r="539" spans="1:5">
      <c r="A539" s="1">
        <v>35.700000000000003</v>
      </c>
      <c r="B539" s="1">
        <v>2.7</v>
      </c>
      <c r="C539" s="1">
        <f t="shared" si="24"/>
        <v>38.356720857927577</v>
      </c>
      <c r="D539" s="1">
        <f t="shared" si="25"/>
        <v>2.6567208579275743</v>
      </c>
      <c r="E539" s="1">
        <f t="shared" si="26"/>
        <v>7.441795120245305E-2</v>
      </c>
    </row>
    <row r="540" spans="1:5">
      <c r="A540" s="1">
        <v>34.200000000000003</v>
      </c>
      <c r="B540" s="1">
        <v>3.5</v>
      </c>
      <c r="C540" s="1">
        <f t="shared" si="24"/>
        <v>34.739977434588305</v>
      </c>
      <c r="D540" s="1">
        <f t="shared" si="25"/>
        <v>0.53997743458830172</v>
      </c>
      <c r="E540" s="1">
        <f t="shared" si="26"/>
        <v>1.5788813876850927E-2</v>
      </c>
    </row>
    <row r="541" spans="1:5">
      <c r="A541" s="1">
        <v>34.5</v>
      </c>
      <c r="B541" s="1">
        <v>5.7</v>
      </c>
      <c r="C541" s="1">
        <f t="shared" si="24"/>
        <v>24.793933020405298</v>
      </c>
      <c r="D541" s="1">
        <f t="shared" si="25"/>
        <v>9.7060669795947021</v>
      </c>
      <c r="E541" s="1">
        <f t="shared" si="26"/>
        <v>0.28133527477086095</v>
      </c>
    </row>
    <row r="542" spans="1:5">
      <c r="A542" s="1">
        <v>26</v>
      </c>
      <c r="B542" s="1">
        <v>6.1</v>
      </c>
      <c r="C542" s="1">
        <f t="shared" si="24"/>
        <v>22.985561308735665</v>
      </c>
      <c r="D542" s="1">
        <f t="shared" si="25"/>
        <v>3.0144386912643348</v>
      </c>
      <c r="E542" s="1">
        <f t="shared" si="26"/>
        <v>0.11593994966401287</v>
      </c>
    </row>
    <row r="543" spans="1:5">
      <c r="A543" s="1">
        <v>32.1</v>
      </c>
      <c r="B543" s="1">
        <v>3.5</v>
      </c>
      <c r="C543" s="1">
        <f t="shared" si="24"/>
        <v>34.739977434588305</v>
      </c>
      <c r="D543" s="1">
        <f t="shared" si="25"/>
        <v>2.6399774345883031</v>
      </c>
      <c r="E543" s="1">
        <f t="shared" si="26"/>
        <v>8.2242287681878593E-2</v>
      </c>
    </row>
    <row r="544" spans="1:5">
      <c r="A544" s="1">
        <v>31.9</v>
      </c>
      <c r="B544" s="1">
        <v>5.7</v>
      </c>
      <c r="C544" s="1">
        <f t="shared" si="24"/>
        <v>24.793933020405298</v>
      </c>
      <c r="D544" s="1">
        <f t="shared" si="25"/>
        <v>7.1060669795947007</v>
      </c>
      <c r="E544" s="1">
        <f t="shared" si="26"/>
        <v>0.22276072036347025</v>
      </c>
    </row>
    <row r="545" spans="1:5">
      <c r="A545" s="1">
        <v>33.305199999999999</v>
      </c>
      <c r="B545" s="1">
        <v>4.5999999999999996</v>
      </c>
      <c r="C545" s="1">
        <f t="shared" si="24"/>
        <v>29.766955227496805</v>
      </c>
      <c r="D545" s="1">
        <f t="shared" si="25"/>
        <v>3.5382447725031945</v>
      </c>
      <c r="E545" s="1">
        <f t="shared" si="26"/>
        <v>0.10623700720918039</v>
      </c>
    </row>
    <row r="546" spans="1:5">
      <c r="A546" s="1">
        <v>34.9</v>
      </c>
      <c r="B546" s="1">
        <v>3.5</v>
      </c>
      <c r="C546" s="1">
        <f t="shared" si="24"/>
        <v>34.739977434588305</v>
      </c>
      <c r="D546" s="1">
        <f t="shared" si="25"/>
        <v>0.16002256541169402</v>
      </c>
      <c r="E546" s="1">
        <f t="shared" si="26"/>
        <v>4.5851737940313473E-3</v>
      </c>
    </row>
    <row r="547" spans="1:5">
      <c r="A547" s="1">
        <v>34.700000000000003</v>
      </c>
      <c r="B547" s="1">
        <v>3.5</v>
      </c>
      <c r="C547" s="1">
        <f t="shared" si="24"/>
        <v>34.739977434588305</v>
      </c>
      <c r="D547" s="1">
        <f t="shared" si="25"/>
        <v>3.9977434588301719E-2</v>
      </c>
      <c r="E547" s="1">
        <f t="shared" si="26"/>
        <v>1.1520874521124414E-3</v>
      </c>
    </row>
    <row r="548" spans="1:5">
      <c r="A548" s="1">
        <v>37.4</v>
      </c>
      <c r="B548" s="1">
        <v>3.5</v>
      </c>
      <c r="C548" s="1">
        <f t="shared" si="24"/>
        <v>34.739977434588305</v>
      </c>
      <c r="D548" s="1">
        <f t="shared" si="25"/>
        <v>2.660022565411694</v>
      </c>
      <c r="E548" s="1">
        <f t="shared" si="26"/>
        <v>7.1123598005660274E-2</v>
      </c>
    </row>
    <row r="549" spans="1:5">
      <c r="A549" s="1">
        <v>27.8</v>
      </c>
      <c r="B549" s="1">
        <v>3.5</v>
      </c>
      <c r="C549" s="1">
        <f t="shared" si="24"/>
        <v>34.739977434588305</v>
      </c>
      <c r="D549" s="1">
        <f t="shared" si="25"/>
        <v>6.9399774345883039</v>
      </c>
      <c r="E549" s="1">
        <f t="shared" si="26"/>
        <v>0.24963947606432746</v>
      </c>
    </row>
    <row r="550" spans="1:5">
      <c r="A550" s="1">
        <v>43.104300000000002</v>
      </c>
      <c r="B550" s="1">
        <v>2.4</v>
      </c>
      <c r="C550" s="1">
        <f t="shared" si="24"/>
        <v>39.712999641679808</v>
      </c>
      <c r="D550" s="1">
        <f t="shared" si="25"/>
        <v>3.3913003583201942</v>
      </c>
      <c r="E550" s="1">
        <f t="shared" si="26"/>
        <v>7.8676613663142519E-2</v>
      </c>
    </row>
    <row r="551" spans="1:5">
      <c r="A551" s="1">
        <v>43.291600000000003</v>
      </c>
      <c r="B551" s="1">
        <v>2.4</v>
      </c>
      <c r="C551" s="1">
        <f t="shared" si="24"/>
        <v>39.712999641679808</v>
      </c>
      <c r="D551" s="1">
        <f t="shared" si="25"/>
        <v>3.5786003583201946</v>
      </c>
      <c r="E551" s="1">
        <f t="shared" si="26"/>
        <v>8.2662695726658159E-2</v>
      </c>
    </row>
    <row r="552" spans="1:5">
      <c r="A552" s="1">
        <v>41.2</v>
      </c>
      <c r="B552" s="1">
        <v>3.5</v>
      </c>
      <c r="C552" s="1">
        <f t="shared" si="24"/>
        <v>34.739977434588305</v>
      </c>
      <c r="D552" s="1">
        <f t="shared" si="25"/>
        <v>6.4600225654116983</v>
      </c>
      <c r="E552" s="1">
        <f t="shared" si="26"/>
        <v>0.1567966642090218</v>
      </c>
    </row>
    <row r="553" spans="1:5">
      <c r="A553" s="1">
        <v>36.200000000000003</v>
      </c>
      <c r="B553" s="1">
        <v>3.3</v>
      </c>
      <c r="C553" s="1">
        <f t="shared" si="24"/>
        <v>35.644163290423123</v>
      </c>
      <c r="D553" s="1">
        <f t="shared" si="25"/>
        <v>0.55583670957688014</v>
      </c>
      <c r="E553" s="1">
        <f t="shared" si="26"/>
        <v>1.5354605236930389E-2</v>
      </c>
    </row>
    <row r="554" spans="1:5">
      <c r="A554" s="1">
        <v>35.6</v>
      </c>
      <c r="B554" s="1">
        <v>3.8</v>
      </c>
      <c r="C554" s="1">
        <f t="shared" si="24"/>
        <v>33.383698650836081</v>
      </c>
      <c r="D554" s="1">
        <f t="shared" si="25"/>
        <v>2.2163013491639205</v>
      </c>
      <c r="E554" s="1">
        <f t="shared" si="26"/>
        <v>6.2255655875391024E-2</v>
      </c>
    </row>
    <row r="555" spans="1:5">
      <c r="A555" s="1">
        <v>38.299999999999997</v>
      </c>
      <c r="B555" s="1">
        <v>3.8</v>
      </c>
      <c r="C555" s="1">
        <f t="shared" si="24"/>
        <v>33.383698650836081</v>
      </c>
      <c r="D555" s="1">
        <f t="shared" si="25"/>
        <v>4.9163013491639163</v>
      </c>
      <c r="E555" s="1">
        <f t="shared" si="26"/>
        <v>0.12836295950819626</v>
      </c>
    </row>
    <row r="556" spans="1:5">
      <c r="A556" s="1">
        <v>34.200000000000003</v>
      </c>
      <c r="B556" s="1">
        <v>4.5999999999999996</v>
      </c>
      <c r="C556" s="1">
        <f t="shared" si="24"/>
        <v>29.766955227496805</v>
      </c>
      <c r="D556" s="1">
        <f t="shared" si="25"/>
        <v>4.4330447725031981</v>
      </c>
      <c r="E556" s="1">
        <f t="shared" si="26"/>
        <v>0.12962119217845608</v>
      </c>
    </row>
    <row r="557" spans="1:5">
      <c r="A557" s="1">
        <v>44.4</v>
      </c>
      <c r="B557" s="1">
        <v>2.4</v>
      </c>
      <c r="C557" s="1">
        <f t="shared" si="24"/>
        <v>39.712999641679808</v>
      </c>
      <c r="D557" s="1">
        <f t="shared" si="25"/>
        <v>4.6870003583201907</v>
      </c>
      <c r="E557" s="1">
        <f t="shared" si="26"/>
        <v>0.10556307113333763</v>
      </c>
    </row>
    <row r="558" spans="1:5">
      <c r="A558" s="1">
        <v>44.8</v>
      </c>
      <c r="B558" s="1">
        <v>2.4</v>
      </c>
      <c r="C558" s="1">
        <f t="shared" si="24"/>
        <v>39.712999641679808</v>
      </c>
      <c r="D558" s="1">
        <f t="shared" si="25"/>
        <v>5.0870003583201893</v>
      </c>
      <c r="E558" s="1">
        <f t="shared" si="26"/>
        <v>0.11354911514107566</v>
      </c>
    </row>
    <row r="559" spans="1:5">
      <c r="A559" s="1">
        <v>40.1</v>
      </c>
      <c r="B559" s="1">
        <v>3.3</v>
      </c>
      <c r="C559" s="1">
        <f t="shared" si="24"/>
        <v>35.644163290423123</v>
      </c>
      <c r="D559" s="1">
        <f t="shared" si="25"/>
        <v>4.4558367095768787</v>
      </c>
      <c r="E559" s="1">
        <f t="shared" si="26"/>
        <v>0.11111812243333861</v>
      </c>
    </row>
    <row r="560" spans="1:5">
      <c r="A560" s="1">
        <v>34.1997</v>
      </c>
      <c r="B560" s="1">
        <v>3.5</v>
      </c>
      <c r="C560" s="1">
        <f t="shared" si="24"/>
        <v>34.739977434588305</v>
      </c>
      <c r="D560" s="1">
        <f t="shared" si="25"/>
        <v>0.54027743458830457</v>
      </c>
      <c r="E560" s="1">
        <f t="shared" si="26"/>
        <v>1.5797724383205248E-2</v>
      </c>
    </row>
    <row r="561" spans="1:5">
      <c r="A561" s="1">
        <v>30.549900000000001</v>
      </c>
      <c r="B561" s="1">
        <v>3.5</v>
      </c>
      <c r="C561" s="1">
        <f t="shared" si="24"/>
        <v>34.739977434588305</v>
      </c>
      <c r="D561" s="1">
        <f t="shared" si="25"/>
        <v>4.1900774345883036</v>
      </c>
      <c r="E561" s="1">
        <f t="shared" si="26"/>
        <v>0.13715519312954555</v>
      </c>
    </row>
    <row r="562" spans="1:5">
      <c r="A562" s="1">
        <v>29.6</v>
      </c>
      <c r="B562" s="1">
        <v>4.5</v>
      </c>
      <c r="C562" s="1">
        <f t="shared" si="24"/>
        <v>30.219048155414214</v>
      </c>
      <c r="D562" s="1">
        <f t="shared" si="25"/>
        <v>0.61904815541421243</v>
      </c>
      <c r="E562" s="1">
        <f t="shared" si="26"/>
        <v>2.0913789034263934E-2</v>
      </c>
    </row>
    <row r="563" spans="1:5">
      <c r="A563" s="1">
        <v>27.2</v>
      </c>
      <c r="B563" s="1">
        <v>4.5</v>
      </c>
      <c r="C563" s="1">
        <f t="shared" si="24"/>
        <v>30.219048155414214</v>
      </c>
      <c r="D563" s="1">
        <f t="shared" si="25"/>
        <v>3.0190481554142146</v>
      </c>
      <c r="E563" s="1">
        <f t="shared" si="26"/>
        <v>0.11099441747846378</v>
      </c>
    </row>
    <row r="564" spans="1:5">
      <c r="A564" s="1">
        <v>29.7559</v>
      </c>
      <c r="B564" s="1">
        <v>5</v>
      </c>
      <c r="C564" s="1">
        <f t="shared" si="24"/>
        <v>27.958583515827165</v>
      </c>
      <c r="D564" s="1">
        <f t="shared" si="25"/>
        <v>1.7973164841728355</v>
      </c>
      <c r="E564" s="1">
        <f t="shared" si="26"/>
        <v>6.0402020579879472E-2</v>
      </c>
    </row>
    <row r="565" spans="1:5">
      <c r="A565" s="1">
        <v>32.670099999999998</v>
      </c>
      <c r="B565" s="1">
        <v>5</v>
      </c>
      <c r="C565" s="1">
        <f t="shared" si="24"/>
        <v>27.958583515827165</v>
      </c>
      <c r="D565" s="1">
        <f t="shared" si="25"/>
        <v>4.711516484172833</v>
      </c>
      <c r="E565" s="1">
        <f t="shared" si="26"/>
        <v>0.14421493916984746</v>
      </c>
    </row>
    <row r="566" spans="1:5">
      <c r="A566" s="1">
        <v>31.073599999999999</v>
      </c>
      <c r="B566" s="1">
        <v>5</v>
      </c>
      <c r="C566" s="1">
        <f t="shared" si="24"/>
        <v>27.958583515827165</v>
      </c>
      <c r="D566" s="1">
        <f t="shared" si="25"/>
        <v>3.1150164841728341</v>
      </c>
      <c r="E566" s="1">
        <f t="shared" si="26"/>
        <v>0.10024639836301022</v>
      </c>
    </row>
    <row r="567" spans="1:5">
      <c r="A567" s="1">
        <v>33.305199999999999</v>
      </c>
      <c r="B567" s="1">
        <v>4.5999999999999996</v>
      </c>
      <c r="C567" s="1">
        <f t="shared" si="24"/>
        <v>29.766955227496805</v>
      </c>
      <c r="D567" s="1">
        <f t="shared" si="25"/>
        <v>3.5382447725031945</v>
      </c>
      <c r="E567" s="1">
        <f t="shared" si="26"/>
        <v>0.10623700720918039</v>
      </c>
    </row>
    <row r="568" spans="1:5">
      <c r="A568" s="1">
        <v>31.5</v>
      </c>
      <c r="B568" s="1">
        <v>3.5</v>
      </c>
      <c r="C568" s="1">
        <f t="shared" si="24"/>
        <v>34.739977434588305</v>
      </c>
      <c r="D568" s="1">
        <f t="shared" si="25"/>
        <v>3.2399774345883046</v>
      </c>
      <c r="E568" s="1">
        <f t="shared" si="26"/>
        <v>0.10285642649486681</v>
      </c>
    </row>
    <row r="569" spans="1:5">
      <c r="A569" s="1">
        <v>34.700000000000003</v>
      </c>
      <c r="B569" s="1">
        <v>3.5</v>
      </c>
      <c r="C569" s="1">
        <f t="shared" si="24"/>
        <v>34.739977434588305</v>
      </c>
      <c r="D569" s="1">
        <f t="shared" si="25"/>
        <v>3.9977434588301719E-2</v>
      </c>
      <c r="E569" s="1">
        <f t="shared" si="26"/>
        <v>1.1520874521124414E-3</v>
      </c>
    </row>
    <row r="570" spans="1:5">
      <c r="A570" s="1">
        <v>33</v>
      </c>
      <c r="B570" s="1">
        <v>3.5</v>
      </c>
      <c r="C570" s="1">
        <f t="shared" si="24"/>
        <v>34.739977434588305</v>
      </c>
      <c r="D570" s="1">
        <f t="shared" si="25"/>
        <v>1.7399774345883046</v>
      </c>
      <c r="E570" s="1">
        <f t="shared" si="26"/>
        <v>5.2726588926918318E-2</v>
      </c>
    </row>
    <row r="571" spans="1:5">
      <c r="A571" s="1">
        <v>33.305199999999999</v>
      </c>
      <c r="B571" s="1">
        <v>4.5999999999999996</v>
      </c>
      <c r="C571" s="1">
        <f t="shared" si="24"/>
        <v>29.766955227496805</v>
      </c>
      <c r="D571" s="1">
        <f t="shared" si="25"/>
        <v>3.5382447725031945</v>
      </c>
      <c r="E571" s="1">
        <f t="shared" si="26"/>
        <v>0.10623700720918039</v>
      </c>
    </row>
    <row r="572" spans="1:5">
      <c r="A572" s="1">
        <v>24.183700000000002</v>
      </c>
      <c r="B572" s="1">
        <v>4.2</v>
      </c>
      <c r="C572" s="1">
        <f t="shared" si="24"/>
        <v>31.575326939166441</v>
      </c>
      <c r="D572" s="1">
        <f t="shared" si="25"/>
        <v>7.3916269391664393</v>
      </c>
      <c r="E572" s="1">
        <f t="shared" si="26"/>
        <v>0.30564499804274942</v>
      </c>
    </row>
    <row r="573" spans="1:5">
      <c r="A573" s="1">
        <v>25.510200000000001</v>
      </c>
      <c r="B573" s="1">
        <v>4.7</v>
      </c>
      <c r="C573" s="1">
        <f t="shared" si="24"/>
        <v>29.314862299579392</v>
      </c>
      <c r="D573" s="1">
        <f t="shared" si="25"/>
        <v>3.8046622995793911</v>
      </c>
      <c r="E573" s="1">
        <f t="shared" si="26"/>
        <v>0.14914278600635789</v>
      </c>
    </row>
    <row r="574" spans="1:5">
      <c r="A574" s="1">
        <v>21.4</v>
      </c>
      <c r="B574" s="1">
        <v>5.5</v>
      </c>
      <c r="C574" s="1">
        <f t="shared" si="24"/>
        <v>25.69811887624012</v>
      </c>
      <c r="D574" s="1">
        <f t="shared" si="25"/>
        <v>4.298118876240121</v>
      </c>
      <c r="E574" s="1">
        <f t="shared" si="26"/>
        <v>0.20084667645981874</v>
      </c>
    </row>
    <row r="575" spans="1:5">
      <c r="A575" s="1">
        <v>21.4</v>
      </c>
      <c r="B575" s="1">
        <v>6</v>
      </c>
      <c r="C575" s="1">
        <f t="shared" si="24"/>
        <v>23.437654236653074</v>
      </c>
      <c r="D575" s="1">
        <f t="shared" si="25"/>
        <v>2.0376542366530757</v>
      </c>
      <c r="E575" s="1">
        <f t="shared" si="26"/>
        <v>9.5217487694068959E-2</v>
      </c>
    </row>
    <row r="576" spans="1:5">
      <c r="A576" s="1">
        <v>21.7</v>
      </c>
      <c r="B576" s="1">
        <v>6</v>
      </c>
      <c r="C576" s="1">
        <f t="shared" si="24"/>
        <v>23.437654236653074</v>
      </c>
      <c r="D576" s="1">
        <f t="shared" si="25"/>
        <v>1.7376542366530749</v>
      </c>
      <c r="E576" s="1">
        <f t="shared" si="26"/>
        <v>8.0076232103828346E-2</v>
      </c>
    </row>
    <row r="577" spans="1:5">
      <c r="A577" s="1">
        <v>32</v>
      </c>
      <c r="B577" s="1">
        <v>5.5</v>
      </c>
      <c r="C577" s="1">
        <f t="shared" si="24"/>
        <v>25.69811887624012</v>
      </c>
      <c r="D577" s="1">
        <f t="shared" si="25"/>
        <v>6.3018811237598804</v>
      </c>
      <c r="E577" s="1">
        <f t="shared" si="26"/>
        <v>0.19693378511749626</v>
      </c>
    </row>
    <row r="578" spans="1:5">
      <c r="A578" s="1">
        <v>29.8</v>
      </c>
      <c r="B578" s="1">
        <v>5.5</v>
      </c>
      <c r="C578" s="1">
        <f t="shared" si="24"/>
        <v>25.69811887624012</v>
      </c>
      <c r="D578" s="1">
        <f t="shared" si="25"/>
        <v>4.1018811237598811</v>
      </c>
      <c r="E578" s="1">
        <f t="shared" si="26"/>
        <v>0.13764701757583495</v>
      </c>
    </row>
    <row r="579" spans="1:5">
      <c r="A579" s="1">
        <v>23.9</v>
      </c>
      <c r="B579" s="1">
        <v>5.5</v>
      </c>
      <c r="C579" s="1">
        <f t="shared" ref="C579:C642" si="27">$H$9+$H$8*B579</f>
        <v>25.69811887624012</v>
      </c>
      <c r="D579" s="1">
        <f t="shared" ref="D579:D642" si="28">ABS(A579-C579)</f>
        <v>1.798118876240121</v>
      </c>
      <c r="E579" s="1">
        <f t="shared" ref="E579:E642" si="29">D579/A579</f>
        <v>7.5235099424272853E-2</v>
      </c>
    </row>
    <row r="580" spans="1:5">
      <c r="A580" s="1">
        <v>24.6</v>
      </c>
      <c r="B580" s="1">
        <v>6.3</v>
      </c>
      <c r="C580" s="1">
        <f t="shared" si="27"/>
        <v>22.081375452900847</v>
      </c>
      <c r="D580" s="1">
        <f t="shared" si="28"/>
        <v>2.5186245470991544</v>
      </c>
      <c r="E580" s="1">
        <f t="shared" si="29"/>
        <v>0.10238311167069733</v>
      </c>
    </row>
    <row r="581" spans="1:5">
      <c r="A581" s="1">
        <v>23.1</v>
      </c>
      <c r="B581" s="1">
        <v>6</v>
      </c>
      <c r="C581" s="1">
        <f t="shared" si="27"/>
        <v>23.437654236653074</v>
      </c>
      <c r="D581" s="1">
        <f t="shared" si="28"/>
        <v>0.33765423665307281</v>
      </c>
      <c r="E581" s="1">
        <f t="shared" si="29"/>
        <v>1.4617066521778042E-2</v>
      </c>
    </row>
    <row r="582" spans="1:5">
      <c r="A582" s="1">
        <v>35</v>
      </c>
      <c r="B582" s="1">
        <v>3.5</v>
      </c>
      <c r="C582" s="1">
        <f t="shared" si="27"/>
        <v>34.739977434588305</v>
      </c>
      <c r="D582" s="1">
        <f t="shared" si="28"/>
        <v>0.26002256541169544</v>
      </c>
      <c r="E582" s="1">
        <f t="shared" si="29"/>
        <v>7.4292161546198696E-3</v>
      </c>
    </row>
    <row r="583" spans="1:5">
      <c r="A583" s="1">
        <v>33.260300000000001</v>
      </c>
      <c r="B583" s="1">
        <v>4.8</v>
      </c>
      <c r="C583" s="1">
        <f t="shared" si="27"/>
        <v>28.862769371661987</v>
      </c>
      <c r="D583" s="1">
        <f t="shared" si="28"/>
        <v>4.3975306283380142</v>
      </c>
      <c r="E583" s="1">
        <f t="shared" si="29"/>
        <v>0.13221560323683232</v>
      </c>
    </row>
    <row r="584" spans="1:5">
      <c r="A584" s="1">
        <v>33.260300000000001</v>
      </c>
      <c r="B584" s="1">
        <v>4.8</v>
      </c>
      <c r="C584" s="1">
        <f t="shared" si="27"/>
        <v>28.862769371661987</v>
      </c>
      <c r="D584" s="1">
        <f t="shared" si="28"/>
        <v>4.3975306283380142</v>
      </c>
      <c r="E584" s="1">
        <f t="shared" si="29"/>
        <v>0.13221560323683232</v>
      </c>
    </row>
    <row r="585" spans="1:5">
      <c r="A585" s="1">
        <v>32.026299999999999</v>
      </c>
      <c r="B585" s="1">
        <v>4.8</v>
      </c>
      <c r="C585" s="1">
        <f t="shared" si="27"/>
        <v>28.862769371661987</v>
      </c>
      <c r="D585" s="1">
        <f t="shared" si="28"/>
        <v>3.1635306283380125</v>
      </c>
      <c r="E585" s="1">
        <f t="shared" si="29"/>
        <v>9.8779148023281263E-2</v>
      </c>
    </row>
    <row r="586" spans="1:5">
      <c r="A586" s="1">
        <v>27.3</v>
      </c>
      <c r="B586" s="1">
        <v>6.6</v>
      </c>
      <c r="C586" s="1">
        <f t="shared" si="27"/>
        <v>20.72509666914862</v>
      </c>
      <c r="D586" s="1">
        <f t="shared" si="28"/>
        <v>6.5749033308513809</v>
      </c>
      <c r="E586" s="1">
        <f t="shared" si="29"/>
        <v>0.24083894984803592</v>
      </c>
    </row>
    <row r="587" spans="1:5">
      <c r="A587" s="1">
        <v>24.2</v>
      </c>
      <c r="B587" s="1">
        <v>6.7</v>
      </c>
      <c r="C587" s="1">
        <f t="shared" si="27"/>
        <v>20.273003741231207</v>
      </c>
      <c r="D587" s="1">
        <f t="shared" si="28"/>
        <v>3.9269962587687921</v>
      </c>
      <c r="E587" s="1">
        <f t="shared" si="29"/>
        <v>0.16227257267639636</v>
      </c>
    </row>
    <row r="588" spans="1:5">
      <c r="A588" s="1">
        <v>39.799999999999997</v>
      </c>
      <c r="B588" s="1">
        <v>3.5</v>
      </c>
      <c r="C588" s="1">
        <f t="shared" si="27"/>
        <v>34.739977434588305</v>
      </c>
      <c r="D588" s="1">
        <f t="shared" si="28"/>
        <v>5.0600225654116926</v>
      </c>
      <c r="E588" s="1">
        <f t="shared" si="29"/>
        <v>0.12713624536210283</v>
      </c>
    </row>
    <row r="589" spans="1:5">
      <c r="A589" s="1">
        <v>40.400300000000001</v>
      </c>
      <c r="B589" s="1">
        <v>2</v>
      </c>
      <c r="C589" s="1">
        <f t="shared" si="27"/>
        <v>41.521371353349444</v>
      </c>
      <c r="D589" s="1">
        <f t="shared" si="28"/>
        <v>1.1210713533494427</v>
      </c>
      <c r="E589" s="1">
        <f t="shared" si="29"/>
        <v>2.7749084866930264E-2</v>
      </c>
    </row>
    <row r="590" spans="1:5">
      <c r="A590" s="1">
        <v>38.870199999999997</v>
      </c>
      <c r="B590" s="1">
        <v>2</v>
      </c>
      <c r="C590" s="1">
        <f t="shared" si="27"/>
        <v>41.521371353349444</v>
      </c>
      <c r="D590" s="1">
        <f t="shared" si="28"/>
        <v>2.6511713533494472</v>
      </c>
      <c r="E590" s="1">
        <f t="shared" si="29"/>
        <v>6.820575539486412E-2</v>
      </c>
    </row>
    <row r="591" spans="1:5">
      <c r="A591" s="1">
        <v>60.1</v>
      </c>
      <c r="B591" s="1">
        <v>2</v>
      </c>
      <c r="C591" s="1">
        <f t="shared" si="27"/>
        <v>41.521371353349444</v>
      </c>
      <c r="D591" s="1">
        <f t="shared" si="28"/>
        <v>18.578628646650557</v>
      </c>
      <c r="E591" s="1">
        <f t="shared" si="29"/>
        <v>0.30912859645009244</v>
      </c>
    </row>
    <row r="592" spans="1:5">
      <c r="A592" s="1">
        <v>37.1</v>
      </c>
      <c r="B592" s="1">
        <v>2</v>
      </c>
      <c r="C592" s="1">
        <f t="shared" si="27"/>
        <v>41.521371353349444</v>
      </c>
      <c r="D592" s="1">
        <f t="shared" si="28"/>
        <v>4.4213713533494428</v>
      </c>
      <c r="E592" s="1">
        <f t="shared" si="29"/>
        <v>0.11917443000941894</v>
      </c>
    </row>
    <row r="593" spans="1:5">
      <c r="A593" s="1">
        <v>37.798900000000003</v>
      </c>
      <c r="B593" s="1">
        <v>2</v>
      </c>
      <c r="C593" s="1">
        <f t="shared" si="27"/>
        <v>41.521371353349444</v>
      </c>
      <c r="D593" s="1">
        <f t="shared" si="28"/>
        <v>3.7224713533494409</v>
      </c>
      <c r="E593" s="1">
        <f t="shared" si="29"/>
        <v>9.8480943978513674E-2</v>
      </c>
    </row>
    <row r="594" spans="1:5">
      <c r="A594" s="1">
        <v>38.169600000000003</v>
      </c>
      <c r="B594" s="1">
        <v>3</v>
      </c>
      <c r="C594" s="1">
        <f t="shared" si="27"/>
        <v>37.000442074175353</v>
      </c>
      <c r="D594" s="1">
        <f t="shared" si="28"/>
        <v>1.1691579258246492</v>
      </c>
      <c r="E594" s="1">
        <f t="shared" si="29"/>
        <v>3.0630604612693062E-2</v>
      </c>
    </row>
    <row r="595" spans="1:5">
      <c r="A595" s="1">
        <v>36.798000000000002</v>
      </c>
      <c r="B595" s="1">
        <v>3</v>
      </c>
      <c r="C595" s="1">
        <f t="shared" si="27"/>
        <v>37.000442074175353</v>
      </c>
      <c r="D595" s="1">
        <f t="shared" si="28"/>
        <v>0.20244207417535165</v>
      </c>
      <c r="E595" s="1">
        <f t="shared" si="29"/>
        <v>5.5014423114123495E-3</v>
      </c>
    </row>
    <row r="596" spans="1:5">
      <c r="A596" s="1">
        <v>35.540399999999998</v>
      </c>
      <c r="B596" s="1">
        <v>3</v>
      </c>
      <c r="C596" s="1">
        <f t="shared" si="27"/>
        <v>37.000442074175353</v>
      </c>
      <c r="D596" s="1">
        <f t="shared" si="28"/>
        <v>1.4600420741753553</v>
      </c>
      <c r="E596" s="1">
        <f t="shared" si="29"/>
        <v>4.1081194195207574E-2</v>
      </c>
    </row>
    <row r="597" spans="1:5">
      <c r="A597" s="1">
        <v>35.460599999999999</v>
      </c>
      <c r="B597" s="1">
        <v>3</v>
      </c>
      <c r="C597" s="1">
        <f t="shared" si="27"/>
        <v>37.000442074175353</v>
      </c>
      <c r="D597" s="1">
        <f t="shared" si="28"/>
        <v>1.539842074175354</v>
      </c>
      <c r="E597" s="1">
        <f t="shared" si="29"/>
        <v>4.3424027629971121E-2</v>
      </c>
    </row>
    <row r="598" spans="1:5">
      <c r="A598" s="1">
        <v>38.299999999999997</v>
      </c>
      <c r="B598" s="1">
        <v>3</v>
      </c>
      <c r="C598" s="1">
        <f t="shared" si="27"/>
        <v>37.000442074175353</v>
      </c>
      <c r="D598" s="1">
        <f t="shared" si="28"/>
        <v>1.2995579258246437</v>
      </c>
      <c r="E598" s="1">
        <f t="shared" si="29"/>
        <v>3.393101634006903E-2</v>
      </c>
    </row>
    <row r="599" spans="1:5">
      <c r="A599" s="1">
        <v>37</v>
      </c>
      <c r="B599" s="1">
        <v>3.6</v>
      </c>
      <c r="C599" s="1">
        <f t="shared" si="27"/>
        <v>34.287884506670892</v>
      </c>
      <c r="D599" s="1">
        <f t="shared" si="28"/>
        <v>2.7121154933291081</v>
      </c>
      <c r="E599" s="1">
        <f t="shared" si="29"/>
        <v>7.3300418738624543E-2</v>
      </c>
    </row>
    <row r="600" spans="1:5">
      <c r="A600" s="1">
        <v>36.1</v>
      </c>
      <c r="B600" s="1">
        <v>3</v>
      </c>
      <c r="C600" s="1">
        <f t="shared" si="27"/>
        <v>37.000442074175353</v>
      </c>
      <c r="D600" s="1">
        <f t="shared" si="28"/>
        <v>0.90044207417535205</v>
      </c>
      <c r="E600" s="1">
        <f t="shared" si="29"/>
        <v>2.4942993744469583E-2</v>
      </c>
    </row>
    <row r="601" spans="1:5">
      <c r="A601" s="1">
        <v>37.200000000000003</v>
      </c>
      <c r="B601" s="1">
        <v>3.6</v>
      </c>
      <c r="C601" s="1">
        <f t="shared" si="27"/>
        <v>34.287884506670892</v>
      </c>
      <c r="D601" s="1">
        <f t="shared" si="28"/>
        <v>2.9121154933291109</v>
      </c>
      <c r="E601" s="1">
        <f t="shared" si="29"/>
        <v>7.828267455185782E-2</v>
      </c>
    </row>
    <row r="602" spans="1:5">
      <c r="A602" s="1">
        <v>43.9</v>
      </c>
      <c r="B602" s="1">
        <v>2</v>
      </c>
      <c r="C602" s="1">
        <f t="shared" si="27"/>
        <v>41.521371353349444</v>
      </c>
      <c r="D602" s="1">
        <f t="shared" si="28"/>
        <v>2.3786286466505544</v>
      </c>
      <c r="E602" s="1">
        <f t="shared" si="29"/>
        <v>5.4182884889534273E-2</v>
      </c>
    </row>
    <row r="603" spans="1:5">
      <c r="A603" s="1">
        <v>38</v>
      </c>
      <c r="B603" s="1">
        <v>2</v>
      </c>
      <c r="C603" s="1">
        <f t="shared" si="27"/>
        <v>41.521371353349444</v>
      </c>
      <c r="D603" s="1">
        <f t="shared" si="28"/>
        <v>3.5213713533494442</v>
      </c>
      <c r="E603" s="1">
        <f t="shared" si="29"/>
        <v>9.2667667193406425E-2</v>
      </c>
    </row>
    <row r="604" spans="1:5">
      <c r="A604" s="1">
        <v>35.299999999999997</v>
      </c>
      <c r="B604" s="1">
        <v>2.4</v>
      </c>
      <c r="C604" s="1">
        <f t="shared" si="27"/>
        <v>39.712999641679808</v>
      </c>
      <c r="D604" s="1">
        <f t="shared" si="28"/>
        <v>4.4129996416798107</v>
      </c>
      <c r="E604" s="1">
        <f t="shared" si="29"/>
        <v>0.12501415415523545</v>
      </c>
    </row>
    <row r="605" spans="1:5">
      <c r="A605" s="1">
        <v>40.1</v>
      </c>
      <c r="B605" s="1">
        <v>2.4</v>
      </c>
      <c r="C605" s="1">
        <f t="shared" si="27"/>
        <v>39.712999641679808</v>
      </c>
      <c r="D605" s="1">
        <f t="shared" si="28"/>
        <v>0.38700035832019353</v>
      </c>
      <c r="E605" s="1">
        <f t="shared" si="29"/>
        <v>9.6508817536207856E-3</v>
      </c>
    </row>
    <row r="606" spans="1:5">
      <c r="A606" s="1">
        <v>46.2622</v>
      </c>
      <c r="B606" s="1">
        <v>1.5</v>
      </c>
      <c r="C606" s="1">
        <f t="shared" si="27"/>
        <v>43.781835992936493</v>
      </c>
      <c r="D606" s="1">
        <f t="shared" si="28"/>
        <v>2.4803640070635069</v>
      </c>
      <c r="E606" s="1">
        <f t="shared" si="29"/>
        <v>5.3615349184939473E-2</v>
      </c>
    </row>
    <row r="607" spans="1:5">
      <c r="A607" s="1">
        <v>49.3</v>
      </c>
      <c r="B607" s="1">
        <v>1.5</v>
      </c>
      <c r="C607" s="1">
        <f t="shared" si="27"/>
        <v>43.781835992936493</v>
      </c>
      <c r="D607" s="1">
        <f t="shared" si="28"/>
        <v>5.5181640070635041</v>
      </c>
      <c r="E607" s="1">
        <f t="shared" si="29"/>
        <v>0.11193030440291084</v>
      </c>
    </row>
    <row r="608" spans="1:5">
      <c r="A608" s="1">
        <v>47.4</v>
      </c>
      <c r="B608" s="1">
        <v>1.5</v>
      </c>
      <c r="C608" s="1">
        <f t="shared" si="27"/>
        <v>43.781835992936493</v>
      </c>
      <c r="D608" s="1">
        <f t="shared" si="28"/>
        <v>3.6181640070635055</v>
      </c>
      <c r="E608" s="1">
        <f t="shared" si="29"/>
        <v>7.6332573988681554E-2</v>
      </c>
    </row>
    <row r="609" spans="1:5">
      <c r="A609" s="1">
        <v>42.6</v>
      </c>
      <c r="B609" s="1">
        <v>2</v>
      </c>
      <c r="C609" s="1">
        <f t="shared" si="27"/>
        <v>41.521371353349444</v>
      </c>
      <c r="D609" s="1">
        <f t="shared" si="28"/>
        <v>1.0786286466505572</v>
      </c>
      <c r="E609" s="1">
        <f t="shared" si="29"/>
        <v>2.5319921282876929E-2</v>
      </c>
    </row>
    <row r="610" spans="1:5">
      <c r="A610" s="1">
        <v>43.5</v>
      </c>
      <c r="B610" s="1">
        <v>2</v>
      </c>
      <c r="C610" s="1">
        <f t="shared" si="27"/>
        <v>41.521371353349444</v>
      </c>
      <c r="D610" s="1">
        <f t="shared" si="28"/>
        <v>1.9786286466505558</v>
      </c>
      <c r="E610" s="1">
        <f t="shared" si="29"/>
        <v>4.5485716014955303E-2</v>
      </c>
    </row>
    <row r="611" spans="1:5">
      <c r="A611" s="1">
        <v>33.299999999999997</v>
      </c>
      <c r="B611" s="1">
        <v>3.5</v>
      </c>
      <c r="C611" s="1">
        <f t="shared" si="27"/>
        <v>34.739977434588305</v>
      </c>
      <c r="D611" s="1">
        <f t="shared" si="28"/>
        <v>1.4399774345883074</v>
      </c>
      <c r="E611" s="1">
        <f t="shared" si="29"/>
        <v>4.3242565603252479E-2</v>
      </c>
    </row>
    <row r="612" spans="1:5">
      <c r="A612" s="1">
        <v>32.348999999999997</v>
      </c>
      <c r="B612" s="1">
        <v>3.5</v>
      </c>
      <c r="C612" s="1">
        <f t="shared" si="27"/>
        <v>34.739977434588305</v>
      </c>
      <c r="D612" s="1">
        <f t="shared" si="28"/>
        <v>2.3909774345883079</v>
      </c>
      <c r="E612" s="1">
        <f t="shared" si="29"/>
        <v>7.391194270575005E-2</v>
      </c>
    </row>
    <row r="613" spans="1:5">
      <c r="A613" s="1">
        <v>43.5</v>
      </c>
      <c r="B613" s="1">
        <v>1.6</v>
      </c>
      <c r="C613" s="1">
        <f t="shared" si="27"/>
        <v>43.32974306501908</v>
      </c>
      <c r="D613" s="1">
        <f t="shared" si="28"/>
        <v>0.17025693498091954</v>
      </c>
      <c r="E613" s="1">
        <f t="shared" si="29"/>
        <v>3.9139525282970008E-3</v>
      </c>
    </row>
    <row r="614" spans="1:5">
      <c r="A614" s="1">
        <v>44.2</v>
      </c>
      <c r="B614" s="1">
        <v>1.6</v>
      </c>
      <c r="C614" s="1">
        <f t="shared" si="27"/>
        <v>43.32974306501908</v>
      </c>
      <c r="D614" s="1">
        <f t="shared" si="28"/>
        <v>0.87025693498092238</v>
      </c>
      <c r="E614" s="1">
        <f t="shared" si="29"/>
        <v>1.9689070927170187E-2</v>
      </c>
    </row>
    <row r="615" spans="1:5">
      <c r="A615" s="1">
        <v>41.8</v>
      </c>
      <c r="B615" s="1">
        <v>2</v>
      </c>
      <c r="C615" s="1">
        <f t="shared" si="27"/>
        <v>41.521371353349444</v>
      </c>
      <c r="D615" s="1">
        <f t="shared" si="28"/>
        <v>0.27862864665055298</v>
      </c>
      <c r="E615" s="1">
        <f t="shared" si="29"/>
        <v>6.6657570969031821E-3</v>
      </c>
    </row>
    <row r="616" spans="1:5">
      <c r="A616" s="1">
        <v>42.8</v>
      </c>
      <c r="B616" s="1">
        <v>2</v>
      </c>
      <c r="C616" s="1">
        <f t="shared" si="27"/>
        <v>41.521371353349444</v>
      </c>
      <c r="D616" s="1">
        <f t="shared" si="28"/>
        <v>1.278628646650553</v>
      </c>
      <c r="E616" s="1">
        <f t="shared" si="29"/>
        <v>2.9874501089966192E-2</v>
      </c>
    </row>
    <row r="617" spans="1:5">
      <c r="A617" s="1">
        <v>34.700000000000003</v>
      </c>
      <c r="B617" s="1">
        <v>2</v>
      </c>
      <c r="C617" s="1">
        <f t="shared" si="27"/>
        <v>41.521371353349444</v>
      </c>
      <c r="D617" s="1">
        <f t="shared" si="28"/>
        <v>6.8213713533494413</v>
      </c>
      <c r="E617" s="1">
        <f t="shared" si="29"/>
        <v>0.19658130701295218</v>
      </c>
    </row>
    <row r="618" spans="1:5">
      <c r="A618" s="1">
        <v>37.221800000000002</v>
      </c>
      <c r="B618" s="1">
        <v>2.4</v>
      </c>
      <c r="C618" s="1">
        <f t="shared" si="27"/>
        <v>39.712999641679808</v>
      </c>
      <c r="D618" s="1">
        <f t="shared" si="28"/>
        <v>2.4911996416798061</v>
      </c>
      <c r="E618" s="1">
        <f t="shared" si="29"/>
        <v>6.6928510756594409E-2</v>
      </c>
    </row>
    <row r="619" spans="1:5">
      <c r="A619" s="1">
        <v>37.491100000000003</v>
      </c>
      <c r="B619" s="1">
        <v>2.4</v>
      </c>
      <c r="C619" s="1">
        <f t="shared" si="27"/>
        <v>39.712999641679808</v>
      </c>
      <c r="D619" s="1">
        <f t="shared" si="28"/>
        <v>2.2218996416798049</v>
      </c>
      <c r="E619" s="1">
        <f t="shared" si="29"/>
        <v>5.9264722605626527E-2</v>
      </c>
    </row>
    <row r="620" spans="1:5">
      <c r="A620" s="1">
        <v>41.798999999999999</v>
      </c>
      <c r="B620" s="1">
        <v>1.8</v>
      </c>
      <c r="C620" s="1">
        <f t="shared" si="27"/>
        <v>42.425557209184262</v>
      </c>
      <c r="D620" s="1">
        <f t="shared" si="28"/>
        <v>0.62655720918426283</v>
      </c>
      <c r="E620" s="1">
        <f t="shared" si="29"/>
        <v>1.4989765525114544E-2</v>
      </c>
    </row>
    <row r="621" spans="1:5">
      <c r="A621" s="1">
        <v>43.260899999999999</v>
      </c>
      <c r="B621" s="1">
        <v>1.8</v>
      </c>
      <c r="C621" s="1">
        <f t="shared" si="27"/>
        <v>42.425557209184262</v>
      </c>
      <c r="D621" s="1">
        <f t="shared" si="28"/>
        <v>0.83534279081573715</v>
      </c>
      <c r="E621" s="1">
        <f t="shared" si="29"/>
        <v>1.9309417760974393E-2</v>
      </c>
    </row>
    <row r="622" spans="1:5">
      <c r="A622" s="1">
        <v>43.7</v>
      </c>
      <c r="B622" s="1">
        <v>1.8</v>
      </c>
      <c r="C622" s="1">
        <f t="shared" si="27"/>
        <v>42.425557209184262</v>
      </c>
      <c r="D622" s="1">
        <f t="shared" si="28"/>
        <v>1.2744427908157405</v>
      </c>
      <c r="E622" s="1">
        <f t="shared" si="29"/>
        <v>2.916345059074921E-2</v>
      </c>
    </row>
    <row r="623" spans="1:5">
      <c r="A623" s="1">
        <v>44.8</v>
      </c>
      <c r="B623" s="1">
        <v>1.8</v>
      </c>
      <c r="C623" s="1">
        <f t="shared" si="27"/>
        <v>42.425557209184262</v>
      </c>
      <c r="D623" s="1">
        <f t="shared" si="28"/>
        <v>2.3744427908157348</v>
      </c>
      <c r="E623" s="1">
        <f t="shared" si="29"/>
        <v>5.3000955152136944E-2</v>
      </c>
    </row>
    <row r="624" spans="1:5">
      <c r="A624" s="1">
        <v>40</v>
      </c>
      <c r="B624" s="1">
        <v>2.4</v>
      </c>
      <c r="C624" s="1">
        <f t="shared" si="27"/>
        <v>39.712999641679808</v>
      </c>
      <c r="D624" s="1">
        <f t="shared" si="28"/>
        <v>0.28700035832019211</v>
      </c>
      <c r="E624" s="1">
        <f t="shared" si="29"/>
        <v>7.1750089580048023E-3</v>
      </c>
    </row>
    <row r="625" spans="1:5">
      <c r="A625" s="1">
        <v>38.6</v>
      </c>
      <c r="B625" s="1">
        <v>2.4</v>
      </c>
      <c r="C625" s="1">
        <f t="shared" si="27"/>
        <v>39.712999641679808</v>
      </c>
      <c r="D625" s="1">
        <f t="shared" si="28"/>
        <v>1.1129996416798065</v>
      </c>
      <c r="E625" s="1">
        <f t="shared" si="29"/>
        <v>2.8834187608285142E-2</v>
      </c>
    </row>
    <row r="626" spans="1:5">
      <c r="A626" s="1">
        <v>35.587699999999998</v>
      </c>
      <c r="B626" s="1">
        <v>2.4</v>
      </c>
      <c r="C626" s="1">
        <f t="shared" si="27"/>
        <v>39.712999641679808</v>
      </c>
      <c r="D626" s="1">
        <f t="shared" si="28"/>
        <v>4.1252996416798098</v>
      </c>
      <c r="E626" s="1">
        <f t="shared" si="29"/>
        <v>0.11591925417152021</v>
      </c>
    </row>
    <row r="627" spans="1:5">
      <c r="A627" s="1">
        <v>37.5</v>
      </c>
      <c r="B627" s="1">
        <v>2</v>
      </c>
      <c r="C627" s="1">
        <f t="shared" si="27"/>
        <v>41.521371353349444</v>
      </c>
      <c r="D627" s="1">
        <f t="shared" si="28"/>
        <v>4.0213713533494442</v>
      </c>
      <c r="E627" s="1">
        <f t="shared" si="29"/>
        <v>0.10723656942265185</v>
      </c>
    </row>
    <row r="628" spans="1:5">
      <c r="A628" s="1">
        <v>43.1</v>
      </c>
      <c r="B628" s="1">
        <v>2</v>
      </c>
      <c r="C628" s="1">
        <f t="shared" si="27"/>
        <v>41.521371353349444</v>
      </c>
      <c r="D628" s="1">
        <f t="shared" si="28"/>
        <v>1.5786286466505572</v>
      </c>
      <c r="E628" s="1">
        <f t="shared" si="29"/>
        <v>3.6627114771474643E-2</v>
      </c>
    </row>
    <row r="629" spans="1:5">
      <c r="A629" s="1">
        <v>41.0456</v>
      </c>
      <c r="B629" s="1">
        <v>2</v>
      </c>
      <c r="C629" s="1">
        <f t="shared" si="27"/>
        <v>41.521371353349444</v>
      </c>
      <c r="D629" s="1">
        <f t="shared" si="28"/>
        <v>0.47577135334944387</v>
      </c>
      <c r="E629" s="1">
        <f t="shared" si="29"/>
        <v>1.1591287576486734E-2</v>
      </c>
    </row>
    <row r="630" spans="1:5">
      <c r="A630" s="1">
        <v>38.462699999999998</v>
      </c>
      <c r="B630" s="1">
        <v>2</v>
      </c>
      <c r="C630" s="1">
        <f t="shared" si="27"/>
        <v>41.521371353349444</v>
      </c>
      <c r="D630" s="1">
        <f t="shared" si="28"/>
        <v>3.0586713533494461</v>
      </c>
      <c r="E630" s="1">
        <f t="shared" si="29"/>
        <v>7.9523053590867157E-2</v>
      </c>
    </row>
    <row r="631" spans="1:5">
      <c r="A631" s="1">
        <v>38.200000000000003</v>
      </c>
      <c r="B631" s="1">
        <v>2</v>
      </c>
      <c r="C631" s="1">
        <f t="shared" si="27"/>
        <v>41.521371353349444</v>
      </c>
      <c r="D631" s="1">
        <f t="shared" si="28"/>
        <v>3.3213713533494413</v>
      </c>
      <c r="E631" s="1">
        <f t="shared" si="29"/>
        <v>8.6946894066739291E-2</v>
      </c>
    </row>
    <row r="632" spans="1:5">
      <c r="A632" s="1">
        <v>37.070999999999998</v>
      </c>
      <c r="B632" s="1">
        <v>2.5</v>
      </c>
      <c r="C632" s="1">
        <f t="shared" si="27"/>
        <v>39.260906713762395</v>
      </c>
      <c r="D632" s="1">
        <f t="shared" si="28"/>
        <v>2.1899067137623973</v>
      </c>
      <c r="E632" s="1">
        <f t="shared" si="29"/>
        <v>5.9073311045356139E-2</v>
      </c>
    </row>
    <row r="633" spans="1:5">
      <c r="A633" s="1">
        <v>35.922600000000003</v>
      </c>
      <c r="B633" s="1">
        <v>2.5</v>
      </c>
      <c r="C633" s="1">
        <f t="shared" si="27"/>
        <v>39.260906713762395</v>
      </c>
      <c r="D633" s="1">
        <f t="shared" si="28"/>
        <v>3.3383067137623925</v>
      </c>
      <c r="E633" s="1">
        <f t="shared" si="29"/>
        <v>9.2930542715794304E-2</v>
      </c>
    </row>
    <row r="634" spans="1:5">
      <c r="A634" s="1">
        <v>34.143500000000003</v>
      </c>
      <c r="B634" s="1">
        <v>2.5</v>
      </c>
      <c r="C634" s="1">
        <f t="shared" si="27"/>
        <v>39.260906713762395</v>
      </c>
      <c r="D634" s="1">
        <f t="shared" si="28"/>
        <v>5.1174067137623922</v>
      </c>
      <c r="E634" s="1">
        <f t="shared" si="29"/>
        <v>0.14987938300884185</v>
      </c>
    </row>
    <row r="635" spans="1:5">
      <c r="A635" s="1">
        <v>32.910299999999999</v>
      </c>
      <c r="B635" s="1">
        <v>2.5</v>
      </c>
      <c r="C635" s="1">
        <f t="shared" si="27"/>
        <v>39.260906713762395</v>
      </c>
      <c r="D635" s="1">
        <f t="shared" si="28"/>
        <v>6.3506067137623958</v>
      </c>
      <c r="E635" s="1">
        <f t="shared" si="29"/>
        <v>0.19296714748156035</v>
      </c>
    </row>
    <row r="636" spans="1:5">
      <c r="A636" s="1">
        <v>31.8</v>
      </c>
      <c r="B636" s="1">
        <v>2.5</v>
      </c>
      <c r="C636" s="1">
        <f t="shared" si="27"/>
        <v>39.260906713762395</v>
      </c>
      <c r="D636" s="1">
        <f t="shared" si="28"/>
        <v>7.4609067137623946</v>
      </c>
      <c r="E636" s="1">
        <f t="shared" si="29"/>
        <v>0.23461970797994952</v>
      </c>
    </row>
    <row r="637" spans="1:5">
      <c r="A637" s="1">
        <v>42.3461</v>
      </c>
      <c r="B637" s="1">
        <v>2</v>
      </c>
      <c r="C637" s="1">
        <f t="shared" si="27"/>
        <v>41.521371353349444</v>
      </c>
      <c r="D637" s="1">
        <f t="shared" si="28"/>
        <v>0.82472864665055567</v>
      </c>
      <c r="E637" s="1">
        <f t="shared" si="29"/>
        <v>1.9475905612336336E-2</v>
      </c>
    </row>
    <row r="638" spans="1:5">
      <c r="A638" s="1">
        <v>41.566099999999999</v>
      </c>
      <c r="B638" s="1">
        <v>2</v>
      </c>
      <c r="C638" s="1">
        <f t="shared" si="27"/>
        <v>41.521371353349444</v>
      </c>
      <c r="D638" s="1">
        <f t="shared" si="28"/>
        <v>4.4728646650554538E-2</v>
      </c>
      <c r="E638" s="1">
        <f t="shared" si="29"/>
        <v>1.076084757784698E-3</v>
      </c>
    </row>
    <row r="639" spans="1:5">
      <c r="A639" s="1">
        <v>41.707799999999999</v>
      </c>
      <c r="B639" s="1">
        <v>2</v>
      </c>
      <c r="C639" s="1">
        <f t="shared" si="27"/>
        <v>41.521371353349444</v>
      </c>
      <c r="D639" s="1">
        <f t="shared" si="28"/>
        <v>0.1864286466505547</v>
      </c>
      <c r="E639" s="1">
        <f t="shared" si="29"/>
        <v>4.4698748591523573E-3</v>
      </c>
    </row>
    <row r="640" spans="1:5">
      <c r="A640" s="1">
        <v>40.234499999999997</v>
      </c>
      <c r="B640" s="1">
        <v>2</v>
      </c>
      <c r="C640" s="1">
        <f t="shared" si="27"/>
        <v>41.521371353349444</v>
      </c>
      <c r="D640" s="1">
        <f t="shared" si="28"/>
        <v>1.2868713533494471</v>
      </c>
      <c r="E640" s="1">
        <f t="shared" si="29"/>
        <v>3.1984276015594754E-2</v>
      </c>
    </row>
    <row r="641" spans="1:5">
      <c r="A641" s="1">
        <v>43.628999999999998</v>
      </c>
      <c r="B641" s="1">
        <v>1.8</v>
      </c>
      <c r="C641" s="1">
        <f t="shared" si="27"/>
        <v>42.425557209184262</v>
      </c>
      <c r="D641" s="1">
        <f t="shared" si="28"/>
        <v>1.2034427908157355</v>
      </c>
      <c r="E641" s="1">
        <f t="shared" si="29"/>
        <v>2.7583552013929622E-2</v>
      </c>
    </row>
    <row r="642" spans="1:5">
      <c r="A642" s="1">
        <v>44.7393</v>
      </c>
      <c r="B642" s="1">
        <v>1.8</v>
      </c>
      <c r="C642" s="1">
        <f t="shared" si="27"/>
        <v>42.425557209184262</v>
      </c>
      <c r="D642" s="1">
        <f t="shared" si="28"/>
        <v>2.3137427908157377</v>
      </c>
      <c r="E642" s="1">
        <f t="shared" si="29"/>
        <v>5.1716115156377897E-2</v>
      </c>
    </row>
    <row r="643" spans="1:5">
      <c r="A643" s="1">
        <v>36.159599999999998</v>
      </c>
      <c r="B643" s="1">
        <v>2.4</v>
      </c>
      <c r="C643" s="1">
        <f t="shared" ref="C643:C706" si="30">$H$9+$H$8*B643</f>
        <v>39.712999641679808</v>
      </c>
      <c r="D643" s="1">
        <f t="shared" ref="D643:D706" si="31">ABS(A643-C643)</f>
        <v>3.5533996416798104</v>
      </c>
      <c r="E643" s="1">
        <f t="shared" ref="E643:E706" si="32">D643/A643</f>
        <v>9.8269882456659102E-2</v>
      </c>
    </row>
    <row r="644" spans="1:5">
      <c r="A644" s="1">
        <v>38.957500000000003</v>
      </c>
      <c r="B644" s="1">
        <v>2.4</v>
      </c>
      <c r="C644" s="1">
        <f t="shared" si="30"/>
        <v>39.712999641679808</v>
      </c>
      <c r="D644" s="1">
        <f t="shared" si="31"/>
        <v>0.75549964167980477</v>
      </c>
      <c r="E644" s="1">
        <f t="shared" si="32"/>
        <v>1.9392918993256875E-2</v>
      </c>
    </row>
    <row r="645" spans="1:5">
      <c r="A645" s="1">
        <v>40.279600000000002</v>
      </c>
      <c r="B645" s="1">
        <v>2.4</v>
      </c>
      <c r="C645" s="1">
        <f t="shared" si="30"/>
        <v>39.712999641679808</v>
      </c>
      <c r="D645" s="1">
        <f t="shared" si="31"/>
        <v>0.56660035832019418</v>
      </c>
      <c r="E645" s="1">
        <f t="shared" si="32"/>
        <v>1.4066682844918871E-2</v>
      </c>
    </row>
    <row r="646" spans="1:5">
      <c r="A646" s="1">
        <v>38.700000000000003</v>
      </c>
      <c r="B646" s="1">
        <v>2.4</v>
      </c>
      <c r="C646" s="1">
        <f t="shared" si="30"/>
        <v>39.712999641679808</v>
      </c>
      <c r="D646" s="1">
        <f t="shared" si="31"/>
        <v>1.0129996416798051</v>
      </c>
      <c r="E646" s="1">
        <f t="shared" si="32"/>
        <v>2.6175701335395478E-2</v>
      </c>
    </row>
    <row r="647" spans="1:5">
      <c r="A647" s="1">
        <v>38.700000000000003</v>
      </c>
      <c r="B647" s="1">
        <v>2.4</v>
      </c>
      <c r="C647" s="1">
        <f t="shared" si="30"/>
        <v>39.712999641679808</v>
      </c>
      <c r="D647" s="1">
        <f t="shared" si="31"/>
        <v>1.0129996416798051</v>
      </c>
      <c r="E647" s="1">
        <f t="shared" si="32"/>
        <v>2.6175701335395478E-2</v>
      </c>
    </row>
    <row r="648" spans="1:5">
      <c r="A648" s="1">
        <v>60.1</v>
      </c>
      <c r="B648" s="1">
        <v>2</v>
      </c>
      <c r="C648" s="1">
        <f t="shared" si="30"/>
        <v>41.521371353349444</v>
      </c>
      <c r="D648" s="1">
        <f t="shared" si="31"/>
        <v>18.578628646650557</v>
      </c>
      <c r="E648" s="1">
        <f t="shared" si="32"/>
        <v>0.30912859645009244</v>
      </c>
    </row>
    <row r="649" spans="1:5">
      <c r="A649" s="1">
        <v>58.534999999999997</v>
      </c>
      <c r="B649" s="1">
        <v>2</v>
      </c>
      <c r="C649" s="1">
        <f t="shared" si="30"/>
        <v>41.521371353349444</v>
      </c>
      <c r="D649" s="1">
        <f t="shared" si="31"/>
        <v>17.013628646650552</v>
      </c>
      <c r="E649" s="1">
        <f t="shared" si="32"/>
        <v>0.29065736135048353</v>
      </c>
    </row>
    <row r="650" spans="1:5">
      <c r="A650" s="1">
        <v>39.571399999999997</v>
      </c>
      <c r="B650" s="1">
        <v>2.5</v>
      </c>
      <c r="C650" s="1">
        <f t="shared" si="30"/>
        <v>39.260906713762395</v>
      </c>
      <c r="D650" s="1">
        <f t="shared" si="31"/>
        <v>0.31049328623760175</v>
      </c>
      <c r="E650" s="1">
        <f t="shared" si="32"/>
        <v>7.8464064005216334E-3</v>
      </c>
    </row>
    <row r="651" spans="1:5">
      <c r="A651" s="1">
        <v>40.0169</v>
      </c>
      <c r="B651" s="1">
        <v>2.5</v>
      </c>
      <c r="C651" s="1">
        <f t="shared" si="30"/>
        <v>39.260906713762395</v>
      </c>
      <c r="D651" s="1">
        <f t="shared" si="31"/>
        <v>0.75599328623760442</v>
      </c>
      <c r="E651" s="1">
        <f t="shared" si="32"/>
        <v>1.8891850349167589E-2</v>
      </c>
    </row>
    <row r="652" spans="1:5">
      <c r="A652" s="1">
        <v>37.6</v>
      </c>
      <c r="B652" s="1">
        <v>2.5</v>
      </c>
      <c r="C652" s="1">
        <f t="shared" si="30"/>
        <v>39.260906713762395</v>
      </c>
      <c r="D652" s="1">
        <f t="shared" si="31"/>
        <v>1.6609067137623938</v>
      </c>
      <c r="E652" s="1">
        <f t="shared" si="32"/>
        <v>4.4173050897936002E-2</v>
      </c>
    </row>
    <row r="653" spans="1:5">
      <c r="A653" s="1">
        <v>37.5</v>
      </c>
      <c r="B653" s="1">
        <v>2.5</v>
      </c>
      <c r="C653" s="1">
        <f t="shared" si="30"/>
        <v>39.260906713762395</v>
      </c>
      <c r="D653" s="1">
        <f t="shared" si="31"/>
        <v>1.7609067137623953</v>
      </c>
      <c r="E653" s="1">
        <f t="shared" si="32"/>
        <v>4.695751236699721E-2</v>
      </c>
    </row>
    <row r="654" spans="1:5">
      <c r="A654" s="1">
        <v>39.347999999999999</v>
      </c>
      <c r="B654" s="1">
        <v>2.4</v>
      </c>
      <c r="C654" s="1">
        <f t="shared" si="30"/>
        <v>39.712999641679808</v>
      </c>
      <c r="D654" s="1">
        <f t="shared" si="31"/>
        <v>0.36499964167980892</v>
      </c>
      <c r="E654" s="1">
        <f t="shared" si="32"/>
        <v>9.2761929876946456E-3</v>
      </c>
    </row>
    <row r="655" spans="1:5">
      <c r="A655" s="1">
        <v>40.4</v>
      </c>
      <c r="B655" s="1">
        <v>2.5</v>
      </c>
      <c r="C655" s="1">
        <f t="shared" si="30"/>
        <v>39.260906713762395</v>
      </c>
      <c r="D655" s="1">
        <f t="shared" si="31"/>
        <v>1.1390932862376033</v>
      </c>
      <c r="E655" s="1">
        <f t="shared" si="32"/>
        <v>2.8195378372217906E-2</v>
      </c>
    </row>
    <row r="656" spans="1:5">
      <c r="A656" s="1">
        <v>40.6</v>
      </c>
      <c r="B656" s="1">
        <v>2.5</v>
      </c>
      <c r="C656" s="1">
        <f t="shared" si="30"/>
        <v>39.260906713762395</v>
      </c>
      <c r="D656" s="1">
        <f t="shared" si="31"/>
        <v>1.3390932862376062</v>
      </c>
      <c r="E656" s="1">
        <f t="shared" si="32"/>
        <v>3.2982593257083893E-2</v>
      </c>
    </row>
    <row r="657" spans="1:5">
      <c r="A657" s="1">
        <v>34.7286</v>
      </c>
      <c r="B657" s="1">
        <v>3</v>
      </c>
      <c r="C657" s="1">
        <f t="shared" si="30"/>
        <v>37.000442074175353</v>
      </c>
      <c r="D657" s="1">
        <f t="shared" si="31"/>
        <v>2.2718420741753533</v>
      </c>
      <c r="E657" s="1">
        <f t="shared" si="32"/>
        <v>6.5417035935089615E-2</v>
      </c>
    </row>
    <row r="658" spans="1:5">
      <c r="A658" s="1">
        <v>32.5289</v>
      </c>
      <c r="B658" s="1">
        <v>3</v>
      </c>
      <c r="C658" s="1">
        <f t="shared" si="30"/>
        <v>37.000442074175353</v>
      </c>
      <c r="D658" s="1">
        <f t="shared" si="31"/>
        <v>4.4715420741753533</v>
      </c>
      <c r="E658" s="1">
        <f t="shared" si="32"/>
        <v>0.13746367304690146</v>
      </c>
    </row>
    <row r="659" spans="1:5">
      <c r="A659" s="1">
        <v>33.722900000000003</v>
      </c>
      <c r="B659" s="1">
        <v>3</v>
      </c>
      <c r="C659" s="1">
        <f t="shared" si="30"/>
        <v>37.000442074175353</v>
      </c>
      <c r="D659" s="1">
        <f t="shared" si="31"/>
        <v>3.2775420741753507</v>
      </c>
      <c r="E659" s="1">
        <f t="shared" si="32"/>
        <v>9.7190398043328144E-2</v>
      </c>
    </row>
    <row r="660" spans="1:5">
      <c r="A660" s="1">
        <v>37.071100000000001</v>
      </c>
      <c r="B660" s="1">
        <v>2.4</v>
      </c>
      <c r="C660" s="1">
        <f t="shared" si="30"/>
        <v>39.712999641679808</v>
      </c>
      <c r="D660" s="1">
        <f t="shared" si="31"/>
        <v>2.6418996416798066</v>
      </c>
      <c r="E660" s="1">
        <f t="shared" si="32"/>
        <v>7.1265747217638717E-2</v>
      </c>
    </row>
    <row r="661" spans="1:5">
      <c r="A661" s="1">
        <v>35.9</v>
      </c>
      <c r="B661" s="1">
        <v>2.7</v>
      </c>
      <c r="C661" s="1">
        <f t="shared" si="30"/>
        <v>38.356720857927577</v>
      </c>
      <c r="D661" s="1">
        <f t="shared" si="31"/>
        <v>2.4567208579275785</v>
      </c>
      <c r="E661" s="1">
        <f t="shared" si="32"/>
        <v>6.8432335875420011E-2</v>
      </c>
    </row>
    <row r="662" spans="1:5">
      <c r="A662" s="1">
        <v>42</v>
      </c>
      <c r="B662" s="1">
        <v>2</v>
      </c>
      <c r="C662" s="1">
        <f t="shared" si="30"/>
        <v>41.521371353349444</v>
      </c>
      <c r="D662" s="1">
        <f t="shared" si="31"/>
        <v>0.47862864665055582</v>
      </c>
      <c r="E662" s="1">
        <f t="shared" si="32"/>
        <v>1.1395920158346567E-2</v>
      </c>
    </row>
    <row r="663" spans="1:5">
      <c r="A663" s="1">
        <v>36.4</v>
      </c>
      <c r="B663" s="1">
        <v>3.2</v>
      </c>
      <c r="C663" s="1">
        <f t="shared" si="30"/>
        <v>36.096256218340535</v>
      </c>
      <c r="D663" s="1">
        <f t="shared" si="31"/>
        <v>0.30374378165946325</v>
      </c>
      <c r="E663" s="1">
        <f t="shared" si="32"/>
        <v>8.3446093862489905E-3</v>
      </c>
    </row>
    <row r="664" spans="1:5">
      <c r="A664" s="1">
        <v>34.151400000000002</v>
      </c>
      <c r="B664" s="1">
        <v>2.9</v>
      </c>
      <c r="C664" s="1">
        <f t="shared" si="30"/>
        <v>37.452535002092759</v>
      </c>
      <c r="D664" s="1">
        <f t="shared" si="31"/>
        <v>3.3011350020927566</v>
      </c>
      <c r="E664" s="1">
        <f t="shared" si="32"/>
        <v>9.6661776738076813E-2</v>
      </c>
    </row>
    <row r="665" spans="1:5">
      <c r="A665" s="1">
        <v>35.323700000000002</v>
      </c>
      <c r="B665" s="1">
        <v>2.9</v>
      </c>
      <c r="C665" s="1">
        <f t="shared" si="30"/>
        <v>37.452535002092759</v>
      </c>
      <c r="D665" s="1">
        <f t="shared" si="31"/>
        <v>2.1288350020927567</v>
      </c>
      <c r="E665" s="1">
        <f t="shared" si="32"/>
        <v>6.0266478372672072E-2</v>
      </c>
    </row>
    <row r="666" spans="1:5">
      <c r="A666" s="1">
        <v>31.8217</v>
      </c>
      <c r="B666" s="1">
        <v>3.7</v>
      </c>
      <c r="C666" s="1">
        <f t="shared" si="30"/>
        <v>33.835791578753486</v>
      </c>
      <c r="D666" s="1">
        <f t="shared" si="31"/>
        <v>2.0140915787534865</v>
      </c>
      <c r="E666" s="1">
        <f t="shared" si="32"/>
        <v>6.329302264660551E-2</v>
      </c>
    </row>
    <row r="667" spans="1:5">
      <c r="A667" s="1">
        <v>27.9</v>
      </c>
      <c r="B667" s="1">
        <v>5.3</v>
      </c>
      <c r="C667" s="1">
        <f t="shared" si="30"/>
        <v>26.602304732074938</v>
      </c>
      <c r="D667" s="1">
        <f t="shared" si="31"/>
        <v>1.2976952679250608</v>
      </c>
      <c r="E667" s="1">
        <f t="shared" si="32"/>
        <v>4.6512375194446627E-2</v>
      </c>
    </row>
    <row r="668" spans="1:5">
      <c r="A668" s="1">
        <v>27</v>
      </c>
      <c r="B668" s="1">
        <v>3.7</v>
      </c>
      <c r="C668" s="1">
        <f t="shared" si="30"/>
        <v>33.835791578753486</v>
      </c>
      <c r="D668" s="1">
        <f t="shared" si="31"/>
        <v>6.8357915787534864</v>
      </c>
      <c r="E668" s="1">
        <f t="shared" si="32"/>
        <v>0.25317746587975876</v>
      </c>
    </row>
    <row r="669" spans="1:5">
      <c r="A669" s="1">
        <v>34.299999999999997</v>
      </c>
      <c r="B669" s="1">
        <v>2.9</v>
      </c>
      <c r="C669" s="1">
        <f t="shared" si="30"/>
        <v>37.452535002092759</v>
      </c>
      <c r="D669" s="1">
        <f t="shared" si="31"/>
        <v>3.1525350020927618</v>
      </c>
      <c r="E669" s="1">
        <f t="shared" si="32"/>
        <v>9.1910641460430376E-2</v>
      </c>
    </row>
    <row r="670" spans="1:5">
      <c r="A670" s="1">
        <v>35.5</v>
      </c>
      <c r="B670" s="1">
        <v>2.9</v>
      </c>
      <c r="C670" s="1">
        <f t="shared" si="30"/>
        <v>37.452535002092759</v>
      </c>
      <c r="D670" s="1">
        <f t="shared" si="31"/>
        <v>1.952535002092759</v>
      </c>
      <c r="E670" s="1">
        <f t="shared" si="32"/>
        <v>5.5000985974443917E-2</v>
      </c>
    </row>
    <row r="671" spans="1:5">
      <c r="A671" s="1">
        <v>31.6</v>
      </c>
      <c r="B671" s="1">
        <v>3.7</v>
      </c>
      <c r="C671" s="1">
        <f t="shared" si="30"/>
        <v>33.835791578753486</v>
      </c>
      <c r="D671" s="1">
        <f t="shared" si="31"/>
        <v>2.235791578753485</v>
      </c>
      <c r="E671" s="1">
        <f t="shared" si="32"/>
        <v>7.0752898061819142E-2</v>
      </c>
    </row>
    <row r="672" spans="1:5">
      <c r="A672" s="1">
        <v>27.9</v>
      </c>
      <c r="B672" s="1">
        <v>5.3</v>
      </c>
      <c r="C672" s="1">
        <f t="shared" si="30"/>
        <v>26.602304732074938</v>
      </c>
      <c r="D672" s="1">
        <f t="shared" si="31"/>
        <v>1.2976952679250608</v>
      </c>
      <c r="E672" s="1">
        <f t="shared" si="32"/>
        <v>4.6512375194446627E-2</v>
      </c>
    </row>
    <row r="673" spans="1:5">
      <c r="A673" s="1">
        <v>32.8232</v>
      </c>
      <c r="B673" s="1">
        <v>2.2999999999999998</v>
      </c>
      <c r="C673" s="1">
        <f t="shared" si="30"/>
        <v>40.165092569597221</v>
      </c>
      <c r="D673" s="1">
        <f t="shared" si="31"/>
        <v>7.3418925695972206</v>
      </c>
      <c r="E673" s="1">
        <f t="shared" si="32"/>
        <v>0.22367997543192683</v>
      </c>
    </row>
    <row r="674" spans="1:5">
      <c r="A674" s="1">
        <v>37.700000000000003</v>
      </c>
      <c r="B674" s="1">
        <v>2.2999999999999998</v>
      </c>
      <c r="C674" s="1">
        <f t="shared" si="30"/>
        <v>40.165092569597221</v>
      </c>
      <c r="D674" s="1">
        <f t="shared" si="31"/>
        <v>2.4650925695972177</v>
      </c>
      <c r="E674" s="1">
        <f t="shared" si="32"/>
        <v>6.5387070811597281E-2</v>
      </c>
    </row>
    <row r="675" spans="1:5">
      <c r="A675" s="1">
        <v>28.6</v>
      </c>
      <c r="B675" s="1">
        <v>4</v>
      </c>
      <c r="C675" s="1">
        <f t="shared" si="30"/>
        <v>32.479512795001256</v>
      </c>
      <c r="D675" s="1">
        <f t="shared" si="31"/>
        <v>3.8795127950012542</v>
      </c>
      <c r="E675" s="1">
        <f t="shared" si="32"/>
        <v>0.13564730052451937</v>
      </c>
    </row>
    <row r="676" spans="1:5">
      <c r="A676" s="1">
        <v>28.5</v>
      </c>
      <c r="B676" s="1">
        <v>4</v>
      </c>
      <c r="C676" s="1">
        <f t="shared" si="30"/>
        <v>32.479512795001256</v>
      </c>
      <c r="D676" s="1">
        <f t="shared" si="31"/>
        <v>3.9795127950012557</v>
      </c>
      <c r="E676" s="1">
        <f t="shared" si="32"/>
        <v>0.13963202789478091</v>
      </c>
    </row>
    <row r="677" spans="1:5">
      <c r="A677" s="1">
        <v>34.179600000000001</v>
      </c>
      <c r="B677" s="1">
        <v>2.9</v>
      </c>
      <c r="C677" s="1">
        <f t="shared" si="30"/>
        <v>37.452535002092759</v>
      </c>
      <c r="D677" s="1">
        <f t="shared" si="31"/>
        <v>3.2729350020927583</v>
      </c>
      <c r="E677" s="1">
        <f t="shared" si="32"/>
        <v>9.5756972056219455E-2</v>
      </c>
    </row>
    <row r="678" spans="1:5">
      <c r="A678" s="1">
        <v>35.258200000000002</v>
      </c>
      <c r="B678" s="1">
        <v>2.9</v>
      </c>
      <c r="C678" s="1">
        <f t="shared" si="30"/>
        <v>37.452535002092759</v>
      </c>
      <c r="D678" s="1">
        <f t="shared" si="31"/>
        <v>2.1943350020927568</v>
      </c>
      <c r="E678" s="1">
        <f t="shared" si="32"/>
        <v>6.223616072552645E-2</v>
      </c>
    </row>
    <row r="679" spans="1:5">
      <c r="A679" s="1">
        <v>31.846699999999998</v>
      </c>
      <c r="B679" s="1">
        <v>3.7</v>
      </c>
      <c r="C679" s="1">
        <f t="shared" si="30"/>
        <v>33.835791578753486</v>
      </c>
      <c r="D679" s="1">
        <f t="shared" si="31"/>
        <v>1.989091578753488</v>
      </c>
      <c r="E679" s="1">
        <f t="shared" si="32"/>
        <v>6.2458326255263125E-2</v>
      </c>
    </row>
    <row r="680" spans="1:5">
      <c r="A680" s="1">
        <v>27.9</v>
      </c>
      <c r="B680" s="1">
        <v>5.3</v>
      </c>
      <c r="C680" s="1">
        <f t="shared" si="30"/>
        <v>26.602304732074938</v>
      </c>
      <c r="D680" s="1">
        <f t="shared" si="31"/>
        <v>1.2976952679250608</v>
      </c>
      <c r="E680" s="1">
        <f t="shared" si="32"/>
        <v>4.6512375194446627E-2</v>
      </c>
    </row>
    <row r="681" spans="1:5">
      <c r="A681" s="1">
        <v>27</v>
      </c>
      <c r="B681" s="1">
        <v>3.7</v>
      </c>
      <c r="C681" s="1">
        <f t="shared" si="30"/>
        <v>33.835791578753486</v>
      </c>
      <c r="D681" s="1">
        <f t="shared" si="31"/>
        <v>6.8357915787534864</v>
      </c>
      <c r="E681" s="1">
        <f t="shared" si="32"/>
        <v>0.25317746587975876</v>
      </c>
    </row>
    <row r="682" spans="1:5">
      <c r="A682" s="1">
        <v>34.299999999999997</v>
      </c>
      <c r="B682" s="1">
        <v>2.9</v>
      </c>
      <c r="C682" s="1">
        <f t="shared" si="30"/>
        <v>37.452535002092759</v>
      </c>
      <c r="D682" s="1">
        <f t="shared" si="31"/>
        <v>3.1525350020927618</v>
      </c>
      <c r="E682" s="1">
        <f t="shared" si="32"/>
        <v>9.1910641460430376E-2</v>
      </c>
    </row>
    <row r="683" spans="1:5">
      <c r="A683" s="1">
        <v>35.5</v>
      </c>
      <c r="B683" s="1">
        <v>2.9</v>
      </c>
      <c r="C683" s="1">
        <f t="shared" si="30"/>
        <v>37.452535002092759</v>
      </c>
      <c r="D683" s="1">
        <f t="shared" si="31"/>
        <v>1.952535002092759</v>
      </c>
      <c r="E683" s="1">
        <f t="shared" si="32"/>
        <v>5.5000985974443917E-2</v>
      </c>
    </row>
    <row r="684" spans="1:5">
      <c r="A684" s="1">
        <v>31.6</v>
      </c>
      <c r="B684" s="1">
        <v>3.7</v>
      </c>
      <c r="C684" s="1">
        <f t="shared" si="30"/>
        <v>33.835791578753486</v>
      </c>
      <c r="D684" s="1">
        <f t="shared" si="31"/>
        <v>2.235791578753485</v>
      </c>
      <c r="E684" s="1">
        <f t="shared" si="32"/>
        <v>7.0752898061819142E-2</v>
      </c>
    </row>
    <row r="685" spans="1:5">
      <c r="A685" s="1">
        <v>27.9</v>
      </c>
      <c r="B685" s="1">
        <v>5.3</v>
      </c>
      <c r="C685" s="1">
        <f t="shared" si="30"/>
        <v>26.602304732074938</v>
      </c>
      <c r="D685" s="1">
        <f t="shared" si="31"/>
        <v>1.2976952679250608</v>
      </c>
      <c r="E685" s="1">
        <f t="shared" si="32"/>
        <v>4.6512375194446627E-2</v>
      </c>
    </row>
    <row r="686" spans="1:5">
      <c r="A686" s="1">
        <v>30.168800000000001</v>
      </c>
      <c r="B686" s="1">
        <v>2.5</v>
      </c>
      <c r="C686" s="1">
        <f t="shared" si="30"/>
        <v>39.260906713762395</v>
      </c>
      <c r="D686" s="1">
        <f t="shared" si="31"/>
        <v>9.0921067137623943</v>
      </c>
      <c r="E686" s="1">
        <f t="shared" si="32"/>
        <v>0.30137448999504102</v>
      </c>
    </row>
    <row r="687" spans="1:5">
      <c r="A687" s="1">
        <v>31.7</v>
      </c>
      <c r="B687" s="1">
        <v>2.5</v>
      </c>
      <c r="C687" s="1">
        <f t="shared" si="30"/>
        <v>39.260906713762395</v>
      </c>
      <c r="D687" s="1">
        <f t="shared" si="31"/>
        <v>7.560906713762396</v>
      </c>
      <c r="E687" s="1">
        <f t="shared" si="32"/>
        <v>0.23851440737420809</v>
      </c>
    </row>
    <row r="688" spans="1:5">
      <c r="A688" s="1">
        <v>27.736599999999999</v>
      </c>
      <c r="B688" s="1">
        <v>4</v>
      </c>
      <c r="C688" s="1">
        <f t="shared" si="30"/>
        <v>32.479512795001256</v>
      </c>
      <c r="D688" s="1">
        <f t="shared" si="31"/>
        <v>4.7429127950012564</v>
      </c>
      <c r="E688" s="1">
        <f t="shared" si="32"/>
        <v>0.17099834857196833</v>
      </c>
    </row>
    <row r="689" spans="1:5">
      <c r="A689" s="1">
        <v>27.589400000000001</v>
      </c>
      <c r="B689" s="1">
        <v>4</v>
      </c>
      <c r="C689" s="1">
        <f t="shared" si="30"/>
        <v>32.479512795001256</v>
      </c>
      <c r="D689" s="1">
        <f t="shared" si="31"/>
        <v>4.8901127950012544</v>
      </c>
      <c r="E689" s="1">
        <f t="shared" si="32"/>
        <v>0.17724607258589364</v>
      </c>
    </row>
    <row r="690" spans="1:5">
      <c r="A690" s="1">
        <v>30.2</v>
      </c>
      <c r="B690" s="1">
        <v>2.5</v>
      </c>
      <c r="C690" s="1">
        <f t="shared" si="30"/>
        <v>39.260906713762395</v>
      </c>
      <c r="D690" s="1">
        <f t="shared" si="31"/>
        <v>9.060906713762396</v>
      </c>
      <c r="E690" s="1">
        <f t="shared" si="32"/>
        <v>0.30003002363451642</v>
      </c>
    </row>
    <row r="691" spans="1:5">
      <c r="A691" s="1">
        <v>31.8</v>
      </c>
      <c r="B691" s="1">
        <v>2.5</v>
      </c>
      <c r="C691" s="1">
        <f t="shared" si="30"/>
        <v>39.260906713762395</v>
      </c>
      <c r="D691" s="1">
        <f t="shared" si="31"/>
        <v>7.4609067137623946</v>
      </c>
      <c r="E691" s="1">
        <f t="shared" si="32"/>
        <v>0.23461970797994952</v>
      </c>
    </row>
    <row r="692" spans="1:5">
      <c r="A692" s="1">
        <v>27.785699999999999</v>
      </c>
      <c r="B692" s="1">
        <v>4</v>
      </c>
      <c r="C692" s="1">
        <f t="shared" si="30"/>
        <v>32.479512795001256</v>
      </c>
      <c r="D692" s="1">
        <f t="shared" si="31"/>
        <v>4.6938127950012571</v>
      </c>
      <c r="E692" s="1">
        <f t="shared" si="32"/>
        <v>0.16892908204584578</v>
      </c>
    </row>
    <row r="693" spans="1:5">
      <c r="A693" s="1">
        <v>35.429099999999998</v>
      </c>
      <c r="B693" s="1">
        <v>2.7</v>
      </c>
      <c r="C693" s="1">
        <f t="shared" si="30"/>
        <v>38.356720857927577</v>
      </c>
      <c r="D693" s="1">
        <f t="shared" si="31"/>
        <v>2.9276208579275789</v>
      </c>
      <c r="E693" s="1">
        <f t="shared" si="32"/>
        <v>8.2633226865135689E-2</v>
      </c>
    </row>
    <row r="694" spans="1:5">
      <c r="A694" s="1">
        <v>36.146299999999997</v>
      </c>
      <c r="B694" s="1">
        <v>2.7</v>
      </c>
      <c r="C694" s="1">
        <f t="shared" si="30"/>
        <v>38.356720857927577</v>
      </c>
      <c r="D694" s="1">
        <f t="shared" si="31"/>
        <v>2.2104208579275806</v>
      </c>
      <c r="E694" s="1">
        <f t="shared" si="32"/>
        <v>6.1152064192672023E-2</v>
      </c>
    </row>
    <row r="695" spans="1:5">
      <c r="A695" s="1">
        <v>29.2</v>
      </c>
      <c r="B695" s="1">
        <v>4</v>
      </c>
      <c r="C695" s="1">
        <f t="shared" si="30"/>
        <v>32.479512795001256</v>
      </c>
      <c r="D695" s="1">
        <f t="shared" si="31"/>
        <v>3.2795127950012564</v>
      </c>
      <c r="E695" s="1">
        <f t="shared" si="32"/>
        <v>0.11231208202059098</v>
      </c>
    </row>
    <row r="696" spans="1:5">
      <c r="A696" s="1">
        <v>25.3</v>
      </c>
      <c r="B696" s="1">
        <v>4</v>
      </c>
      <c r="C696" s="1">
        <f t="shared" si="30"/>
        <v>32.479512795001256</v>
      </c>
      <c r="D696" s="1">
        <f t="shared" si="31"/>
        <v>7.1795127950012549</v>
      </c>
      <c r="E696" s="1">
        <f t="shared" si="32"/>
        <v>0.28377520928858713</v>
      </c>
    </row>
    <row r="697" spans="1:5">
      <c r="A697" s="1">
        <v>32.4</v>
      </c>
      <c r="B697" s="1">
        <v>2.9</v>
      </c>
      <c r="C697" s="1">
        <f t="shared" si="30"/>
        <v>37.452535002092759</v>
      </c>
      <c r="D697" s="1">
        <f t="shared" si="31"/>
        <v>5.0525350020927604</v>
      </c>
      <c r="E697" s="1">
        <f t="shared" si="32"/>
        <v>0.15594243833619631</v>
      </c>
    </row>
    <row r="698" spans="1:5">
      <c r="A698" s="1">
        <v>34.1</v>
      </c>
      <c r="B698" s="1">
        <v>2.9</v>
      </c>
      <c r="C698" s="1">
        <f t="shared" si="30"/>
        <v>37.452535002092759</v>
      </c>
      <c r="D698" s="1">
        <f t="shared" si="31"/>
        <v>3.3525350020927576</v>
      </c>
      <c r="E698" s="1">
        <f t="shared" si="32"/>
        <v>9.8314809445535403E-2</v>
      </c>
    </row>
    <row r="699" spans="1:5">
      <c r="A699" s="1">
        <v>31.411200000000001</v>
      </c>
      <c r="B699" s="1">
        <v>3.7</v>
      </c>
      <c r="C699" s="1">
        <f t="shared" si="30"/>
        <v>33.835791578753486</v>
      </c>
      <c r="D699" s="1">
        <f t="shared" si="31"/>
        <v>2.4245915787534855</v>
      </c>
      <c r="E699" s="1">
        <f t="shared" si="32"/>
        <v>7.7188760020422187E-2</v>
      </c>
    </row>
    <row r="700" spans="1:5">
      <c r="A700" s="1">
        <v>26.6</v>
      </c>
      <c r="B700" s="1">
        <v>5.3</v>
      </c>
      <c r="C700" s="1">
        <f t="shared" si="30"/>
        <v>26.602304732074938</v>
      </c>
      <c r="D700" s="1">
        <f t="shared" si="31"/>
        <v>2.3047320749363109E-3</v>
      </c>
      <c r="E700" s="1">
        <f t="shared" si="32"/>
        <v>8.6644062967530488E-5</v>
      </c>
    </row>
    <row r="701" spans="1:5">
      <c r="A701" s="1">
        <v>29.799900000000001</v>
      </c>
      <c r="B701" s="1">
        <v>3.7</v>
      </c>
      <c r="C701" s="1">
        <f t="shared" si="30"/>
        <v>33.835791578753486</v>
      </c>
      <c r="D701" s="1">
        <f t="shared" si="31"/>
        <v>4.0358915787534855</v>
      </c>
      <c r="E701" s="1">
        <f t="shared" si="32"/>
        <v>0.13543305778722362</v>
      </c>
    </row>
    <row r="702" spans="1:5">
      <c r="A702" s="1">
        <v>29.799900000000001</v>
      </c>
      <c r="B702" s="1">
        <v>3.7</v>
      </c>
      <c r="C702" s="1">
        <f t="shared" si="30"/>
        <v>33.835791578753486</v>
      </c>
      <c r="D702" s="1">
        <f t="shared" si="31"/>
        <v>4.0358915787534855</v>
      </c>
      <c r="E702" s="1">
        <f t="shared" si="32"/>
        <v>0.13543305778722362</v>
      </c>
    </row>
    <row r="703" spans="1:5">
      <c r="A703" s="1">
        <v>26.6</v>
      </c>
      <c r="B703" s="1">
        <v>5.3</v>
      </c>
      <c r="C703" s="1">
        <f t="shared" si="30"/>
        <v>26.602304732074938</v>
      </c>
      <c r="D703" s="1">
        <f t="shared" si="31"/>
        <v>2.3047320749363109E-3</v>
      </c>
      <c r="E703" s="1">
        <f t="shared" si="32"/>
        <v>8.6644062967530488E-5</v>
      </c>
    </row>
    <row r="704" spans="1:5">
      <c r="A704" s="1">
        <v>26.2</v>
      </c>
      <c r="B704" s="1">
        <v>4</v>
      </c>
      <c r="C704" s="1">
        <f t="shared" si="30"/>
        <v>32.479512795001256</v>
      </c>
      <c r="D704" s="1">
        <f t="shared" si="31"/>
        <v>6.2795127950012564</v>
      </c>
      <c r="E704" s="1">
        <f t="shared" si="32"/>
        <v>0.23967606087791055</v>
      </c>
    </row>
    <row r="705" spans="1:5">
      <c r="A705" s="1">
        <v>24.6648</v>
      </c>
      <c r="B705" s="1">
        <v>4</v>
      </c>
      <c r="C705" s="1">
        <f t="shared" si="30"/>
        <v>32.479512795001256</v>
      </c>
      <c r="D705" s="1">
        <f t="shared" si="31"/>
        <v>7.814712795001256</v>
      </c>
      <c r="E705" s="1">
        <f t="shared" si="32"/>
        <v>0.31683665770658009</v>
      </c>
    </row>
    <row r="706" spans="1:5">
      <c r="A706" s="1">
        <v>32.4</v>
      </c>
      <c r="B706" s="1">
        <v>2.9</v>
      </c>
      <c r="C706" s="1">
        <f t="shared" si="30"/>
        <v>37.452535002092759</v>
      </c>
      <c r="D706" s="1">
        <f t="shared" si="31"/>
        <v>5.0525350020927604</v>
      </c>
      <c r="E706" s="1">
        <f t="shared" si="32"/>
        <v>0.15594243833619631</v>
      </c>
    </row>
    <row r="707" spans="1:5">
      <c r="A707" s="1">
        <v>34.1</v>
      </c>
      <c r="B707" s="1">
        <v>2.9</v>
      </c>
      <c r="C707" s="1">
        <f t="shared" ref="C707:C770" si="33">$H$9+$H$8*B707</f>
        <v>37.452535002092759</v>
      </c>
      <c r="D707" s="1">
        <f t="shared" ref="D707:D770" si="34">ABS(A707-C707)</f>
        <v>3.3525350020927576</v>
      </c>
      <c r="E707" s="1">
        <f t="shared" ref="E707:E770" si="35">D707/A707</f>
        <v>9.8314809445535403E-2</v>
      </c>
    </row>
    <row r="708" spans="1:5">
      <c r="A708" s="1">
        <v>31.3858</v>
      </c>
      <c r="B708" s="1">
        <v>3.7</v>
      </c>
      <c r="C708" s="1">
        <f t="shared" si="33"/>
        <v>33.835791578753486</v>
      </c>
      <c r="D708" s="1">
        <f t="shared" si="34"/>
        <v>2.4499915787534867</v>
      </c>
      <c r="E708" s="1">
        <f t="shared" si="35"/>
        <v>7.8060510764533214E-2</v>
      </c>
    </row>
    <row r="709" spans="1:5">
      <c r="A709" s="1">
        <v>26.6</v>
      </c>
      <c r="B709" s="1">
        <v>5.3</v>
      </c>
      <c r="C709" s="1">
        <f t="shared" si="33"/>
        <v>26.602304732074938</v>
      </c>
      <c r="D709" s="1">
        <f t="shared" si="34"/>
        <v>2.3047320749363109E-3</v>
      </c>
      <c r="E709" s="1">
        <f t="shared" si="35"/>
        <v>8.6644062967530488E-5</v>
      </c>
    </row>
    <row r="710" spans="1:5">
      <c r="A710" s="1">
        <v>29.799900000000001</v>
      </c>
      <c r="B710" s="1">
        <v>3.7</v>
      </c>
      <c r="C710" s="1">
        <f t="shared" si="33"/>
        <v>33.835791578753486</v>
      </c>
      <c r="D710" s="1">
        <f t="shared" si="34"/>
        <v>4.0358915787534855</v>
      </c>
      <c r="E710" s="1">
        <f t="shared" si="35"/>
        <v>0.13543305778722362</v>
      </c>
    </row>
    <row r="711" spans="1:5">
      <c r="A711" s="1">
        <v>29.799900000000001</v>
      </c>
      <c r="B711" s="1">
        <v>3.7</v>
      </c>
      <c r="C711" s="1">
        <f t="shared" si="33"/>
        <v>33.835791578753486</v>
      </c>
      <c r="D711" s="1">
        <f t="shared" si="34"/>
        <v>4.0358915787534855</v>
      </c>
      <c r="E711" s="1">
        <f t="shared" si="35"/>
        <v>0.13543305778722362</v>
      </c>
    </row>
    <row r="712" spans="1:5">
      <c r="A712" s="1">
        <v>26.6</v>
      </c>
      <c r="B712" s="1">
        <v>5.3</v>
      </c>
      <c r="C712" s="1">
        <f t="shared" si="33"/>
        <v>26.602304732074938</v>
      </c>
      <c r="D712" s="1">
        <f t="shared" si="34"/>
        <v>2.3047320749363109E-3</v>
      </c>
      <c r="E712" s="1">
        <f t="shared" si="35"/>
        <v>8.6644062967530488E-5</v>
      </c>
    </row>
    <row r="713" spans="1:5">
      <c r="A713" s="1">
        <v>26.82</v>
      </c>
      <c r="B713" s="1">
        <v>4</v>
      </c>
      <c r="C713" s="1">
        <f t="shared" si="33"/>
        <v>32.479512795001256</v>
      </c>
      <c r="D713" s="1">
        <f t="shared" si="34"/>
        <v>5.6595127950012554</v>
      </c>
      <c r="E713" s="1">
        <f t="shared" si="35"/>
        <v>0.21101837416112063</v>
      </c>
    </row>
    <row r="714" spans="1:5">
      <c r="A714" s="1">
        <v>26.6538</v>
      </c>
      <c r="B714" s="1">
        <v>4</v>
      </c>
      <c r="C714" s="1">
        <f t="shared" si="33"/>
        <v>32.479512795001256</v>
      </c>
      <c r="D714" s="1">
        <f t="shared" si="34"/>
        <v>5.8257127950012553</v>
      </c>
      <c r="E714" s="1">
        <f t="shared" si="35"/>
        <v>0.21856968968782145</v>
      </c>
    </row>
    <row r="715" spans="1:5">
      <c r="A715" s="1">
        <v>26.384599999999999</v>
      </c>
      <c r="B715" s="1">
        <v>4</v>
      </c>
      <c r="C715" s="1">
        <f t="shared" si="33"/>
        <v>32.479512795001256</v>
      </c>
      <c r="D715" s="1">
        <f t="shared" si="34"/>
        <v>6.0949127950012567</v>
      </c>
      <c r="E715" s="1">
        <f t="shared" si="35"/>
        <v>0.23100266045349396</v>
      </c>
    </row>
    <row r="716" spans="1:5">
      <c r="A716" s="1">
        <v>30.3</v>
      </c>
      <c r="B716" s="1">
        <v>2.7</v>
      </c>
      <c r="C716" s="1">
        <f t="shared" si="33"/>
        <v>38.356720857927577</v>
      </c>
      <c r="D716" s="1">
        <f t="shared" si="34"/>
        <v>8.0567208579275764</v>
      </c>
      <c r="E716" s="1">
        <f t="shared" si="35"/>
        <v>0.26589837814942496</v>
      </c>
    </row>
    <row r="717" spans="1:5">
      <c r="A717" s="1">
        <v>28.3</v>
      </c>
      <c r="B717" s="1">
        <v>4</v>
      </c>
      <c r="C717" s="1">
        <f t="shared" si="33"/>
        <v>32.479512795001256</v>
      </c>
      <c r="D717" s="1">
        <f t="shared" si="34"/>
        <v>4.1795127950012549</v>
      </c>
      <c r="E717" s="1">
        <f t="shared" si="35"/>
        <v>0.14768596448767685</v>
      </c>
    </row>
    <row r="718" spans="1:5">
      <c r="A718" s="1">
        <v>24.4</v>
      </c>
      <c r="B718" s="1">
        <v>4</v>
      </c>
      <c r="C718" s="1">
        <f t="shared" si="33"/>
        <v>32.479512795001256</v>
      </c>
      <c r="D718" s="1">
        <f t="shared" si="34"/>
        <v>8.0795127950012571</v>
      </c>
      <c r="E718" s="1">
        <f t="shared" si="35"/>
        <v>0.33112757356562533</v>
      </c>
    </row>
    <row r="719" spans="1:5">
      <c r="A719" s="1">
        <v>27.805499999999999</v>
      </c>
      <c r="B719" s="1">
        <v>4.3</v>
      </c>
      <c r="C719" s="1">
        <f t="shared" si="33"/>
        <v>31.123234011249032</v>
      </c>
      <c r="D719" s="1">
        <f t="shared" si="34"/>
        <v>3.3177340112490334</v>
      </c>
      <c r="E719" s="1">
        <f t="shared" si="35"/>
        <v>0.11931934369995266</v>
      </c>
    </row>
    <row r="720" spans="1:5">
      <c r="A720" s="1">
        <v>26.228300000000001</v>
      </c>
      <c r="B720" s="1">
        <v>4.8</v>
      </c>
      <c r="C720" s="1">
        <f t="shared" si="33"/>
        <v>28.862769371661987</v>
      </c>
      <c r="D720" s="1">
        <f t="shared" si="34"/>
        <v>2.6344693716619858</v>
      </c>
      <c r="E720" s="1">
        <f t="shared" si="35"/>
        <v>0.10044377148583727</v>
      </c>
    </row>
    <row r="721" spans="1:5">
      <c r="A721" s="1">
        <v>29.370799999999999</v>
      </c>
      <c r="B721" s="1">
        <v>5.3</v>
      </c>
      <c r="C721" s="1">
        <f t="shared" si="33"/>
        <v>26.602304732074938</v>
      </c>
      <c r="D721" s="1">
        <f t="shared" si="34"/>
        <v>2.7684952679250614</v>
      </c>
      <c r="E721" s="1">
        <f t="shared" si="35"/>
        <v>9.4260124611010299E-2</v>
      </c>
    </row>
    <row r="722" spans="1:5">
      <c r="A722" s="1">
        <v>26.1</v>
      </c>
      <c r="B722" s="1">
        <v>6.2</v>
      </c>
      <c r="C722" s="1">
        <f t="shared" si="33"/>
        <v>22.533468380818253</v>
      </c>
      <c r="D722" s="1">
        <f t="shared" si="34"/>
        <v>3.5665316191817489</v>
      </c>
      <c r="E722" s="1">
        <f t="shared" si="35"/>
        <v>0.13664872104144632</v>
      </c>
    </row>
    <row r="723" spans="1:5">
      <c r="A723" s="1">
        <v>30.5</v>
      </c>
      <c r="B723" s="1">
        <v>6</v>
      </c>
      <c r="C723" s="1">
        <f t="shared" si="33"/>
        <v>23.437654236653074</v>
      </c>
      <c r="D723" s="1">
        <f t="shared" si="34"/>
        <v>7.0623457633469258</v>
      </c>
      <c r="E723" s="1">
        <f t="shared" si="35"/>
        <v>0.23155232010973528</v>
      </c>
    </row>
    <row r="724" spans="1:5">
      <c r="A724" s="1">
        <v>30.4</v>
      </c>
      <c r="B724" s="1">
        <v>5.3</v>
      </c>
      <c r="C724" s="1">
        <f t="shared" si="33"/>
        <v>26.602304732074938</v>
      </c>
      <c r="D724" s="1">
        <f t="shared" si="34"/>
        <v>3.7976952679250608</v>
      </c>
      <c r="E724" s="1">
        <f t="shared" si="35"/>
        <v>0.12492418644490333</v>
      </c>
    </row>
    <row r="725" spans="1:5">
      <c r="A725" s="1">
        <v>28.1</v>
      </c>
      <c r="B725" s="1">
        <v>3.7</v>
      </c>
      <c r="C725" s="1">
        <f t="shared" si="33"/>
        <v>33.835791578753486</v>
      </c>
      <c r="D725" s="1">
        <f t="shared" si="34"/>
        <v>5.735791578753485</v>
      </c>
      <c r="E725" s="1">
        <f t="shared" si="35"/>
        <v>0.20412069675279304</v>
      </c>
    </row>
    <row r="726" spans="1:5">
      <c r="A726" s="1">
        <v>25.6</v>
      </c>
      <c r="B726" s="1">
        <v>4.7</v>
      </c>
      <c r="C726" s="1">
        <f t="shared" si="33"/>
        <v>29.314862299579392</v>
      </c>
      <c r="D726" s="1">
        <f t="shared" si="34"/>
        <v>3.7148622995793907</v>
      </c>
      <c r="E726" s="1">
        <f t="shared" si="35"/>
        <v>0.14511180857731995</v>
      </c>
    </row>
    <row r="727" spans="1:5">
      <c r="A727" s="1">
        <v>27.8</v>
      </c>
      <c r="B727" s="1">
        <v>3.7</v>
      </c>
      <c r="C727" s="1">
        <f t="shared" si="33"/>
        <v>33.835791578753486</v>
      </c>
      <c r="D727" s="1">
        <f t="shared" si="34"/>
        <v>6.0357915787534857</v>
      </c>
      <c r="E727" s="1">
        <f t="shared" si="35"/>
        <v>0.21711480499113259</v>
      </c>
    </row>
    <row r="728" spans="1:5">
      <c r="A728" s="1">
        <v>25.6</v>
      </c>
      <c r="B728" s="1">
        <v>4.7</v>
      </c>
      <c r="C728" s="1">
        <f t="shared" si="33"/>
        <v>29.314862299579392</v>
      </c>
      <c r="D728" s="1">
        <f t="shared" si="34"/>
        <v>3.7148622995793907</v>
      </c>
      <c r="E728" s="1">
        <f t="shared" si="35"/>
        <v>0.14511180857731995</v>
      </c>
    </row>
    <row r="729" spans="1:5">
      <c r="A729" s="1">
        <v>27.1</v>
      </c>
      <c r="B729" s="1">
        <v>5.7</v>
      </c>
      <c r="C729" s="1">
        <f t="shared" si="33"/>
        <v>24.793933020405298</v>
      </c>
      <c r="D729" s="1">
        <f t="shared" si="34"/>
        <v>2.3060669795947035</v>
      </c>
      <c r="E729" s="1">
        <f t="shared" si="35"/>
        <v>8.5094722494269498E-2</v>
      </c>
    </row>
    <row r="730" spans="1:5">
      <c r="A730" s="1">
        <v>27.8</v>
      </c>
      <c r="B730" s="1">
        <v>4</v>
      </c>
      <c r="C730" s="1">
        <f t="shared" si="33"/>
        <v>32.479512795001256</v>
      </c>
      <c r="D730" s="1">
        <f t="shared" si="34"/>
        <v>4.6795127950012549</v>
      </c>
      <c r="E730" s="1">
        <f t="shared" si="35"/>
        <v>0.1683277983813401</v>
      </c>
    </row>
    <row r="731" spans="1:5">
      <c r="A731" s="1">
        <v>29</v>
      </c>
      <c r="B731" s="1">
        <v>4.5999999999999996</v>
      </c>
      <c r="C731" s="1">
        <f t="shared" si="33"/>
        <v>29.766955227496805</v>
      </c>
      <c r="D731" s="1">
        <f t="shared" si="34"/>
        <v>0.76695522749680478</v>
      </c>
      <c r="E731" s="1">
        <f t="shared" si="35"/>
        <v>2.6446731982648439E-2</v>
      </c>
    </row>
    <row r="732" spans="1:5">
      <c r="A732" s="1">
        <v>27.0426</v>
      </c>
      <c r="B732" s="1">
        <v>5.4</v>
      </c>
      <c r="C732" s="1">
        <f t="shared" si="33"/>
        <v>26.150211804157525</v>
      </c>
      <c r="D732" s="1">
        <f t="shared" si="34"/>
        <v>0.89238819584247508</v>
      </c>
      <c r="E732" s="1">
        <f t="shared" si="35"/>
        <v>3.2999349021265521E-2</v>
      </c>
    </row>
    <row r="733" spans="1:5">
      <c r="A733" s="1">
        <v>26.782900000000001</v>
      </c>
      <c r="B733" s="1">
        <v>4.5999999999999996</v>
      </c>
      <c r="C733" s="1">
        <f t="shared" si="33"/>
        <v>29.766955227496805</v>
      </c>
      <c r="D733" s="1">
        <f t="shared" si="34"/>
        <v>2.9840552274968033</v>
      </c>
      <c r="E733" s="1">
        <f t="shared" si="35"/>
        <v>0.11141643464661419</v>
      </c>
    </row>
    <row r="734" spans="1:5">
      <c r="A734" s="1">
        <v>28.4633</v>
      </c>
      <c r="B734" s="1">
        <v>4.5999999999999996</v>
      </c>
      <c r="C734" s="1">
        <f t="shared" si="33"/>
        <v>29.766955227496805</v>
      </c>
      <c r="D734" s="1">
        <f t="shared" si="34"/>
        <v>1.3036552274968045</v>
      </c>
      <c r="E734" s="1">
        <f t="shared" si="35"/>
        <v>4.580126786060662E-2</v>
      </c>
    </row>
    <row r="735" spans="1:5">
      <c r="A735" s="1">
        <v>27.8522</v>
      </c>
      <c r="B735" s="1">
        <v>4.3</v>
      </c>
      <c r="C735" s="1">
        <f t="shared" si="33"/>
        <v>31.123234011249032</v>
      </c>
      <c r="D735" s="1">
        <f t="shared" si="34"/>
        <v>3.2710340112490321</v>
      </c>
      <c r="E735" s="1">
        <f t="shared" si="35"/>
        <v>0.11744257226535183</v>
      </c>
    </row>
    <row r="736" spans="1:5">
      <c r="A736" s="1">
        <v>26.212499999999999</v>
      </c>
      <c r="B736" s="1">
        <v>4.8</v>
      </c>
      <c r="C736" s="1">
        <f t="shared" si="33"/>
        <v>28.862769371661987</v>
      </c>
      <c r="D736" s="1">
        <f t="shared" si="34"/>
        <v>2.6502693716619881</v>
      </c>
      <c r="E736" s="1">
        <f t="shared" si="35"/>
        <v>0.10110708141772011</v>
      </c>
    </row>
    <row r="737" spans="1:5">
      <c r="A737" s="1">
        <v>29.3645</v>
      </c>
      <c r="B737" s="1">
        <v>5.3</v>
      </c>
      <c r="C737" s="1">
        <f t="shared" si="33"/>
        <v>26.602304732074938</v>
      </c>
      <c r="D737" s="1">
        <f t="shared" si="34"/>
        <v>2.7621952679250619</v>
      </c>
      <c r="E737" s="1">
        <f t="shared" si="35"/>
        <v>9.4065802854639516E-2</v>
      </c>
    </row>
    <row r="738" spans="1:5">
      <c r="A738" s="1">
        <v>26.1</v>
      </c>
      <c r="B738" s="1">
        <v>6.2</v>
      </c>
      <c r="C738" s="1">
        <f t="shared" si="33"/>
        <v>22.533468380818253</v>
      </c>
      <c r="D738" s="1">
        <f t="shared" si="34"/>
        <v>3.5665316191817489</v>
      </c>
      <c r="E738" s="1">
        <f t="shared" si="35"/>
        <v>0.13664872104144632</v>
      </c>
    </row>
    <row r="739" spans="1:5">
      <c r="A739" s="1">
        <v>30.5</v>
      </c>
      <c r="B739" s="1">
        <v>6</v>
      </c>
      <c r="C739" s="1">
        <f t="shared" si="33"/>
        <v>23.437654236653074</v>
      </c>
      <c r="D739" s="1">
        <f t="shared" si="34"/>
        <v>7.0623457633469258</v>
      </c>
      <c r="E739" s="1">
        <f t="shared" si="35"/>
        <v>0.23155232010973528</v>
      </c>
    </row>
    <row r="740" spans="1:5">
      <c r="A740" s="1">
        <v>30.4</v>
      </c>
      <c r="B740" s="1">
        <v>5.3</v>
      </c>
      <c r="C740" s="1">
        <f t="shared" si="33"/>
        <v>26.602304732074938</v>
      </c>
      <c r="D740" s="1">
        <f t="shared" si="34"/>
        <v>3.7976952679250608</v>
      </c>
      <c r="E740" s="1">
        <f t="shared" si="35"/>
        <v>0.12492418644490333</v>
      </c>
    </row>
    <row r="741" spans="1:5">
      <c r="A741" s="1">
        <v>24.9815</v>
      </c>
      <c r="B741" s="1">
        <v>5.6</v>
      </c>
      <c r="C741" s="1">
        <f t="shared" si="33"/>
        <v>25.246025948322711</v>
      </c>
      <c r="D741" s="1">
        <f t="shared" si="34"/>
        <v>0.26452594832271004</v>
      </c>
      <c r="E741" s="1">
        <f t="shared" si="35"/>
        <v>1.0588873699445991E-2</v>
      </c>
    </row>
    <row r="742" spans="1:5">
      <c r="A742" s="1">
        <v>25.008900000000001</v>
      </c>
      <c r="B742" s="1">
        <v>5.6</v>
      </c>
      <c r="C742" s="1">
        <f t="shared" si="33"/>
        <v>25.246025948322711</v>
      </c>
      <c r="D742" s="1">
        <f t="shared" si="34"/>
        <v>0.23712594832270995</v>
      </c>
      <c r="E742" s="1">
        <f t="shared" si="35"/>
        <v>9.4816624610722551E-3</v>
      </c>
    </row>
    <row r="743" spans="1:5">
      <c r="A743" s="1">
        <v>25.7499</v>
      </c>
      <c r="B743" s="1">
        <v>4</v>
      </c>
      <c r="C743" s="1">
        <f t="shared" si="33"/>
        <v>32.479512795001256</v>
      </c>
      <c r="D743" s="1">
        <f t="shared" si="34"/>
        <v>6.7296127950012554</v>
      </c>
      <c r="E743" s="1">
        <f t="shared" si="35"/>
        <v>0.26134520114646098</v>
      </c>
    </row>
    <row r="744" spans="1:5">
      <c r="A744" s="1">
        <v>28.0212</v>
      </c>
      <c r="B744" s="1">
        <v>4.5999999999999996</v>
      </c>
      <c r="C744" s="1">
        <f t="shared" si="33"/>
        <v>29.766955227496805</v>
      </c>
      <c r="D744" s="1">
        <f t="shared" si="34"/>
        <v>1.7457552274968045</v>
      </c>
      <c r="E744" s="1">
        <f t="shared" si="35"/>
        <v>6.2301230050704627E-2</v>
      </c>
    </row>
    <row r="745" spans="1:5">
      <c r="A745" s="1">
        <v>25.555099999999999</v>
      </c>
      <c r="B745" s="1">
        <v>5.7</v>
      </c>
      <c r="C745" s="1">
        <f t="shared" si="33"/>
        <v>24.793933020405298</v>
      </c>
      <c r="D745" s="1">
        <f t="shared" si="34"/>
        <v>0.76116697959470159</v>
      </c>
      <c r="E745" s="1">
        <f t="shared" si="35"/>
        <v>2.9785325809513624E-2</v>
      </c>
    </row>
    <row r="746" spans="1:5">
      <c r="A746" s="1">
        <v>24.1937</v>
      </c>
      <c r="B746" s="1">
        <v>4.3</v>
      </c>
      <c r="C746" s="1">
        <f t="shared" si="33"/>
        <v>31.123234011249032</v>
      </c>
      <c r="D746" s="1">
        <f t="shared" si="34"/>
        <v>6.9295340112490322</v>
      </c>
      <c r="E746" s="1">
        <f t="shared" si="35"/>
        <v>0.28641894423957609</v>
      </c>
    </row>
    <row r="747" spans="1:5">
      <c r="A747" s="1">
        <v>24.1496</v>
      </c>
      <c r="B747" s="1">
        <v>4.8</v>
      </c>
      <c r="C747" s="1">
        <f t="shared" si="33"/>
        <v>28.862769371661987</v>
      </c>
      <c r="D747" s="1">
        <f t="shared" si="34"/>
        <v>4.7131693716619871</v>
      </c>
      <c r="E747" s="1">
        <f t="shared" si="35"/>
        <v>0.1951655253777283</v>
      </c>
    </row>
    <row r="748" spans="1:5">
      <c r="A748" s="1">
        <v>29.020499999999998</v>
      </c>
      <c r="B748" s="1">
        <v>5.3</v>
      </c>
      <c r="C748" s="1">
        <f t="shared" si="33"/>
        <v>26.602304732074938</v>
      </c>
      <c r="D748" s="1">
        <f t="shared" si="34"/>
        <v>2.4181952679250607</v>
      </c>
      <c r="E748" s="1">
        <f t="shared" si="35"/>
        <v>8.3327140053584908E-2</v>
      </c>
    </row>
    <row r="749" spans="1:5">
      <c r="A749" s="1">
        <v>25.799900000000001</v>
      </c>
      <c r="B749" s="1">
        <v>6.2</v>
      </c>
      <c r="C749" s="1">
        <f t="shared" si="33"/>
        <v>22.533468380818253</v>
      </c>
      <c r="D749" s="1">
        <f t="shared" si="34"/>
        <v>3.2664316191817484</v>
      </c>
      <c r="E749" s="1">
        <f t="shared" si="35"/>
        <v>0.12660636743482526</v>
      </c>
    </row>
    <row r="750" spans="1:5">
      <c r="A750" s="1">
        <v>30.299900000000001</v>
      </c>
      <c r="B750" s="1">
        <v>6</v>
      </c>
      <c r="C750" s="1">
        <f t="shared" si="33"/>
        <v>23.437654236653074</v>
      </c>
      <c r="D750" s="1">
        <f t="shared" si="34"/>
        <v>6.8622457633469267</v>
      </c>
      <c r="E750" s="1">
        <f t="shared" si="35"/>
        <v>0.22647750531674779</v>
      </c>
    </row>
    <row r="751" spans="1:5">
      <c r="A751" s="1">
        <v>24.4</v>
      </c>
      <c r="B751" s="1">
        <v>3.7</v>
      </c>
      <c r="C751" s="1">
        <f t="shared" si="33"/>
        <v>33.835791578753486</v>
      </c>
      <c r="D751" s="1">
        <f t="shared" si="34"/>
        <v>9.4357915787534878</v>
      </c>
      <c r="E751" s="1">
        <f t="shared" si="35"/>
        <v>0.38671276962104462</v>
      </c>
    </row>
    <row r="752" spans="1:5">
      <c r="A752" s="1">
        <v>25.6</v>
      </c>
      <c r="B752" s="1">
        <v>4.7</v>
      </c>
      <c r="C752" s="1">
        <f t="shared" si="33"/>
        <v>29.314862299579392</v>
      </c>
      <c r="D752" s="1">
        <f t="shared" si="34"/>
        <v>3.7148622995793907</v>
      </c>
      <c r="E752" s="1">
        <f t="shared" si="35"/>
        <v>0.14511180857731995</v>
      </c>
    </row>
    <row r="753" spans="1:5">
      <c r="A753" s="1">
        <v>24.5</v>
      </c>
      <c r="B753" s="1">
        <v>4.7</v>
      </c>
      <c r="C753" s="1">
        <f t="shared" si="33"/>
        <v>29.314862299579392</v>
      </c>
      <c r="D753" s="1">
        <f t="shared" si="34"/>
        <v>4.8148622995793922</v>
      </c>
      <c r="E753" s="1">
        <f t="shared" si="35"/>
        <v>0.19652499181956704</v>
      </c>
    </row>
    <row r="754" spans="1:5">
      <c r="A754" s="1">
        <v>25.4</v>
      </c>
      <c r="B754" s="1">
        <v>5.7</v>
      </c>
      <c r="C754" s="1">
        <f t="shared" si="33"/>
        <v>24.793933020405298</v>
      </c>
      <c r="D754" s="1">
        <f t="shared" si="34"/>
        <v>0.60606697959470068</v>
      </c>
      <c r="E754" s="1">
        <f t="shared" si="35"/>
        <v>2.3860904708452785E-2</v>
      </c>
    </row>
    <row r="755" spans="1:5">
      <c r="A755" s="1">
        <v>25.753499999999999</v>
      </c>
      <c r="B755" s="1">
        <v>4</v>
      </c>
      <c r="C755" s="1">
        <f t="shared" si="33"/>
        <v>32.479512795001256</v>
      </c>
      <c r="D755" s="1">
        <f t="shared" si="34"/>
        <v>6.7260127950012567</v>
      </c>
      <c r="E755" s="1">
        <f t="shared" si="35"/>
        <v>0.26116888170544805</v>
      </c>
    </row>
    <row r="756" spans="1:5">
      <c r="A756" s="1">
        <v>26.662199999999999</v>
      </c>
      <c r="B756" s="1">
        <v>4.5999999999999996</v>
      </c>
      <c r="C756" s="1">
        <f t="shared" si="33"/>
        <v>29.766955227496805</v>
      </c>
      <c r="D756" s="1">
        <f t="shared" si="34"/>
        <v>3.1047552274968062</v>
      </c>
      <c r="E756" s="1">
        <f t="shared" si="35"/>
        <v>0.11644782604199228</v>
      </c>
    </row>
    <row r="757" spans="1:5">
      <c r="A757" s="1">
        <v>24.793900000000001</v>
      </c>
      <c r="B757" s="1">
        <v>5.4</v>
      </c>
      <c r="C757" s="1">
        <f t="shared" si="33"/>
        <v>26.150211804157525</v>
      </c>
      <c r="D757" s="1">
        <f t="shared" si="34"/>
        <v>1.3563118041575244</v>
      </c>
      <c r="E757" s="1">
        <f t="shared" si="35"/>
        <v>5.4703447386555741E-2</v>
      </c>
    </row>
    <row r="758" spans="1:5">
      <c r="A758" s="1">
        <v>27.106100000000001</v>
      </c>
      <c r="B758" s="1">
        <v>4.5999999999999996</v>
      </c>
      <c r="C758" s="1">
        <f t="shared" si="33"/>
        <v>29.766955227496805</v>
      </c>
      <c r="D758" s="1">
        <f t="shared" si="34"/>
        <v>2.6608552274968034</v>
      </c>
      <c r="E758" s="1">
        <f t="shared" si="35"/>
        <v>9.8164443704435653E-2</v>
      </c>
    </row>
    <row r="759" spans="1:5">
      <c r="A759" s="1">
        <v>25.229800000000001</v>
      </c>
      <c r="B759" s="1">
        <v>4.5999999999999996</v>
      </c>
      <c r="C759" s="1">
        <f t="shared" si="33"/>
        <v>29.766955227496805</v>
      </c>
      <c r="D759" s="1">
        <f t="shared" si="34"/>
        <v>4.5371552274968039</v>
      </c>
      <c r="E759" s="1">
        <f t="shared" si="35"/>
        <v>0.17983318248645663</v>
      </c>
    </row>
    <row r="760" spans="1:5">
      <c r="A760" s="1">
        <v>24.1937</v>
      </c>
      <c r="B760" s="1">
        <v>4.3</v>
      </c>
      <c r="C760" s="1">
        <f t="shared" si="33"/>
        <v>31.123234011249032</v>
      </c>
      <c r="D760" s="1">
        <f t="shared" si="34"/>
        <v>6.9295340112490322</v>
      </c>
      <c r="E760" s="1">
        <f t="shared" si="35"/>
        <v>0.28641894423957609</v>
      </c>
    </row>
    <row r="761" spans="1:5">
      <c r="A761" s="1">
        <v>24.153400000000001</v>
      </c>
      <c r="B761" s="1">
        <v>4.8</v>
      </c>
      <c r="C761" s="1">
        <f t="shared" si="33"/>
        <v>28.862769371661987</v>
      </c>
      <c r="D761" s="1">
        <f t="shared" si="34"/>
        <v>4.7093693716619853</v>
      </c>
      <c r="E761" s="1">
        <f t="shared" si="35"/>
        <v>0.19497749267854567</v>
      </c>
    </row>
    <row r="762" spans="1:5">
      <c r="A762" s="1">
        <v>29.0185</v>
      </c>
      <c r="B762" s="1">
        <v>5.3</v>
      </c>
      <c r="C762" s="1">
        <f t="shared" si="33"/>
        <v>26.602304732074938</v>
      </c>
      <c r="D762" s="1">
        <f t="shared" si="34"/>
        <v>2.4161952679250618</v>
      </c>
      <c r="E762" s="1">
        <f t="shared" si="35"/>
        <v>8.3263961539192646E-2</v>
      </c>
    </row>
    <row r="763" spans="1:5">
      <c r="A763" s="1">
        <v>25.802600000000002</v>
      </c>
      <c r="B763" s="1">
        <v>6.2</v>
      </c>
      <c r="C763" s="1">
        <f t="shared" si="33"/>
        <v>22.533468380818253</v>
      </c>
      <c r="D763" s="1">
        <f t="shared" si="34"/>
        <v>3.2691316191817492</v>
      </c>
      <c r="E763" s="1">
        <f t="shared" si="35"/>
        <v>0.12669775988395546</v>
      </c>
    </row>
    <row r="764" spans="1:5">
      <c r="A764" s="1">
        <v>30.299900000000001</v>
      </c>
      <c r="B764" s="1">
        <v>6</v>
      </c>
      <c r="C764" s="1">
        <f t="shared" si="33"/>
        <v>23.437654236653074</v>
      </c>
      <c r="D764" s="1">
        <f t="shared" si="34"/>
        <v>6.8622457633469267</v>
      </c>
      <c r="E764" s="1">
        <f t="shared" si="35"/>
        <v>0.22647750531674779</v>
      </c>
    </row>
    <row r="765" spans="1:5">
      <c r="A765" s="1">
        <v>25.799900000000001</v>
      </c>
      <c r="B765" s="1">
        <v>6.2</v>
      </c>
      <c r="C765" s="1">
        <f t="shared" si="33"/>
        <v>22.533468380818253</v>
      </c>
      <c r="D765" s="1">
        <f t="shared" si="34"/>
        <v>3.2664316191817484</v>
      </c>
      <c r="E765" s="1">
        <f t="shared" si="35"/>
        <v>0.12660636743482526</v>
      </c>
    </row>
    <row r="766" spans="1:5">
      <c r="A766" s="1">
        <v>28.2</v>
      </c>
      <c r="B766" s="1">
        <v>3.5</v>
      </c>
      <c r="C766" s="1">
        <f t="shared" si="33"/>
        <v>34.739977434588305</v>
      </c>
      <c r="D766" s="1">
        <f t="shared" si="34"/>
        <v>6.5399774345883053</v>
      </c>
      <c r="E766" s="1">
        <f t="shared" si="35"/>
        <v>0.23191409342511721</v>
      </c>
    </row>
    <row r="767" spans="1:5">
      <c r="A767" s="1">
        <v>25.2</v>
      </c>
      <c r="B767" s="1">
        <v>3.7</v>
      </c>
      <c r="C767" s="1">
        <f t="shared" si="33"/>
        <v>33.835791578753486</v>
      </c>
      <c r="D767" s="1">
        <f t="shared" si="34"/>
        <v>8.6357915787534871</v>
      </c>
      <c r="E767" s="1">
        <f t="shared" si="35"/>
        <v>0.34269014201402725</v>
      </c>
    </row>
    <row r="768" spans="1:5">
      <c r="A768" s="1">
        <v>25.1</v>
      </c>
      <c r="B768" s="1">
        <v>3.7</v>
      </c>
      <c r="C768" s="1">
        <f t="shared" si="33"/>
        <v>33.835791578753486</v>
      </c>
      <c r="D768" s="1">
        <f t="shared" si="34"/>
        <v>8.735791578753485</v>
      </c>
      <c r="E768" s="1">
        <f t="shared" si="35"/>
        <v>0.3480395051296209</v>
      </c>
    </row>
    <row r="769" spans="1:5">
      <c r="A769" s="1">
        <v>22.299900000000001</v>
      </c>
      <c r="B769" s="1">
        <v>5.3</v>
      </c>
      <c r="C769" s="1">
        <f t="shared" si="33"/>
        <v>26.602304732074938</v>
      </c>
      <c r="D769" s="1">
        <f t="shared" si="34"/>
        <v>4.3024047320749368</v>
      </c>
      <c r="E769" s="1">
        <f t="shared" si="35"/>
        <v>0.19293381280072722</v>
      </c>
    </row>
    <row r="770" spans="1:5">
      <c r="A770" s="1">
        <v>23.061</v>
      </c>
      <c r="B770" s="1">
        <v>5.6</v>
      </c>
      <c r="C770" s="1">
        <f t="shared" si="33"/>
        <v>25.246025948322711</v>
      </c>
      <c r="D770" s="1">
        <f t="shared" si="34"/>
        <v>2.1850259483227106</v>
      </c>
      <c r="E770" s="1">
        <f t="shared" si="35"/>
        <v>9.4749835146902148E-2</v>
      </c>
    </row>
    <row r="771" spans="1:5">
      <c r="A771" s="1">
        <v>23.110900000000001</v>
      </c>
      <c r="B771" s="1">
        <v>5.6</v>
      </c>
      <c r="C771" s="1">
        <f t="shared" ref="C771:C834" si="36">$H$9+$H$8*B771</f>
        <v>25.246025948322711</v>
      </c>
      <c r="D771" s="1">
        <f t="shared" ref="D771:D834" si="37">ABS(A771-C771)</f>
        <v>2.1351259483227096</v>
      </c>
      <c r="E771" s="1">
        <f t="shared" ref="E771:E834" si="38">D771/A771</f>
        <v>9.2386101290850189E-2</v>
      </c>
    </row>
    <row r="772" spans="1:5">
      <c r="A772" s="1">
        <v>26.229500000000002</v>
      </c>
      <c r="B772" s="1">
        <v>4.5999999999999996</v>
      </c>
      <c r="C772" s="1">
        <f t="shared" si="36"/>
        <v>29.766955227496805</v>
      </c>
      <c r="D772" s="1">
        <f t="shared" si="37"/>
        <v>3.5374552274968032</v>
      </c>
      <c r="E772" s="1">
        <f t="shared" si="38"/>
        <v>0.13486552269379146</v>
      </c>
    </row>
    <row r="773" spans="1:5">
      <c r="A773" s="1">
        <v>23.431799999999999</v>
      </c>
      <c r="B773" s="1">
        <v>5.7</v>
      </c>
      <c r="C773" s="1">
        <f t="shared" si="36"/>
        <v>24.793933020405298</v>
      </c>
      <c r="D773" s="1">
        <f t="shared" si="37"/>
        <v>1.3621330204052988</v>
      </c>
      <c r="E773" s="1">
        <f t="shared" si="38"/>
        <v>5.8131813194261597E-2</v>
      </c>
    </row>
    <row r="774" spans="1:5">
      <c r="A774" s="1">
        <v>23.999300000000002</v>
      </c>
      <c r="B774" s="1">
        <v>5.7</v>
      </c>
      <c r="C774" s="1">
        <f t="shared" si="36"/>
        <v>24.793933020405298</v>
      </c>
      <c r="D774" s="1">
        <f t="shared" si="37"/>
        <v>0.79463302040529626</v>
      </c>
      <c r="E774" s="1">
        <f t="shared" si="38"/>
        <v>3.3110674911572262E-2</v>
      </c>
    </row>
    <row r="775" spans="1:5">
      <c r="A775" s="1">
        <v>27.6</v>
      </c>
      <c r="B775" s="1">
        <v>4.3</v>
      </c>
      <c r="C775" s="1">
        <f t="shared" si="36"/>
        <v>31.123234011249032</v>
      </c>
      <c r="D775" s="1">
        <f t="shared" si="37"/>
        <v>3.5232340112490306</v>
      </c>
      <c r="E775" s="1">
        <f t="shared" si="38"/>
        <v>0.12765340620467502</v>
      </c>
    </row>
    <row r="776" spans="1:5">
      <c r="A776" s="1">
        <v>24.299900000000001</v>
      </c>
      <c r="B776" s="1">
        <v>5.3</v>
      </c>
      <c r="C776" s="1">
        <f t="shared" si="36"/>
        <v>26.602304732074938</v>
      </c>
      <c r="D776" s="1">
        <f t="shared" si="37"/>
        <v>2.3024047320749368</v>
      </c>
      <c r="E776" s="1">
        <f t="shared" si="38"/>
        <v>9.4749555844877417E-2</v>
      </c>
    </row>
    <row r="777" spans="1:5">
      <c r="A777" s="1">
        <v>23.299900000000001</v>
      </c>
      <c r="B777" s="1">
        <v>5.3</v>
      </c>
      <c r="C777" s="1">
        <f t="shared" si="36"/>
        <v>26.602304732074938</v>
      </c>
      <c r="D777" s="1">
        <f t="shared" si="37"/>
        <v>3.3024047320749368</v>
      </c>
      <c r="E777" s="1">
        <f t="shared" si="38"/>
        <v>0.1417347169762504</v>
      </c>
    </row>
    <row r="778" spans="1:5">
      <c r="A778" s="1">
        <v>22.761900000000001</v>
      </c>
      <c r="B778" s="1">
        <v>5.3</v>
      </c>
      <c r="C778" s="1">
        <f t="shared" si="36"/>
        <v>26.602304732074938</v>
      </c>
      <c r="D778" s="1">
        <f t="shared" si="37"/>
        <v>3.840404732074937</v>
      </c>
      <c r="E778" s="1">
        <f t="shared" si="38"/>
        <v>0.16872074528378286</v>
      </c>
    </row>
    <row r="779" spans="1:5">
      <c r="A779" s="1">
        <v>22.9</v>
      </c>
      <c r="B779" s="1">
        <v>5.3</v>
      </c>
      <c r="C779" s="1">
        <f t="shared" si="36"/>
        <v>26.602304732074938</v>
      </c>
      <c r="D779" s="1">
        <f t="shared" si="37"/>
        <v>3.7023047320749392</v>
      </c>
      <c r="E779" s="1">
        <f t="shared" si="38"/>
        <v>0.16167269572379647</v>
      </c>
    </row>
    <row r="780" spans="1:5">
      <c r="A780" s="1">
        <v>27.6</v>
      </c>
      <c r="B780" s="1">
        <v>4.3</v>
      </c>
      <c r="C780" s="1">
        <f t="shared" si="36"/>
        <v>31.123234011249032</v>
      </c>
      <c r="D780" s="1">
        <f t="shared" si="37"/>
        <v>3.5232340112490306</v>
      </c>
      <c r="E780" s="1">
        <f t="shared" si="38"/>
        <v>0.12765340620467502</v>
      </c>
    </row>
    <row r="781" spans="1:5">
      <c r="A781" s="1">
        <v>24.299900000000001</v>
      </c>
      <c r="B781" s="1">
        <v>5.3</v>
      </c>
      <c r="C781" s="1">
        <f t="shared" si="36"/>
        <v>26.602304732074938</v>
      </c>
      <c r="D781" s="1">
        <f t="shared" si="37"/>
        <v>2.3024047320749368</v>
      </c>
      <c r="E781" s="1">
        <f t="shared" si="38"/>
        <v>9.4749555844877417E-2</v>
      </c>
    </row>
    <row r="782" spans="1:5">
      <c r="A782" s="1">
        <v>23.299900000000001</v>
      </c>
      <c r="B782" s="1">
        <v>5.3</v>
      </c>
      <c r="C782" s="1">
        <f t="shared" si="36"/>
        <v>26.602304732074938</v>
      </c>
      <c r="D782" s="1">
        <f t="shared" si="37"/>
        <v>3.3024047320749368</v>
      </c>
      <c r="E782" s="1">
        <f t="shared" si="38"/>
        <v>0.1417347169762504</v>
      </c>
    </row>
    <row r="783" spans="1:5">
      <c r="A783" s="1">
        <v>22.761900000000001</v>
      </c>
      <c r="B783" s="1">
        <v>5.3</v>
      </c>
      <c r="C783" s="1">
        <f t="shared" si="36"/>
        <v>26.602304732074938</v>
      </c>
      <c r="D783" s="1">
        <f t="shared" si="37"/>
        <v>3.840404732074937</v>
      </c>
      <c r="E783" s="1">
        <f t="shared" si="38"/>
        <v>0.16872074528378286</v>
      </c>
    </row>
    <row r="784" spans="1:5">
      <c r="A784" s="1">
        <v>22.9</v>
      </c>
      <c r="B784" s="1">
        <v>5.3</v>
      </c>
      <c r="C784" s="1">
        <f t="shared" si="36"/>
        <v>26.602304732074938</v>
      </c>
      <c r="D784" s="1">
        <f t="shared" si="37"/>
        <v>3.7023047320749392</v>
      </c>
      <c r="E784" s="1">
        <f t="shared" si="38"/>
        <v>0.16167269572379647</v>
      </c>
    </row>
    <row r="785" spans="1:5">
      <c r="A785" s="1">
        <v>23.299900000000001</v>
      </c>
      <c r="B785" s="1">
        <v>5.3</v>
      </c>
      <c r="C785" s="1">
        <f t="shared" si="36"/>
        <v>26.602304732074938</v>
      </c>
      <c r="D785" s="1">
        <f t="shared" si="37"/>
        <v>3.3024047320749368</v>
      </c>
      <c r="E785" s="1">
        <f t="shared" si="38"/>
        <v>0.1417347169762504</v>
      </c>
    </row>
    <row r="786" spans="1:5">
      <c r="A786" s="1">
        <v>22.9</v>
      </c>
      <c r="B786" s="1">
        <v>5.3</v>
      </c>
      <c r="C786" s="1">
        <f t="shared" si="36"/>
        <v>26.602304732074938</v>
      </c>
      <c r="D786" s="1">
        <f t="shared" si="37"/>
        <v>3.7023047320749392</v>
      </c>
      <c r="E786" s="1">
        <f t="shared" si="38"/>
        <v>0.16167269572379647</v>
      </c>
    </row>
    <row r="787" spans="1:5">
      <c r="A787" s="1">
        <v>23.299900000000001</v>
      </c>
      <c r="B787" s="1">
        <v>5.3</v>
      </c>
      <c r="C787" s="1">
        <f t="shared" si="36"/>
        <v>26.602304732074938</v>
      </c>
      <c r="D787" s="1">
        <f t="shared" si="37"/>
        <v>3.3024047320749368</v>
      </c>
      <c r="E787" s="1">
        <f t="shared" si="38"/>
        <v>0.1417347169762504</v>
      </c>
    </row>
    <row r="788" spans="1:5">
      <c r="A788" s="1">
        <v>22.9</v>
      </c>
      <c r="B788" s="1">
        <v>5.3</v>
      </c>
      <c r="C788" s="1">
        <f t="shared" si="36"/>
        <v>26.602304732074938</v>
      </c>
      <c r="D788" s="1">
        <f t="shared" si="37"/>
        <v>3.7023047320749392</v>
      </c>
      <c r="E788" s="1">
        <f t="shared" si="38"/>
        <v>0.16167269572379647</v>
      </c>
    </row>
    <row r="789" spans="1:5">
      <c r="A789" s="1">
        <v>35</v>
      </c>
      <c r="B789" s="1">
        <v>2</v>
      </c>
      <c r="C789" s="1">
        <f t="shared" si="36"/>
        <v>41.521371353349444</v>
      </c>
      <c r="D789" s="1">
        <f t="shared" si="37"/>
        <v>6.5213713533494442</v>
      </c>
      <c r="E789" s="1">
        <f t="shared" si="38"/>
        <v>0.18632489580998413</v>
      </c>
    </row>
    <row r="790" spans="1:5">
      <c r="A790" s="1">
        <v>33.098799999999997</v>
      </c>
      <c r="B790" s="1">
        <v>3.3</v>
      </c>
      <c r="C790" s="1">
        <f t="shared" si="36"/>
        <v>35.644163290423123</v>
      </c>
      <c r="D790" s="1">
        <f t="shared" si="37"/>
        <v>2.5453632904231256</v>
      </c>
      <c r="E790" s="1">
        <f t="shared" si="38"/>
        <v>7.6901981051371221E-2</v>
      </c>
    </row>
    <row r="791" spans="1:5">
      <c r="A791" s="1">
        <v>31.9</v>
      </c>
      <c r="B791" s="1">
        <v>3.8</v>
      </c>
      <c r="C791" s="1">
        <f t="shared" si="36"/>
        <v>33.383698650836081</v>
      </c>
      <c r="D791" s="1">
        <f t="shared" si="37"/>
        <v>1.4836986508360823</v>
      </c>
      <c r="E791" s="1">
        <f t="shared" si="38"/>
        <v>4.651092949329412E-2</v>
      </c>
    </row>
    <row r="792" spans="1:5">
      <c r="A792" s="1">
        <v>35.200000000000003</v>
      </c>
      <c r="B792" s="1">
        <v>4</v>
      </c>
      <c r="C792" s="1">
        <f t="shared" si="36"/>
        <v>32.479512795001256</v>
      </c>
      <c r="D792" s="1">
        <f t="shared" si="37"/>
        <v>2.7204872049987472</v>
      </c>
      <c r="E792" s="1">
        <f t="shared" si="38"/>
        <v>7.7286568323828034E-2</v>
      </c>
    </row>
    <row r="793" spans="1:5">
      <c r="A793" s="1">
        <v>33.098799999999997</v>
      </c>
      <c r="B793" s="1">
        <v>3.3</v>
      </c>
      <c r="C793" s="1">
        <f t="shared" si="36"/>
        <v>35.644163290423123</v>
      </c>
      <c r="D793" s="1">
        <f t="shared" si="37"/>
        <v>2.5453632904231256</v>
      </c>
      <c r="E793" s="1">
        <f t="shared" si="38"/>
        <v>7.6901981051371221E-2</v>
      </c>
    </row>
    <row r="794" spans="1:5">
      <c r="A794" s="1">
        <v>31.9</v>
      </c>
      <c r="B794" s="1">
        <v>3.8</v>
      </c>
      <c r="C794" s="1">
        <f t="shared" si="36"/>
        <v>33.383698650836081</v>
      </c>
      <c r="D794" s="1">
        <f t="shared" si="37"/>
        <v>1.4836986508360823</v>
      </c>
      <c r="E794" s="1">
        <f t="shared" si="38"/>
        <v>4.651092949329412E-2</v>
      </c>
    </row>
    <row r="795" spans="1:5">
      <c r="A795" s="1">
        <v>35.200000000000003</v>
      </c>
      <c r="B795" s="1">
        <v>4</v>
      </c>
      <c r="C795" s="1">
        <f t="shared" si="36"/>
        <v>32.479512795001256</v>
      </c>
      <c r="D795" s="1">
        <f t="shared" si="37"/>
        <v>2.7204872049987472</v>
      </c>
      <c r="E795" s="1">
        <f t="shared" si="38"/>
        <v>7.7286568323828034E-2</v>
      </c>
    </row>
    <row r="796" spans="1:5">
      <c r="A796" s="1">
        <v>35.5</v>
      </c>
      <c r="B796" s="1">
        <v>3.5</v>
      </c>
      <c r="C796" s="1">
        <f t="shared" si="36"/>
        <v>34.739977434588305</v>
      </c>
      <c r="D796" s="1">
        <f t="shared" si="37"/>
        <v>0.76002256541169544</v>
      </c>
      <c r="E796" s="1">
        <f t="shared" si="38"/>
        <v>2.1409086349625222E-2</v>
      </c>
    </row>
    <row r="797" spans="1:5">
      <c r="A797" s="1">
        <v>32.4</v>
      </c>
      <c r="B797" s="1">
        <v>3.5</v>
      </c>
      <c r="C797" s="1">
        <f t="shared" si="36"/>
        <v>34.739977434588305</v>
      </c>
      <c r="D797" s="1">
        <f t="shared" si="37"/>
        <v>2.339977434588306</v>
      </c>
      <c r="E797" s="1">
        <f t="shared" si="38"/>
        <v>7.2221525758898342E-2</v>
      </c>
    </row>
    <row r="798" spans="1:5">
      <c r="A798" s="1">
        <v>32.4</v>
      </c>
      <c r="B798" s="1">
        <v>3.8</v>
      </c>
      <c r="C798" s="1">
        <f t="shared" si="36"/>
        <v>33.383698650836081</v>
      </c>
      <c r="D798" s="1">
        <f t="shared" si="37"/>
        <v>0.98369865083608232</v>
      </c>
      <c r="E798" s="1">
        <f t="shared" si="38"/>
        <v>3.0361069470249455E-2</v>
      </c>
    </row>
    <row r="799" spans="1:5">
      <c r="A799" s="1">
        <v>32.4</v>
      </c>
      <c r="B799" s="1">
        <v>3.8</v>
      </c>
      <c r="C799" s="1">
        <f t="shared" si="36"/>
        <v>33.383698650836081</v>
      </c>
      <c r="D799" s="1">
        <f t="shared" si="37"/>
        <v>0.98369865083608232</v>
      </c>
      <c r="E799" s="1">
        <f t="shared" si="38"/>
        <v>3.0361069470249455E-2</v>
      </c>
    </row>
    <row r="800" spans="1:5">
      <c r="A800" s="1">
        <v>39.200000000000003</v>
      </c>
      <c r="B800" s="1">
        <v>2.2999999999999998</v>
      </c>
      <c r="C800" s="1">
        <f t="shared" si="36"/>
        <v>40.165092569597221</v>
      </c>
      <c r="D800" s="1">
        <f t="shared" si="37"/>
        <v>0.96509256959721768</v>
      </c>
      <c r="E800" s="1">
        <f t="shared" si="38"/>
        <v>2.4619708408092286E-2</v>
      </c>
    </row>
    <row r="801" spans="1:5">
      <c r="A801" s="1">
        <v>38.1</v>
      </c>
      <c r="B801" s="1">
        <v>2.2999999999999998</v>
      </c>
      <c r="C801" s="1">
        <f t="shared" si="36"/>
        <v>40.165092569597221</v>
      </c>
      <c r="D801" s="1">
        <f t="shared" si="37"/>
        <v>2.0650925695972191</v>
      </c>
      <c r="E801" s="1">
        <f t="shared" si="38"/>
        <v>5.4201904713837769E-2</v>
      </c>
    </row>
    <row r="802" spans="1:5">
      <c r="A802" s="1">
        <v>34</v>
      </c>
      <c r="B802" s="1">
        <v>3.5</v>
      </c>
      <c r="C802" s="1">
        <f t="shared" si="36"/>
        <v>34.739977434588305</v>
      </c>
      <c r="D802" s="1">
        <f t="shared" si="37"/>
        <v>0.73997743458830456</v>
      </c>
      <c r="E802" s="1">
        <f t="shared" si="38"/>
        <v>2.1764042193773665E-2</v>
      </c>
    </row>
    <row r="803" spans="1:5">
      <c r="A803" s="1">
        <v>31.9</v>
      </c>
      <c r="B803" s="1">
        <v>3.8</v>
      </c>
      <c r="C803" s="1">
        <f t="shared" si="36"/>
        <v>33.383698650836081</v>
      </c>
      <c r="D803" s="1">
        <f t="shared" si="37"/>
        <v>1.4836986508360823</v>
      </c>
      <c r="E803" s="1">
        <f t="shared" si="38"/>
        <v>4.651092949329412E-2</v>
      </c>
    </row>
    <row r="804" spans="1:5">
      <c r="A804" s="1">
        <v>35.200000000000003</v>
      </c>
      <c r="B804" s="1">
        <v>4</v>
      </c>
      <c r="C804" s="1">
        <f t="shared" si="36"/>
        <v>32.479512795001256</v>
      </c>
      <c r="D804" s="1">
        <f t="shared" si="37"/>
        <v>2.7204872049987472</v>
      </c>
      <c r="E804" s="1">
        <f t="shared" si="38"/>
        <v>7.7286568323828034E-2</v>
      </c>
    </row>
    <row r="805" spans="1:5">
      <c r="A805" s="1">
        <v>29.2</v>
      </c>
      <c r="B805" s="1">
        <v>3.5</v>
      </c>
      <c r="C805" s="1">
        <f t="shared" si="36"/>
        <v>34.739977434588305</v>
      </c>
      <c r="D805" s="1">
        <f t="shared" si="37"/>
        <v>5.5399774345883053</v>
      </c>
      <c r="E805" s="1">
        <f t="shared" si="38"/>
        <v>0.18972525460918854</v>
      </c>
    </row>
    <row r="806" spans="1:5">
      <c r="A806" s="1">
        <v>34.4</v>
      </c>
      <c r="B806" s="1">
        <v>2.2999999999999998</v>
      </c>
      <c r="C806" s="1">
        <f t="shared" si="36"/>
        <v>40.165092569597221</v>
      </c>
      <c r="D806" s="1">
        <f t="shared" si="37"/>
        <v>5.7650925695972219</v>
      </c>
      <c r="E806" s="1">
        <f t="shared" si="38"/>
        <v>0.16758990027898901</v>
      </c>
    </row>
    <row r="807" spans="1:5">
      <c r="A807" s="1">
        <v>33</v>
      </c>
      <c r="B807" s="1">
        <v>3.6</v>
      </c>
      <c r="C807" s="1">
        <f t="shared" si="36"/>
        <v>34.287884506670892</v>
      </c>
      <c r="D807" s="1">
        <f t="shared" si="37"/>
        <v>1.2878845066708919</v>
      </c>
      <c r="E807" s="1">
        <f t="shared" si="38"/>
        <v>3.9026803232451272E-2</v>
      </c>
    </row>
    <row r="808" spans="1:5">
      <c r="A808" s="1">
        <v>28.4</v>
      </c>
      <c r="B808" s="1">
        <v>6.2</v>
      </c>
      <c r="C808" s="1">
        <f t="shared" si="36"/>
        <v>22.533468380818253</v>
      </c>
      <c r="D808" s="1">
        <f t="shared" si="37"/>
        <v>5.866531619181746</v>
      </c>
      <c r="E808" s="1">
        <f t="shared" si="38"/>
        <v>0.20656801475992065</v>
      </c>
    </row>
    <row r="809" spans="1:5">
      <c r="A809" s="1">
        <v>30.5</v>
      </c>
      <c r="B809" s="1">
        <v>6</v>
      </c>
      <c r="C809" s="1">
        <f t="shared" si="36"/>
        <v>23.437654236653074</v>
      </c>
      <c r="D809" s="1">
        <f t="shared" si="37"/>
        <v>7.0623457633469258</v>
      </c>
      <c r="E809" s="1">
        <f t="shared" si="38"/>
        <v>0.23155232010973528</v>
      </c>
    </row>
    <row r="810" spans="1:5">
      <c r="A810" s="1">
        <v>28.4</v>
      </c>
      <c r="B810" s="1">
        <v>6.2</v>
      </c>
      <c r="C810" s="1">
        <f t="shared" si="36"/>
        <v>22.533468380818253</v>
      </c>
      <c r="D810" s="1">
        <f t="shared" si="37"/>
        <v>5.866531619181746</v>
      </c>
      <c r="E810" s="1">
        <f t="shared" si="38"/>
        <v>0.20656801475992065</v>
      </c>
    </row>
    <row r="811" spans="1:5">
      <c r="A811" s="1">
        <v>34.5</v>
      </c>
      <c r="B811" s="1">
        <v>3</v>
      </c>
      <c r="C811" s="1">
        <f t="shared" si="36"/>
        <v>37.000442074175353</v>
      </c>
      <c r="D811" s="1">
        <f t="shared" si="37"/>
        <v>2.5004420741753535</v>
      </c>
      <c r="E811" s="1">
        <f t="shared" si="38"/>
        <v>7.2476581860155168E-2</v>
      </c>
    </row>
    <row r="812" spans="1:5">
      <c r="A812" s="1">
        <v>28.993500000000001</v>
      </c>
      <c r="B812" s="1">
        <v>5.3</v>
      </c>
      <c r="C812" s="1">
        <f t="shared" si="36"/>
        <v>26.602304732074938</v>
      </c>
      <c r="D812" s="1">
        <f t="shared" si="37"/>
        <v>2.3911952679250632</v>
      </c>
      <c r="E812" s="1">
        <f t="shared" si="38"/>
        <v>8.2473494677257425E-2</v>
      </c>
    </row>
    <row r="813" spans="1:5">
      <c r="A813" s="1">
        <v>26</v>
      </c>
      <c r="B813" s="1">
        <v>6.2</v>
      </c>
      <c r="C813" s="1">
        <f t="shared" si="36"/>
        <v>22.533468380818253</v>
      </c>
      <c r="D813" s="1">
        <f t="shared" si="37"/>
        <v>3.4665316191817475</v>
      </c>
      <c r="E813" s="1">
        <f t="shared" si="38"/>
        <v>0.13332813919929798</v>
      </c>
    </row>
    <row r="814" spans="1:5">
      <c r="A814" s="1">
        <v>28.993500000000001</v>
      </c>
      <c r="B814" s="1">
        <v>5.3</v>
      </c>
      <c r="C814" s="1">
        <f t="shared" si="36"/>
        <v>26.602304732074938</v>
      </c>
      <c r="D814" s="1">
        <f t="shared" si="37"/>
        <v>2.3911952679250632</v>
      </c>
      <c r="E814" s="1">
        <f t="shared" si="38"/>
        <v>8.2473494677257425E-2</v>
      </c>
    </row>
    <row r="815" spans="1:5">
      <c r="A815" s="1">
        <v>26</v>
      </c>
      <c r="B815" s="1">
        <v>6.2</v>
      </c>
      <c r="C815" s="1">
        <f t="shared" si="36"/>
        <v>22.533468380818253</v>
      </c>
      <c r="D815" s="1">
        <f t="shared" si="37"/>
        <v>3.4665316191817475</v>
      </c>
      <c r="E815" s="1">
        <f t="shared" si="38"/>
        <v>0.13332813919929798</v>
      </c>
    </row>
    <row r="816" spans="1:5">
      <c r="A816" s="1">
        <v>28.993500000000001</v>
      </c>
      <c r="B816" s="1">
        <v>5.3</v>
      </c>
      <c r="C816" s="1">
        <f t="shared" si="36"/>
        <v>26.602304732074938</v>
      </c>
      <c r="D816" s="1">
        <f t="shared" si="37"/>
        <v>2.3911952679250632</v>
      </c>
      <c r="E816" s="1">
        <f t="shared" si="38"/>
        <v>8.2473494677257425E-2</v>
      </c>
    </row>
    <row r="817" spans="1:5">
      <c r="A817" s="1">
        <v>30.5</v>
      </c>
      <c r="B817" s="1">
        <v>6</v>
      </c>
      <c r="C817" s="1">
        <f t="shared" si="36"/>
        <v>23.437654236653074</v>
      </c>
      <c r="D817" s="1">
        <f t="shared" si="37"/>
        <v>7.0623457633469258</v>
      </c>
      <c r="E817" s="1">
        <f t="shared" si="38"/>
        <v>0.23155232010973528</v>
      </c>
    </row>
    <row r="818" spans="1:5">
      <c r="A818" s="1">
        <v>45.1</v>
      </c>
      <c r="B818" s="1">
        <v>2.4</v>
      </c>
      <c r="C818" s="1">
        <f t="shared" si="36"/>
        <v>39.712999641679808</v>
      </c>
      <c r="D818" s="1">
        <f t="shared" si="37"/>
        <v>5.3870003583201935</v>
      </c>
      <c r="E818" s="1">
        <f t="shared" si="38"/>
        <v>0.11944568421995994</v>
      </c>
    </row>
    <row r="819" spans="1:5">
      <c r="A819" s="1">
        <v>34.548200000000001</v>
      </c>
      <c r="B819" s="1">
        <v>3</v>
      </c>
      <c r="C819" s="1">
        <f t="shared" si="36"/>
        <v>37.000442074175353</v>
      </c>
      <c r="D819" s="1">
        <f t="shared" si="37"/>
        <v>2.4522420741753521</v>
      </c>
      <c r="E819" s="1">
        <f t="shared" si="38"/>
        <v>7.09803137117231E-2</v>
      </c>
    </row>
    <row r="820" spans="1:5">
      <c r="A820" s="1">
        <v>40.299999999999997</v>
      </c>
      <c r="B820" s="1">
        <v>2</v>
      </c>
      <c r="C820" s="1">
        <f t="shared" si="36"/>
        <v>41.521371353349444</v>
      </c>
      <c r="D820" s="1">
        <f t="shared" si="37"/>
        <v>1.221371353349447</v>
      </c>
      <c r="E820" s="1">
        <f t="shared" si="38"/>
        <v>3.0306981472690994E-2</v>
      </c>
    </row>
    <row r="821" spans="1:5">
      <c r="A821" s="1">
        <v>40.6</v>
      </c>
      <c r="B821" s="1">
        <v>2</v>
      </c>
      <c r="C821" s="1">
        <f t="shared" si="36"/>
        <v>41.521371353349444</v>
      </c>
      <c r="D821" s="1">
        <f t="shared" si="37"/>
        <v>0.92137135334944276</v>
      </c>
      <c r="E821" s="1">
        <f t="shared" si="38"/>
        <v>2.2693875698262134E-2</v>
      </c>
    </row>
    <row r="822" spans="1:5">
      <c r="A822" s="1">
        <v>42.399099999999997</v>
      </c>
      <c r="B822" s="1">
        <v>2.2000000000000002</v>
      </c>
      <c r="C822" s="1">
        <f t="shared" si="36"/>
        <v>40.617185497514626</v>
      </c>
      <c r="D822" s="1">
        <f t="shared" si="37"/>
        <v>1.7819145024853711</v>
      </c>
      <c r="E822" s="1">
        <f t="shared" si="38"/>
        <v>4.202717752229107E-2</v>
      </c>
    </row>
    <row r="823" spans="1:5">
      <c r="A823" s="1">
        <v>44.999099999999999</v>
      </c>
      <c r="B823" s="1">
        <v>2.2000000000000002</v>
      </c>
      <c r="C823" s="1">
        <f t="shared" si="36"/>
        <v>40.617185497514626</v>
      </c>
      <c r="D823" s="1">
        <f t="shared" si="37"/>
        <v>4.3819145024853725</v>
      </c>
      <c r="E823" s="1">
        <f t="shared" si="38"/>
        <v>9.7377825389516073E-2</v>
      </c>
    </row>
    <row r="824" spans="1:5">
      <c r="A824" s="1">
        <v>41.9</v>
      </c>
      <c r="B824" s="1">
        <v>2.4</v>
      </c>
      <c r="C824" s="1">
        <f t="shared" si="36"/>
        <v>39.712999641679808</v>
      </c>
      <c r="D824" s="1">
        <f t="shared" si="37"/>
        <v>2.1870003583201907</v>
      </c>
      <c r="E824" s="1">
        <f t="shared" si="38"/>
        <v>5.2195712609073762E-2</v>
      </c>
    </row>
    <row r="825" spans="1:5">
      <c r="A825" s="1">
        <v>41.5</v>
      </c>
      <c r="B825" s="1">
        <v>2.4</v>
      </c>
      <c r="C825" s="1">
        <f t="shared" si="36"/>
        <v>39.712999641679808</v>
      </c>
      <c r="D825" s="1">
        <f t="shared" si="37"/>
        <v>1.7870003583201921</v>
      </c>
      <c r="E825" s="1">
        <f t="shared" si="38"/>
        <v>4.3060249598076916E-2</v>
      </c>
    </row>
    <row r="826" spans="1:5">
      <c r="A826" s="1">
        <v>42.399099999999997</v>
      </c>
      <c r="B826" s="1">
        <v>2.2000000000000002</v>
      </c>
      <c r="C826" s="1">
        <f t="shared" si="36"/>
        <v>40.617185497514626</v>
      </c>
      <c r="D826" s="1">
        <f t="shared" si="37"/>
        <v>1.7819145024853711</v>
      </c>
      <c r="E826" s="1">
        <f t="shared" si="38"/>
        <v>4.202717752229107E-2</v>
      </c>
    </row>
    <row r="827" spans="1:5">
      <c r="A827" s="1">
        <v>44.999099999999999</v>
      </c>
      <c r="B827" s="1">
        <v>2.2000000000000002</v>
      </c>
      <c r="C827" s="1">
        <f t="shared" si="36"/>
        <v>40.617185497514626</v>
      </c>
      <c r="D827" s="1">
        <f t="shared" si="37"/>
        <v>4.3819145024853725</v>
      </c>
      <c r="E827" s="1">
        <f t="shared" si="38"/>
        <v>9.7377825389516073E-2</v>
      </c>
    </row>
    <row r="828" spans="1:5">
      <c r="A828" s="1">
        <v>41.9</v>
      </c>
      <c r="B828" s="1">
        <v>2.4</v>
      </c>
      <c r="C828" s="1">
        <f t="shared" si="36"/>
        <v>39.712999641679808</v>
      </c>
      <c r="D828" s="1">
        <f t="shared" si="37"/>
        <v>2.1870003583201907</v>
      </c>
      <c r="E828" s="1">
        <f t="shared" si="38"/>
        <v>5.2195712609073762E-2</v>
      </c>
    </row>
    <row r="829" spans="1:5">
      <c r="A829" s="1">
        <v>41.5</v>
      </c>
      <c r="B829" s="1">
        <v>2.4</v>
      </c>
      <c r="C829" s="1">
        <f t="shared" si="36"/>
        <v>39.712999641679808</v>
      </c>
      <c r="D829" s="1">
        <f t="shared" si="37"/>
        <v>1.7870003583201921</v>
      </c>
      <c r="E829" s="1">
        <f t="shared" si="38"/>
        <v>4.3060249598076916E-2</v>
      </c>
    </row>
    <row r="830" spans="1:5">
      <c r="A830" s="1">
        <v>33</v>
      </c>
      <c r="B830" s="1">
        <v>3.6</v>
      </c>
      <c r="C830" s="1">
        <f t="shared" si="36"/>
        <v>34.287884506670892</v>
      </c>
      <c r="D830" s="1">
        <f t="shared" si="37"/>
        <v>1.2878845066708919</v>
      </c>
      <c r="E830" s="1">
        <f t="shared" si="38"/>
        <v>3.9026803232451272E-2</v>
      </c>
    </row>
    <row r="831" spans="1:5">
      <c r="A831" s="1">
        <v>34.1</v>
      </c>
      <c r="B831" s="1">
        <v>2.4</v>
      </c>
      <c r="C831" s="1">
        <f t="shared" si="36"/>
        <v>39.712999641679808</v>
      </c>
      <c r="D831" s="1">
        <f t="shared" si="37"/>
        <v>5.6129996416798065</v>
      </c>
      <c r="E831" s="1">
        <f t="shared" si="38"/>
        <v>0.16460409506392393</v>
      </c>
    </row>
    <row r="832" spans="1:5">
      <c r="A832" s="1">
        <v>35</v>
      </c>
      <c r="B832" s="1">
        <v>2.4</v>
      </c>
      <c r="C832" s="1">
        <f t="shared" si="36"/>
        <v>39.712999641679808</v>
      </c>
      <c r="D832" s="1">
        <f t="shared" si="37"/>
        <v>4.7129996416798079</v>
      </c>
      <c r="E832" s="1">
        <f t="shared" si="38"/>
        <v>0.13465713261942308</v>
      </c>
    </row>
    <row r="833" spans="1:5">
      <c r="A833" s="1">
        <v>33.200000000000003</v>
      </c>
      <c r="B833" s="1">
        <v>3.5</v>
      </c>
      <c r="C833" s="1">
        <f t="shared" si="36"/>
        <v>34.739977434588305</v>
      </c>
      <c r="D833" s="1">
        <f t="shared" si="37"/>
        <v>1.5399774345883017</v>
      </c>
      <c r="E833" s="1">
        <f t="shared" si="38"/>
        <v>4.6384862487599446E-2</v>
      </c>
    </row>
    <row r="834" spans="1:5">
      <c r="A834" s="1">
        <v>30.5</v>
      </c>
      <c r="B834" s="1">
        <v>3.7</v>
      </c>
      <c r="C834" s="1">
        <f t="shared" si="36"/>
        <v>33.835791578753486</v>
      </c>
      <c r="D834" s="1">
        <f t="shared" si="37"/>
        <v>3.3357915787534864</v>
      </c>
      <c r="E834" s="1">
        <f t="shared" si="38"/>
        <v>0.10937021569683562</v>
      </c>
    </row>
    <row r="835" spans="1:5">
      <c r="A835" s="1">
        <v>29.4</v>
      </c>
      <c r="B835" s="1">
        <v>4</v>
      </c>
      <c r="C835" s="1">
        <f t="shared" ref="C835:C898" si="39">$H$9+$H$8*B835</f>
        <v>32.479512795001256</v>
      </c>
      <c r="D835" s="1">
        <f t="shared" ref="D835:D898" si="40">ABS(A835-C835)</f>
        <v>3.0795127950012571</v>
      </c>
      <c r="E835" s="1">
        <f t="shared" ref="E835:E898" si="41">D835/A835</f>
        <v>0.10474533316330807</v>
      </c>
    </row>
    <row r="836" spans="1:5">
      <c r="A836" s="1">
        <v>34.200000000000003</v>
      </c>
      <c r="B836" s="1">
        <v>3.5</v>
      </c>
      <c r="C836" s="1">
        <f t="shared" si="39"/>
        <v>34.739977434588305</v>
      </c>
      <c r="D836" s="1">
        <f t="shared" si="40"/>
        <v>0.53997743458830172</v>
      </c>
      <c r="E836" s="1">
        <f t="shared" si="41"/>
        <v>1.5788813876850927E-2</v>
      </c>
    </row>
    <row r="837" spans="1:5">
      <c r="A837" s="1">
        <v>39.200000000000003</v>
      </c>
      <c r="B837" s="1">
        <v>2.5</v>
      </c>
      <c r="C837" s="1">
        <f t="shared" si="39"/>
        <v>39.260906713762395</v>
      </c>
      <c r="D837" s="1">
        <f t="shared" si="40"/>
        <v>6.0906713762392428E-2</v>
      </c>
      <c r="E837" s="1">
        <f t="shared" si="41"/>
        <v>1.5537426980202149E-3</v>
      </c>
    </row>
    <row r="838" spans="1:5">
      <c r="A838" s="1">
        <v>38.6</v>
      </c>
      <c r="B838" s="1">
        <v>2.5</v>
      </c>
      <c r="C838" s="1">
        <f t="shared" si="39"/>
        <v>39.260906713762395</v>
      </c>
      <c r="D838" s="1">
        <f t="shared" si="40"/>
        <v>0.66090671376239385</v>
      </c>
      <c r="E838" s="1">
        <f t="shared" si="41"/>
        <v>1.7121935589699322E-2</v>
      </c>
    </row>
    <row r="839" spans="1:5">
      <c r="A839" s="1">
        <v>34.799999999999997</v>
      </c>
      <c r="B839" s="1">
        <v>3</v>
      </c>
      <c r="C839" s="1">
        <f t="shared" si="39"/>
        <v>37.000442074175353</v>
      </c>
      <c r="D839" s="1">
        <f t="shared" si="40"/>
        <v>2.2004420741753563</v>
      </c>
      <c r="E839" s="1">
        <f t="shared" si="41"/>
        <v>6.3231094085498749E-2</v>
      </c>
    </row>
    <row r="840" spans="1:5">
      <c r="A840" s="1">
        <v>42.9</v>
      </c>
      <c r="B840" s="1">
        <v>2.5</v>
      </c>
      <c r="C840" s="1">
        <f t="shared" si="39"/>
        <v>39.260906713762395</v>
      </c>
      <c r="D840" s="1">
        <f t="shared" si="40"/>
        <v>3.6390932862376033</v>
      </c>
      <c r="E840" s="1">
        <f t="shared" si="41"/>
        <v>8.4827349329547871E-2</v>
      </c>
    </row>
    <row r="841" spans="1:5">
      <c r="A841" s="1">
        <v>27</v>
      </c>
      <c r="B841" s="1">
        <v>5.4</v>
      </c>
      <c r="C841" s="1">
        <f t="shared" si="39"/>
        <v>26.150211804157525</v>
      </c>
      <c r="D841" s="1">
        <f t="shared" si="40"/>
        <v>0.84978819584247489</v>
      </c>
      <c r="E841" s="1">
        <f t="shared" si="41"/>
        <v>3.1473636883054629E-2</v>
      </c>
    </row>
    <row r="842" spans="1:5">
      <c r="A842" s="1">
        <v>27.8</v>
      </c>
      <c r="B842" s="1">
        <v>4</v>
      </c>
      <c r="C842" s="1">
        <f t="shared" si="39"/>
        <v>32.479512795001256</v>
      </c>
      <c r="D842" s="1">
        <f t="shared" si="40"/>
        <v>4.6795127950012549</v>
      </c>
      <c r="E842" s="1">
        <f t="shared" si="41"/>
        <v>0.1683277983813401</v>
      </c>
    </row>
    <row r="843" spans="1:5">
      <c r="A843" s="1">
        <v>29</v>
      </c>
      <c r="B843" s="1">
        <v>4.5999999999999996</v>
      </c>
      <c r="C843" s="1">
        <f t="shared" si="39"/>
        <v>29.766955227496805</v>
      </c>
      <c r="D843" s="1">
        <f t="shared" si="40"/>
        <v>0.76695522749680478</v>
      </c>
      <c r="E843" s="1">
        <f t="shared" si="41"/>
        <v>2.6446731982648439E-2</v>
      </c>
    </row>
    <row r="844" spans="1:5">
      <c r="A844" s="1">
        <v>34.200000000000003</v>
      </c>
      <c r="B844" s="1">
        <v>3.5</v>
      </c>
      <c r="C844" s="1">
        <f t="shared" si="39"/>
        <v>34.739977434588305</v>
      </c>
      <c r="D844" s="1">
        <f t="shared" si="40"/>
        <v>0.53997743458830172</v>
      </c>
      <c r="E844" s="1">
        <f t="shared" si="41"/>
        <v>1.5788813876850927E-2</v>
      </c>
    </row>
    <row r="845" spans="1:5">
      <c r="A845" s="1">
        <v>33</v>
      </c>
      <c r="B845" s="1">
        <v>3.6</v>
      </c>
      <c r="C845" s="1">
        <f t="shared" si="39"/>
        <v>34.287884506670892</v>
      </c>
      <c r="D845" s="1">
        <f t="shared" si="40"/>
        <v>1.2878845066708919</v>
      </c>
      <c r="E845" s="1">
        <f t="shared" si="41"/>
        <v>3.9026803232451272E-2</v>
      </c>
    </row>
    <row r="846" spans="1:5">
      <c r="A846" s="1">
        <v>28.993500000000001</v>
      </c>
      <c r="B846" s="1">
        <v>5.3</v>
      </c>
      <c r="C846" s="1">
        <f t="shared" si="39"/>
        <v>26.602304732074938</v>
      </c>
      <c r="D846" s="1">
        <f t="shared" si="40"/>
        <v>2.3911952679250632</v>
      </c>
      <c r="E846" s="1">
        <f t="shared" si="41"/>
        <v>8.2473494677257425E-2</v>
      </c>
    </row>
    <row r="847" spans="1:5">
      <c r="A847" s="1">
        <v>28.4</v>
      </c>
      <c r="B847" s="1">
        <v>6.2</v>
      </c>
      <c r="C847" s="1">
        <f t="shared" si="39"/>
        <v>22.533468380818253</v>
      </c>
      <c r="D847" s="1">
        <f t="shared" si="40"/>
        <v>5.866531619181746</v>
      </c>
      <c r="E847" s="1">
        <f t="shared" si="41"/>
        <v>0.20656801475992065</v>
      </c>
    </row>
    <row r="848" spans="1:5">
      <c r="A848" s="1">
        <v>30.5</v>
      </c>
      <c r="B848" s="1">
        <v>6</v>
      </c>
      <c r="C848" s="1">
        <f t="shared" si="39"/>
        <v>23.437654236653074</v>
      </c>
      <c r="D848" s="1">
        <f t="shared" si="40"/>
        <v>7.0623457633469258</v>
      </c>
      <c r="E848" s="1">
        <f t="shared" si="41"/>
        <v>0.23155232010973528</v>
      </c>
    </row>
    <row r="849" spans="1:5">
      <c r="A849" s="1">
        <v>28.993500000000001</v>
      </c>
      <c r="B849" s="1">
        <v>5.3</v>
      </c>
      <c r="C849" s="1">
        <f t="shared" si="39"/>
        <v>26.602304732074938</v>
      </c>
      <c r="D849" s="1">
        <f t="shared" si="40"/>
        <v>2.3911952679250632</v>
      </c>
      <c r="E849" s="1">
        <f t="shared" si="41"/>
        <v>8.2473494677257425E-2</v>
      </c>
    </row>
    <row r="850" spans="1:5">
      <c r="A850" s="1">
        <v>28.4</v>
      </c>
      <c r="B850" s="1">
        <v>6.2</v>
      </c>
      <c r="C850" s="1">
        <f t="shared" si="39"/>
        <v>22.533468380818253</v>
      </c>
      <c r="D850" s="1">
        <f t="shared" si="40"/>
        <v>5.866531619181746</v>
      </c>
      <c r="E850" s="1">
        <f t="shared" si="41"/>
        <v>0.20656801475992065</v>
      </c>
    </row>
    <row r="851" spans="1:5">
      <c r="A851" s="1">
        <v>26</v>
      </c>
      <c r="B851" s="1">
        <v>6.2</v>
      </c>
      <c r="C851" s="1">
        <f t="shared" si="39"/>
        <v>22.533468380818253</v>
      </c>
      <c r="D851" s="1">
        <f t="shared" si="40"/>
        <v>3.4665316191817475</v>
      </c>
      <c r="E851" s="1">
        <f t="shared" si="41"/>
        <v>0.13332813919929798</v>
      </c>
    </row>
    <row r="852" spans="1:5">
      <c r="A852" s="1">
        <v>45.1</v>
      </c>
      <c r="B852" s="1">
        <v>2.4</v>
      </c>
      <c r="C852" s="1">
        <f t="shared" si="39"/>
        <v>39.712999641679808</v>
      </c>
      <c r="D852" s="1">
        <f t="shared" si="40"/>
        <v>5.3870003583201935</v>
      </c>
      <c r="E852" s="1">
        <f t="shared" si="41"/>
        <v>0.11944568421995994</v>
      </c>
    </row>
    <row r="853" spans="1:5">
      <c r="A853" s="1">
        <v>34.548200000000001</v>
      </c>
      <c r="B853" s="1">
        <v>3</v>
      </c>
      <c r="C853" s="1">
        <f t="shared" si="39"/>
        <v>37.000442074175353</v>
      </c>
      <c r="D853" s="1">
        <f t="shared" si="40"/>
        <v>2.4522420741753521</v>
      </c>
      <c r="E853" s="1">
        <f t="shared" si="41"/>
        <v>7.09803137117231E-2</v>
      </c>
    </row>
    <row r="854" spans="1:5">
      <c r="A854" s="1">
        <v>38.299999999999997</v>
      </c>
      <c r="B854" s="1">
        <v>3.5</v>
      </c>
      <c r="C854" s="1">
        <f t="shared" si="39"/>
        <v>34.739977434588305</v>
      </c>
      <c r="D854" s="1">
        <f t="shared" si="40"/>
        <v>3.5600225654116926</v>
      </c>
      <c r="E854" s="1">
        <f t="shared" si="41"/>
        <v>9.2950980820148632E-2</v>
      </c>
    </row>
    <row r="855" spans="1:5">
      <c r="A855" s="1">
        <v>39.200000000000003</v>
      </c>
      <c r="B855" s="1">
        <v>2.4</v>
      </c>
      <c r="C855" s="1">
        <f t="shared" si="39"/>
        <v>39.712999641679808</v>
      </c>
      <c r="D855" s="1">
        <f t="shared" si="40"/>
        <v>0.51299964167980505</v>
      </c>
      <c r="E855" s="1">
        <f t="shared" si="41"/>
        <v>1.3086725553056251E-2</v>
      </c>
    </row>
    <row r="856" spans="1:5">
      <c r="A856" s="1">
        <v>34.299999999999997</v>
      </c>
      <c r="B856" s="1">
        <v>2.4</v>
      </c>
      <c r="C856" s="1">
        <f t="shared" si="39"/>
        <v>39.712999641679808</v>
      </c>
      <c r="D856" s="1">
        <f t="shared" si="40"/>
        <v>5.4129996416798107</v>
      </c>
      <c r="E856" s="1">
        <f t="shared" si="41"/>
        <v>0.15781340063206448</v>
      </c>
    </row>
    <row r="857" spans="1:5">
      <c r="A857" s="1">
        <v>31.9</v>
      </c>
      <c r="B857" s="1">
        <v>2.4</v>
      </c>
      <c r="C857" s="1">
        <f t="shared" si="39"/>
        <v>39.712999641679808</v>
      </c>
      <c r="D857" s="1">
        <f t="shared" si="40"/>
        <v>7.8129996416798093</v>
      </c>
      <c r="E857" s="1">
        <f t="shared" si="41"/>
        <v>0.24492161886143604</v>
      </c>
    </row>
    <row r="858" spans="1:5">
      <c r="A858" s="1">
        <v>31.947500000000002</v>
      </c>
      <c r="B858" s="1">
        <v>3.5</v>
      </c>
      <c r="C858" s="1">
        <f t="shared" si="39"/>
        <v>34.739977434588305</v>
      </c>
      <c r="D858" s="1">
        <f t="shared" si="40"/>
        <v>2.792477434588303</v>
      </c>
      <c r="E858" s="1">
        <f t="shared" si="41"/>
        <v>8.7408324112631747E-2</v>
      </c>
    </row>
    <row r="859" spans="1:5">
      <c r="A859" s="1">
        <v>38.6</v>
      </c>
      <c r="B859" s="1">
        <v>2.4</v>
      </c>
      <c r="C859" s="1">
        <f t="shared" si="39"/>
        <v>39.712999641679808</v>
      </c>
      <c r="D859" s="1">
        <f t="shared" si="40"/>
        <v>1.1129996416798065</v>
      </c>
      <c r="E859" s="1">
        <f t="shared" si="41"/>
        <v>2.8834187608285142E-2</v>
      </c>
    </row>
    <row r="860" spans="1:5">
      <c r="A860" s="1">
        <v>36.700000000000003</v>
      </c>
      <c r="B860" s="1">
        <v>2.4</v>
      </c>
      <c r="C860" s="1">
        <f t="shared" si="39"/>
        <v>39.712999641679808</v>
      </c>
      <c r="D860" s="1">
        <f t="shared" si="40"/>
        <v>3.0129996416798051</v>
      </c>
      <c r="E860" s="1">
        <f t="shared" si="41"/>
        <v>8.209808287955872E-2</v>
      </c>
    </row>
    <row r="861" spans="1:5">
      <c r="A861" s="1">
        <v>36.4</v>
      </c>
      <c r="B861" s="1">
        <v>3.5</v>
      </c>
      <c r="C861" s="1">
        <f t="shared" si="39"/>
        <v>34.739977434588305</v>
      </c>
      <c r="D861" s="1">
        <f t="shared" si="40"/>
        <v>1.660022565411694</v>
      </c>
      <c r="E861" s="1">
        <f t="shared" si="41"/>
        <v>4.5605015533288301E-2</v>
      </c>
    </row>
    <row r="862" spans="1:5">
      <c r="A862" s="1">
        <v>41.6</v>
      </c>
      <c r="B862" s="1">
        <v>2.4</v>
      </c>
      <c r="C862" s="1">
        <f t="shared" si="39"/>
        <v>39.712999641679808</v>
      </c>
      <c r="D862" s="1">
        <f t="shared" si="40"/>
        <v>1.8870003583201935</v>
      </c>
      <c r="E862" s="1">
        <f t="shared" si="41"/>
        <v>4.536058553654311E-2</v>
      </c>
    </row>
    <row r="863" spans="1:5">
      <c r="A863" s="1">
        <v>43.2286</v>
      </c>
      <c r="B863" s="1">
        <v>2.4</v>
      </c>
      <c r="C863" s="1">
        <f t="shared" si="39"/>
        <v>39.712999641679808</v>
      </c>
      <c r="D863" s="1">
        <f t="shared" si="40"/>
        <v>3.5156003583201922</v>
      </c>
      <c r="E863" s="1">
        <f t="shared" si="41"/>
        <v>8.1325797234242894E-2</v>
      </c>
    </row>
    <row r="864" spans="1:5">
      <c r="A864" s="1">
        <v>32.5</v>
      </c>
      <c r="B864" s="1">
        <v>3.8</v>
      </c>
      <c r="C864" s="1">
        <f t="shared" si="39"/>
        <v>33.383698650836081</v>
      </c>
      <c r="D864" s="1">
        <f t="shared" si="40"/>
        <v>0.8836986508360809</v>
      </c>
      <c r="E864" s="1">
        <f t="shared" si="41"/>
        <v>2.7190727718033259E-2</v>
      </c>
    </row>
    <row r="865" spans="1:5">
      <c r="A865" s="1">
        <v>31.496099999999998</v>
      </c>
      <c r="B865" s="1">
        <v>3.5</v>
      </c>
      <c r="C865" s="1">
        <f t="shared" si="39"/>
        <v>34.739977434588305</v>
      </c>
      <c r="D865" s="1">
        <f t="shared" si="40"/>
        <v>3.2438774345883061</v>
      </c>
      <c r="E865" s="1">
        <f t="shared" si="41"/>
        <v>0.10299298753141838</v>
      </c>
    </row>
    <row r="866" spans="1:5">
      <c r="A866" s="1">
        <v>24.2</v>
      </c>
      <c r="B866" s="1">
        <v>5.6</v>
      </c>
      <c r="C866" s="1">
        <f t="shared" si="39"/>
        <v>25.246025948322711</v>
      </c>
      <c r="D866" s="1">
        <f t="shared" si="40"/>
        <v>1.0460259483227112</v>
      </c>
      <c r="E866" s="1">
        <f t="shared" si="41"/>
        <v>4.3224212740607906E-2</v>
      </c>
    </row>
    <row r="867" spans="1:5">
      <c r="A867" s="1">
        <v>27.2</v>
      </c>
      <c r="B867" s="1">
        <v>3.7</v>
      </c>
      <c r="C867" s="1">
        <f t="shared" si="39"/>
        <v>33.835791578753486</v>
      </c>
      <c r="D867" s="1">
        <f t="shared" si="40"/>
        <v>6.6357915787534871</v>
      </c>
      <c r="E867" s="1">
        <f t="shared" si="41"/>
        <v>0.24396292568946645</v>
      </c>
    </row>
    <row r="868" spans="1:5">
      <c r="A868" s="1">
        <v>27.1</v>
      </c>
      <c r="B868" s="1">
        <v>5.7</v>
      </c>
      <c r="C868" s="1">
        <f t="shared" si="39"/>
        <v>24.793933020405298</v>
      </c>
      <c r="D868" s="1">
        <f t="shared" si="40"/>
        <v>2.3060669795947035</v>
      </c>
      <c r="E868" s="1">
        <f t="shared" si="41"/>
        <v>8.5094722494269498E-2</v>
      </c>
    </row>
    <row r="869" spans="1:5">
      <c r="A869" s="1">
        <v>40.239699999999999</v>
      </c>
      <c r="B869" s="1">
        <v>2</v>
      </c>
      <c r="C869" s="1">
        <f t="shared" si="39"/>
        <v>41.521371353349444</v>
      </c>
      <c r="D869" s="1">
        <f t="shared" si="40"/>
        <v>1.281671353349445</v>
      </c>
      <c r="E869" s="1">
        <f t="shared" si="41"/>
        <v>3.1850917212341172E-2</v>
      </c>
    </row>
    <row r="870" spans="1:5">
      <c r="A870" s="1">
        <v>38</v>
      </c>
      <c r="B870" s="1">
        <v>2</v>
      </c>
      <c r="C870" s="1">
        <f t="shared" si="39"/>
        <v>41.521371353349444</v>
      </c>
      <c r="D870" s="1">
        <f t="shared" si="40"/>
        <v>3.5213713533494442</v>
      </c>
      <c r="E870" s="1">
        <f t="shared" si="41"/>
        <v>9.2667667193406425E-2</v>
      </c>
    </row>
    <row r="871" spans="1:5">
      <c r="A871" s="1">
        <v>39.200000000000003</v>
      </c>
      <c r="B871" s="1">
        <v>2.4</v>
      </c>
      <c r="C871" s="1">
        <f t="shared" si="39"/>
        <v>39.712999641679808</v>
      </c>
      <c r="D871" s="1">
        <f t="shared" si="40"/>
        <v>0.51299964167980505</v>
      </c>
      <c r="E871" s="1">
        <f t="shared" si="41"/>
        <v>1.3086725553056251E-2</v>
      </c>
    </row>
    <row r="872" spans="1:5">
      <c r="A872" s="1">
        <v>34.700000000000003</v>
      </c>
      <c r="B872" s="1">
        <v>2.4</v>
      </c>
      <c r="C872" s="1">
        <f t="shared" si="39"/>
        <v>39.712999641679808</v>
      </c>
      <c r="D872" s="1">
        <f t="shared" si="40"/>
        <v>5.0129996416798051</v>
      </c>
      <c r="E872" s="1">
        <f t="shared" si="41"/>
        <v>0.14446684846339494</v>
      </c>
    </row>
    <row r="873" spans="1:5">
      <c r="A873" s="1">
        <v>28.8</v>
      </c>
      <c r="B873" s="1">
        <v>3.7</v>
      </c>
      <c r="C873" s="1">
        <f t="shared" si="39"/>
        <v>33.835791578753486</v>
      </c>
      <c r="D873" s="1">
        <f t="shared" si="40"/>
        <v>5.0357915787534857</v>
      </c>
      <c r="E873" s="1">
        <f t="shared" si="41"/>
        <v>0.17485387426227381</v>
      </c>
    </row>
    <row r="874" spans="1:5">
      <c r="A874" s="1">
        <v>27.1</v>
      </c>
      <c r="B874" s="1">
        <v>5.7</v>
      </c>
      <c r="C874" s="1">
        <f t="shared" si="39"/>
        <v>24.793933020405298</v>
      </c>
      <c r="D874" s="1">
        <f t="shared" si="40"/>
        <v>2.3060669795947035</v>
      </c>
      <c r="E874" s="1">
        <f t="shared" si="41"/>
        <v>8.5094722494269498E-2</v>
      </c>
    </row>
    <row r="875" spans="1:5">
      <c r="A875" s="1">
        <v>30.5</v>
      </c>
      <c r="B875" s="1">
        <v>3.7</v>
      </c>
      <c r="C875" s="1">
        <f t="shared" si="39"/>
        <v>33.835791578753486</v>
      </c>
      <c r="D875" s="1">
        <f t="shared" si="40"/>
        <v>3.3357915787534864</v>
      </c>
      <c r="E875" s="1">
        <f t="shared" si="41"/>
        <v>0.10937021569683562</v>
      </c>
    </row>
    <row r="876" spans="1:5">
      <c r="A876" s="1">
        <v>40.239699999999999</v>
      </c>
      <c r="B876" s="1">
        <v>2</v>
      </c>
      <c r="C876" s="1">
        <f t="shared" si="39"/>
        <v>41.521371353349444</v>
      </c>
      <c r="D876" s="1">
        <f t="shared" si="40"/>
        <v>1.281671353349445</v>
      </c>
      <c r="E876" s="1">
        <f t="shared" si="41"/>
        <v>3.1850917212341172E-2</v>
      </c>
    </row>
    <row r="877" spans="1:5">
      <c r="A877" s="1">
        <v>38</v>
      </c>
      <c r="B877" s="1">
        <v>2</v>
      </c>
      <c r="C877" s="1">
        <f t="shared" si="39"/>
        <v>41.521371353349444</v>
      </c>
      <c r="D877" s="1">
        <f t="shared" si="40"/>
        <v>3.5213713533494442</v>
      </c>
      <c r="E877" s="1">
        <f t="shared" si="41"/>
        <v>9.2667667193406425E-2</v>
      </c>
    </row>
    <row r="878" spans="1:5">
      <c r="A878" s="1">
        <v>39.200000000000003</v>
      </c>
      <c r="B878" s="1">
        <v>2.4</v>
      </c>
      <c r="C878" s="1">
        <f t="shared" si="39"/>
        <v>39.712999641679808</v>
      </c>
      <c r="D878" s="1">
        <f t="shared" si="40"/>
        <v>0.51299964167980505</v>
      </c>
      <c r="E878" s="1">
        <f t="shared" si="41"/>
        <v>1.3086725553056251E-2</v>
      </c>
    </row>
    <row r="879" spans="1:5">
      <c r="A879" s="1">
        <v>34.700000000000003</v>
      </c>
      <c r="B879" s="1">
        <v>2.4</v>
      </c>
      <c r="C879" s="1">
        <f t="shared" si="39"/>
        <v>39.712999641679808</v>
      </c>
      <c r="D879" s="1">
        <f t="shared" si="40"/>
        <v>5.0129996416798051</v>
      </c>
      <c r="E879" s="1">
        <f t="shared" si="41"/>
        <v>0.14446684846339494</v>
      </c>
    </row>
    <row r="880" spans="1:5">
      <c r="A880" s="1">
        <v>28.2</v>
      </c>
      <c r="B880" s="1">
        <v>3.8</v>
      </c>
      <c r="C880" s="1">
        <f t="shared" si="39"/>
        <v>33.383698650836081</v>
      </c>
      <c r="D880" s="1">
        <f t="shared" si="40"/>
        <v>5.1836986508360816</v>
      </c>
      <c r="E880" s="1">
        <f t="shared" si="41"/>
        <v>0.18381910109347807</v>
      </c>
    </row>
    <row r="881" spans="1:5">
      <c r="A881" s="1">
        <v>29.5</v>
      </c>
      <c r="B881" s="1">
        <v>3.8</v>
      </c>
      <c r="C881" s="1">
        <f t="shared" si="39"/>
        <v>33.383698650836081</v>
      </c>
      <c r="D881" s="1">
        <f t="shared" si="40"/>
        <v>3.8836986508360809</v>
      </c>
      <c r="E881" s="1">
        <f t="shared" si="41"/>
        <v>0.13165080172325697</v>
      </c>
    </row>
    <row r="882" spans="1:5">
      <c r="A882" s="1">
        <v>29.9</v>
      </c>
      <c r="B882" s="1">
        <v>4.5999999999999996</v>
      </c>
      <c r="C882" s="1">
        <f t="shared" si="39"/>
        <v>29.766955227496805</v>
      </c>
      <c r="D882" s="1">
        <f t="shared" si="40"/>
        <v>0.1330447725031938</v>
      </c>
      <c r="E882" s="1">
        <f t="shared" si="41"/>
        <v>4.4496579432506287E-3</v>
      </c>
    </row>
    <row r="883" spans="1:5">
      <c r="A883" s="1">
        <v>34.5</v>
      </c>
      <c r="B883" s="1">
        <v>2</v>
      </c>
      <c r="C883" s="1">
        <f t="shared" si="39"/>
        <v>41.521371353349444</v>
      </c>
      <c r="D883" s="1">
        <f t="shared" si="40"/>
        <v>7.0213713533494442</v>
      </c>
      <c r="E883" s="1">
        <f t="shared" si="41"/>
        <v>0.20351801024201288</v>
      </c>
    </row>
    <row r="884" spans="1:5">
      <c r="A884" s="1">
        <v>35.299999999999997</v>
      </c>
      <c r="B884" s="1">
        <v>2</v>
      </c>
      <c r="C884" s="1">
        <f t="shared" si="39"/>
        <v>41.521371353349444</v>
      </c>
      <c r="D884" s="1">
        <f t="shared" si="40"/>
        <v>6.221371353349447</v>
      </c>
      <c r="E884" s="1">
        <f t="shared" si="41"/>
        <v>0.17624281454247726</v>
      </c>
    </row>
    <row r="885" spans="1:5">
      <c r="A885" s="1">
        <v>32.700000000000003</v>
      </c>
      <c r="B885" s="1">
        <v>2.7</v>
      </c>
      <c r="C885" s="1">
        <f t="shared" si="39"/>
        <v>38.356720857927577</v>
      </c>
      <c r="D885" s="1">
        <f t="shared" si="40"/>
        <v>5.6567208579275743</v>
      </c>
      <c r="E885" s="1">
        <f t="shared" si="41"/>
        <v>0.17298840544121022</v>
      </c>
    </row>
    <row r="886" spans="1:5">
      <c r="A886" s="1">
        <v>34.5</v>
      </c>
      <c r="B886" s="1">
        <v>3.5</v>
      </c>
      <c r="C886" s="1">
        <f t="shared" si="39"/>
        <v>34.739977434588305</v>
      </c>
      <c r="D886" s="1">
        <f t="shared" si="40"/>
        <v>0.23997743458830456</v>
      </c>
      <c r="E886" s="1">
        <f t="shared" si="41"/>
        <v>6.9558676692262188E-3</v>
      </c>
    </row>
    <row r="887" spans="1:5">
      <c r="A887" s="1">
        <v>39.0959</v>
      </c>
      <c r="B887" s="1">
        <v>3.5</v>
      </c>
      <c r="C887" s="1">
        <f t="shared" si="39"/>
        <v>34.739977434588305</v>
      </c>
      <c r="D887" s="1">
        <f t="shared" si="40"/>
        <v>4.3559225654116958</v>
      </c>
      <c r="E887" s="1">
        <f t="shared" si="41"/>
        <v>0.11141635223672293</v>
      </c>
    </row>
    <row r="888" spans="1:5">
      <c r="A888" s="1">
        <v>32.200000000000003</v>
      </c>
      <c r="B888" s="1">
        <v>3.5</v>
      </c>
      <c r="C888" s="1">
        <f t="shared" si="39"/>
        <v>34.739977434588305</v>
      </c>
      <c r="D888" s="1">
        <f t="shared" si="40"/>
        <v>2.5399774345883017</v>
      </c>
      <c r="E888" s="1">
        <f t="shared" si="41"/>
        <v>7.8881286788456573E-2</v>
      </c>
    </row>
    <row r="889" spans="1:5">
      <c r="A889" s="1">
        <v>34.200000000000003</v>
      </c>
      <c r="B889" s="1">
        <v>3.5</v>
      </c>
      <c r="C889" s="1">
        <f t="shared" si="39"/>
        <v>34.739977434588305</v>
      </c>
      <c r="D889" s="1">
        <f t="shared" si="40"/>
        <v>0.53997743458830172</v>
      </c>
      <c r="E889" s="1">
        <f t="shared" si="41"/>
        <v>1.5788813876850927E-2</v>
      </c>
    </row>
    <row r="890" spans="1:5">
      <c r="A890" s="1">
        <v>27</v>
      </c>
      <c r="B890" s="1">
        <v>5.4</v>
      </c>
      <c r="C890" s="1">
        <f t="shared" si="39"/>
        <v>26.150211804157525</v>
      </c>
      <c r="D890" s="1">
        <f t="shared" si="40"/>
        <v>0.84978819584247489</v>
      </c>
      <c r="E890" s="1">
        <f t="shared" si="41"/>
        <v>3.1473636883054629E-2</v>
      </c>
    </row>
    <row r="891" spans="1:5">
      <c r="A891" s="1">
        <v>34.700000000000003</v>
      </c>
      <c r="B891" s="1">
        <v>2.2999999999999998</v>
      </c>
      <c r="C891" s="1">
        <f t="shared" si="39"/>
        <v>40.165092569597221</v>
      </c>
      <c r="D891" s="1">
        <f t="shared" si="40"/>
        <v>5.4650925695972177</v>
      </c>
      <c r="E891" s="1">
        <f t="shared" si="41"/>
        <v>0.15749546310078436</v>
      </c>
    </row>
    <row r="892" spans="1:5">
      <c r="A892" s="1">
        <v>38.6</v>
      </c>
      <c r="B892" s="1">
        <v>2.5</v>
      </c>
      <c r="C892" s="1">
        <f t="shared" si="39"/>
        <v>39.260906713762395</v>
      </c>
      <c r="D892" s="1">
        <f t="shared" si="40"/>
        <v>0.66090671376239385</v>
      </c>
      <c r="E892" s="1">
        <f t="shared" si="41"/>
        <v>1.7121935589699322E-2</v>
      </c>
    </row>
    <row r="893" spans="1:5">
      <c r="A893" s="1">
        <v>30.5</v>
      </c>
      <c r="B893" s="1">
        <v>3.7</v>
      </c>
      <c r="C893" s="1">
        <f t="shared" si="39"/>
        <v>33.835791578753486</v>
      </c>
      <c r="D893" s="1">
        <f t="shared" si="40"/>
        <v>3.3357915787534864</v>
      </c>
      <c r="E893" s="1">
        <f t="shared" si="41"/>
        <v>0.10937021569683562</v>
      </c>
    </row>
    <row r="894" spans="1:5">
      <c r="A894" s="1">
        <v>38.6</v>
      </c>
      <c r="B894" s="1">
        <v>2.5</v>
      </c>
      <c r="C894" s="1">
        <f t="shared" si="39"/>
        <v>39.260906713762395</v>
      </c>
      <c r="D894" s="1">
        <f t="shared" si="40"/>
        <v>0.66090671376239385</v>
      </c>
      <c r="E894" s="1">
        <f t="shared" si="41"/>
        <v>1.7121935589699322E-2</v>
      </c>
    </row>
    <row r="895" spans="1:5">
      <c r="A895" s="1">
        <v>39.200000000000003</v>
      </c>
      <c r="B895" s="1">
        <v>2.5</v>
      </c>
      <c r="C895" s="1">
        <f t="shared" si="39"/>
        <v>39.260906713762395</v>
      </c>
      <c r="D895" s="1">
        <f t="shared" si="40"/>
        <v>6.0906713762392428E-2</v>
      </c>
      <c r="E895" s="1">
        <f t="shared" si="41"/>
        <v>1.5537426980202149E-3</v>
      </c>
    </row>
    <row r="896" spans="1:5">
      <c r="A896" s="1">
        <v>34.799999999999997</v>
      </c>
      <c r="B896" s="1">
        <v>3</v>
      </c>
      <c r="C896" s="1">
        <f t="shared" si="39"/>
        <v>37.000442074175353</v>
      </c>
      <c r="D896" s="1">
        <f t="shared" si="40"/>
        <v>2.2004420741753563</v>
      </c>
      <c r="E896" s="1">
        <f t="shared" si="41"/>
        <v>6.3231094085498749E-2</v>
      </c>
    </row>
    <row r="897" spans="1:5">
      <c r="A897" s="1">
        <v>42.9</v>
      </c>
      <c r="B897" s="1">
        <v>2.5</v>
      </c>
      <c r="C897" s="1">
        <f t="shared" si="39"/>
        <v>39.260906713762395</v>
      </c>
      <c r="D897" s="1">
        <f t="shared" si="40"/>
        <v>3.6390932862376033</v>
      </c>
      <c r="E897" s="1">
        <f t="shared" si="41"/>
        <v>8.4827349329547871E-2</v>
      </c>
    </row>
    <row r="898" spans="1:5">
      <c r="A898" s="1">
        <v>30.6</v>
      </c>
      <c r="B898" s="1">
        <v>3.5</v>
      </c>
      <c r="C898" s="1">
        <f t="shared" si="39"/>
        <v>34.739977434588305</v>
      </c>
      <c r="D898" s="1">
        <f t="shared" si="40"/>
        <v>4.1399774345883031</v>
      </c>
      <c r="E898" s="1">
        <f t="shared" si="41"/>
        <v>0.13529338021530402</v>
      </c>
    </row>
    <row r="899" spans="1:5">
      <c r="A899" s="1">
        <v>28.7</v>
      </c>
      <c r="B899" s="1">
        <v>3.5</v>
      </c>
      <c r="C899" s="1">
        <f t="shared" ref="C899:C962" si="42">$H$9+$H$8*B899</f>
        <v>34.739977434588305</v>
      </c>
      <c r="D899" s="1">
        <f t="shared" ref="D899:D962" si="43">ABS(A899-C899)</f>
        <v>6.0399774345883053</v>
      </c>
      <c r="E899" s="1">
        <f t="shared" ref="E899:E962" si="44">D899/A899</f>
        <v>0.21045217542119532</v>
      </c>
    </row>
    <row r="900" spans="1:5">
      <c r="A900" s="1">
        <v>39.200000000000003</v>
      </c>
      <c r="B900" s="1">
        <v>2.5</v>
      </c>
      <c r="C900" s="1">
        <f t="shared" si="42"/>
        <v>39.260906713762395</v>
      </c>
      <c r="D900" s="1">
        <f t="shared" si="43"/>
        <v>6.0906713762392428E-2</v>
      </c>
      <c r="E900" s="1">
        <f t="shared" si="44"/>
        <v>1.5537426980202149E-3</v>
      </c>
    </row>
    <row r="901" spans="1:5">
      <c r="A901" s="1">
        <v>34.799999999999997</v>
      </c>
      <c r="B901" s="1">
        <v>3</v>
      </c>
      <c r="C901" s="1">
        <f t="shared" si="42"/>
        <v>37.000442074175353</v>
      </c>
      <c r="D901" s="1">
        <f t="shared" si="43"/>
        <v>2.2004420741753563</v>
      </c>
      <c r="E901" s="1">
        <f t="shared" si="44"/>
        <v>6.3231094085498749E-2</v>
      </c>
    </row>
    <row r="902" spans="1:5">
      <c r="A902" s="1">
        <v>42.9</v>
      </c>
      <c r="B902" s="1">
        <v>2.5</v>
      </c>
      <c r="C902" s="1">
        <f t="shared" si="42"/>
        <v>39.260906713762395</v>
      </c>
      <c r="D902" s="1">
        <f t="shared" si="43"/>
        <v>3.6390932862376033</v>
      </c>
      <c r="E902" s="1">
        <f t="shared" si="44"/>
        <v>8.4827349329547871E-2</v>
      </c>
    </row>
    <row r="903" spans="1:5">
      <c r="A903" s="1">
        <v>27.8</v>
      </c>
      <c r="B903" s="1">
        <v>4</v>
      </c>
      <c r="C903" s="1">
        <f t="shared" si="42"/>
        <v>32.479512795001256</v>
      </c>
      <c r="D903" s="1">
        <f t="shared" si="43"/>
        <v>4.6795127950012549</v>
      </c>
      <c r="E903" s="1">
        <f t="shared" si="44"/>
        <v>0.1683277983813401</v>
      </c>
    </row>
    <row r="904" spans="1:5">
      <c r="A904" s="1">
        <v>29</v>
      </c>
      <c r="B904" s="1">
        <v>4.5999999999999996</v>
      </c>
      <c r="C904" s="1">
        <f t="shared" si="42"/>
        <v>29.766955227496805</v>
      </c>
      <c r="D904" s="1">
        <f t="shared" si="43"/>
        <v>0.76695522749680478</v>
      </c>
      <c r="E904" s="1">
        <f t="shared" si="44"/>
        <v>2.6446731982648439E-2</v>
      </c>
    </row>
    <row r="905" spans="1:5">
      <c r="A905" s="1">
        <v>37.976399999999998</v>
      </c>
      <c r="B905" s="1">
        <v>2.4</v>
      </c>
      <c r="C905" s="1">
        <f t="shared" si="42"/>
        <v>39.712999641679808</v>
      </c>
      <c r="D905" s="1">
        <f t="shared" si="43"/>
        <v>1.7365996416798097</v>
      </c>
      <c r="E905" s="1">
        <f t="shared" si="44"/>
        <v>4.5728390307659753E-2</v>
      </c>
    </row>
    <row r="906" spans="1:5">
      <c r="A906" s="1">
        <v>35.288699999999999</v>
      </c>
      <c r="B906" s="1">
        <v>3</v>
      </c>
      <c r="C906" s="1">
        <f t="shared" si="42"/>
        <v>37.000442074175353</v>
      </c>
      <c r="D906" s="1">
        <f t="shared" si="43"/>
        <v>1.7117420741753548</v>
      </c>
      <c r="E906" s="1">
        <f t="shared" si="44"/>
        <v>4.8506804562802111E-2</v>
      </c>
    </row>
    <row r="907" spans="1:5">
      <c r="A907" s="1">
        <v>29.809899999999999</v>
      </c>
      <c r="B907" s="1">
        <v>3.8</v>
      </c>
      <c r="C907" s="1">
        <f t="shared" si="42"/>
        <v>33.383698650836081</v>
      </c>
      <c r="D907" s="1">
        <f t="shared" si="43"/>
        <v>3.5737986508360819</v>
      </c>
      <c r="E907" s="1">
        <f t="shared" si="44"/>
        <v>0.11988630122328764</v>
      </c>
    </row>
    <row r="908" spans="1:5">
      <c r="A908" s="1">
        <v>24.947700000000001</v>
      </c>
      <c r="B908" s="1">
        <v>5.6</v>
      </c>
      <c r="C908" s="1">
        <f t="shared" si="42"/>
        <v>25.246025948322711</v>
      </c>
      <c r="D908" s="1">
        <f t="shared" si="43"/>
        <v>0.29832594832270942</v>
      </c>
      <c r="E908" s="1">
        <f t="shared" si="44"/>
        <v>1.195805418225766E-2</v>
      </c>
    </row>
    <row r="909" spans="1:5">
      <c r="A909" s="1">
        <v>25.1952</v>
      </c>
      <c r="B909" s="1">
        <v>5.6</v>
      </c>
      <c r="C909" s="1">
        <f t="shared" si="42"/>
        <v>25.246025948322711</v>
      </c>
      <c r="D909" s="1">
        <f t="shared" si="43"/>
        <v>5.0825948322710701E-2</v>
      </c>
      <c r="E909" s="1">
        <f t="shared" si="44"/>
        <v>2.017286956353222E-3</v>
      </c>
    </row>
    <row r="910" spans="1:5">
      <c r="A910" s="1">
        <v>32.407600000000002</v>
      </c>
      <c r="B910" s="1">
        <v>3.5</v>
      </c>
      <c r="C910" s="1">
        <f t="shared" si="42"/>
        <v>34.739977434588305</v>
      </c>
      <c r="D910" s="1">
        <f t="shared" si="43"/>
        <v>2.3323774345883024</v>
      </c>
      <c r="E910" s="1">
        <f t="shared" si="44"/>
        <v>7.197007598798745E-2</v>
      </c>
    </row>
    <row r="911" spans="1:5">
      <c r="A911" s="1">
        <v>29.9</v>
      </c>
      <c r="B911" s="1">
        <v>4</v>
      </c>
      <c r="C911" s="1">
        <f t="shared" si="42"/>
        <v>32.479512795001256</v>
      </c>
      <c r="D911" s="1">
        <f t="shared" si="43"/>
        <v>2.5795127950012571</v>
      </c>
      <c r="E911" s="1">
        <f t="shared" si="44"/>
        <v>8.6271330936496901E-2</v>
      </c>
    </row>
    <row r="912" spans="1:5">
      <c r="A912" s="1">
        <v>30.9375</v>
      </c>
      <c r="B912" s="1">
        <v>4</v>
      </c>
      <c r="C912" s="1">
        <f t="shared" si="42"/>
        <v>32.479512795001256</v>
      </c>
      <c r="D912" s="1">
        <f t="shared" si="43"/>
        <v>1.5420127950012557</v>
      </c>
      <c r="E912" s="1">
        <f t="shared" si="44"/>
        <v>4.9842837818222407E-2</v>
      </c>
    </row>
    <row r="913" spans="1:5">
      <c r="A913" s="1">
        <v>38.029899999999998</v>
      </c>
      <c r="B913" s="1">
        <v>2.5</v>
      </c>
      <c r="C913" s="1">
        <f t="shared" si="42"/>
        <v>39.260906713762395</v>
      </c>
      <c r="D913" s="1">
        <f t="shared" si="43"/>
        <v>1.2310067137623975</v>
      </c>
      <c r="E913" s="1">
        <f t="shared" si="44"/>
        <v>3.2369443878695385E-2</v>
      </c>
    </row>
    <row r="914" spans="1:5">
      <c r="A914" s="1">
        <v>28.0488</v>
      </c>
      <c r="B914" s="1">
        <v>4</v>
      </c>
      <c r="C914" s="1">
        <f t="shared" si="42"/>
        <v>32.479512795001256</v>
      </c>
      <c r="D914" s="1">
        <f t="shared" si="43"/>
        <v>4.4307127950012557</v>
      </c>
      <c r="E914" s="1">
        <f t="shared" si="44"/>
        <v>0.15796443323783035</v>
      </c>
    </row>
    <row r="915" spans="1:5">
      <c r="A915" s="1">
        <v>28.654900000000001</v>
      </c>
      <c r="B915" s="1">
        <v>4</v>
      </c>
      <c r="C915" s="1">
        <f t="shared" si="42"/>
        <v>32.479512795001256</v>
      </c>
      <c r="D915" s="1">
        <f t="shared" si="43"/>
        <v>3.8246127950012543</v>
      </c>
      <c r="E915" s="1">
        <f t="shared" si="44"/>
        <v>0.13347151080622352</v>
      </c>
    </row>
    <row r="916" spans="1:5">
      <c r="A916" s="1">
        <v>33</v>
      </c>
      <c r="B916" s="1">
        <v>3.6</v>
      </c>
      <c r="C916" s="1">
        <f t="shared" si="42"/>
        <v>34.287884506670892</v>
      </c>
      <c r="D916" s="1">
        <f t="shared" si="43"/>
        <v>1.2878845066708919</v>
      </c>
      <c r="E916" s="1">
        <f t="shared" si="44"/>
        <v>3.9026803232451272E-2</v>
      </c>
    </row>
    <row r="917" spans="1:5">
      <c r="A917" s="1">
        <v>37</v>
      </c>
      <c r="B917" s="1">
        <v>2.4</v>
      </c>
      <c r="C917" s="1">
        <f t="shared" si="42"/>
        <v>39.712999641679808</v>
      </c>
      <c r="D917" s="1">
        <f t="shared" si="43"/>
        <v>2.7129996416798079</v>
      </c>
      <c r="E917" s="1">
        <f t="shared" si="44"/>
        <v>7.3324314639994809E-2</v>
      </c>
    </row>
    <row r="918" spans="1:5">
      <c r="A918" s="1">
        <v>33</v>
      </c>
      <c r="B918" s="1">
        <v>3.6</v>
      </c>
      <c r="C918" s="1">
        <f t="shared" si="42"/>
        <v>34.287884506670892</v>
      </c>
      <c r="D918" s="1">
        <f t="shared" si="43"/>
        <v>1.2878845066708919</v>
      </c>
      <c r="E918" s="1">
        <f t="shared" si="44"/>
        <v>3.9026803232451272E-2</v>
      </c>
    </row>
    <row r="919" spans="1:5">
      <c r="A919" s="1">
        <v>33.200000000000003</v>
      </c>
      <c r="B919" s="1">
        <v>3.6</v>
      </c>
      <c r="C919" s="1">
        <f t="shared" si="42"/>
        <v>34.287884506670892</v>
      </c>
      <c r="D919" s="1">
        <f t="shared" si="43"/>
        <v>1.0878845066708891</v>
      </c>
      <c r="E919" s="1">
        <f t="shared" si="44"/>
        <v>3.2767605622617137E-2</v>
      </c>
    </row>
    <row r="920" spans="1:5">
      <c r="A920" s="1">
        <v>45.3</v>
      </c>
      <c r="B920" s="1">
        <v>2.4</v>
      </c>
      <c r="C920" s="1">
        <f t="shared" si="42"/>
        <v>39.712999641679808</v>
      </c>
      <c r="D920" s="1">
        <f t="shared" si="43"/>
        <v>5.5870003583201893</v>
      </c>
      <c r="E920" s="1">
        <f t="shared" si="44"/>
        <v>0.12333334124327129</v>
      </c>
    </row>
    <row r="921" spans="1:5">
      <c r="A921" s="1">
        <v>35.810299999999998</v>
      </c>
      <c r="B921" s="1">
        <v>2.4</v>
      </c>
      <c r="C921" s="1">
        <f t="shared" si="42"/>
        <v>39.712999641679808</v>
      </c>
      <c r="D921" s="1">
        <f t="shared" si="43"/>
        <v>3.9026996416798099</v>
      </c>
      <c r="E921" s="1">
        <f t="shared" si="44"/>
        <v>0.1089826011421242</v>
      </c>
    </row>
    <row r="922" spans="1:5">
      <c r="A922" s="1">
        <v>34.283099999999997</v>
      </c>
      <c r="B922" s="1">
        <v>2.4</v>
      </c>
      <c r="C922" s="1">
        <f t="shared" si="42"/>
        <v>39.712999641679808</v>
      </c>
      <c r="D922" s="1">
        <f t="shared" si="43"/>
        <v>5.4298996416798104</v>
      </c>
      <c r="E922" s="1">
        <f t="shared" si="44"/>
        <v>0.15838414967374043</v>
      </c>
    </row>
    <row r="923" spans="1:5">
      <c r="A923" s="1">
        <v>33.762799999999999</v>
      </c>
      <c r="B923" s="1">
        <v>3.2</v>
      </c>
      <c r="C923" s="1">
        <f t="shared" si="42"/>
        <v>36.096256218340535</v>
      </c>
      <c r="D923" s="1">
        <f t="shared" si="43"/>
        <v>2.3334562183405367</v>
      </c>
      <c r="E923" s="1">
        <f t="shared" si="44"/>
        <v>6.9113231673336828E-2</v>
      </c>
    </row>
    <row r="924" spans="1:5">
      <c r="A924" s="1">
        <v>31.7</v>
      </c>
      <c r="B924" s="1">
        <v>2.7</v>
      </c>
      <c r="C924" s="1">
        <f t="shared" si="42"/>
        <v>38.356720857927577</v>
      </c>
      <c r="D924" s="1">
        <f t="shared" si="43"/>
        <v>6.6567208579275778</v>
      </c>
      <c r="E924" s="1">
        <f t="shared" si="44"/>
        <v>0.20999119425639048</v>
      </c>
    </row>
    <row r="925" spans="1:5">
      <c r="A925" s="1">
        <v>31.4</v>
      </c>
      <c r="B925" s="1">
        <v>4</v>
      </c>
      <c r="C925" s="1">
        <f t="shared" si="42"/>
        <v>32.479512795001256</v>
      </c>
      <c r="D925" s="1">
        <f t="shared" si="43"/>
        <v>1.0795127950012571</v>
      </c>
      <c r="E925" s="1">
        <f t="shared" si="44"/>
        <v>3.4379388375836213E-2</v>
      </c>
    </row>
    <row r="926" spans="1:5">
      <c r="A926" s="1">
        <v>30.2</v>
      </c>
      <c r="B926" s="1">
        <v>4</v>
      </c>
      <c r="C926" s="1">
        <f t="shared" si="42"/>
        <v>32.479512795001256</v>
      </c>
      <c r="D926" s="1">
        <f t="shared" si="43"/>
        <v>2.2795127950012564</v>
      </c>
      <c r="E926" s="1">
        <f t="shared" si="44"/>
        <v>7.5480556125869416E-2</v>
      </c>
    </row>
    <row r="927" spans="1:5">
      <c r="A927" s="1">
        <v>37.799999999999997</v>
      </c>
      <c r="B927" s="1">
        <v>2.7</v>
      </c>
      <c r="C927" s="1">
        <f t="shared" si="42"/>
        <v>38.356720857927577</v>
      </c>
      <c r="D927" s="1">
        <f t="shared" si="43"/>
        <v>0.55672085792757997</v>
      </c>
      <c r="E927" s="1">
        <f t="shared" si="44"/>
        <v>1.4728065024539154E-2</v>
      </c>
    </row>
    <row r="928" spans="1:5">
      <c r="A928" s="1">
        <v>33.1</v>
      </c>
      <c r="B928" s="1">
        <v>3.5</v>
      </c>
      <c r="C928" s="1">
        <f t="shared" si="42"/>
        <v>34.739977434588305</v>
      </c>
      <c r="D928" s="1">
        <f t="shared" si="43"/>
        <v>1.6399774345883031</v>
      </c>
      <c r="E928" s="1">
        <f t="shared" si="44"/>
        <v>4.954614606006958E-2</v>
      </c>
    </row>
    <row r="929" spans="1:5">
      <c r="A929" s="1">
        <v>39.700000000000003</v>
      </c>
      <c r="B929" s="1">
        <v>2.5</v>
      </c>
      <c r="C929" s="1">
        <f t="shared" si="42"/>
        <v>39.260906713762395</v>
      </c>
      <c r="D929" s="1">
        <f t="shared" si="43"/>
        <v>0.43909328623760757</v>
      </c>
      <c r="E929" s="1">
        <f t="shared" si="44"/>
        <v>1.1060284288100946E-2</v>
      </c>
    </row>
    <row r="930" spans="1:5">
      <c r="A930" s="1">
        <v>37.349899999999998</v>
      </c>
      <c r="B930" s="1">
        <v>3.5</v>
      </c>
      <c r="C930" s="1">
        <f t="shared" si="42"/>
        <v>34.739977434588305</v>
      </c>
      <c r="D930" s="1">
        <f t="shared" si="43"/>
        <v>2.6099225654116935</v>
      </c>
      <c r="E930" s="1">
        <f t="shared" si="44"/>
        <v>6.9877631945780144E-2</v>
      </c>
    </row>
    <row r="931" spans="1:5">
      <c r="A931" s="1">
        <v>26.548400000000001</v>
      </c>
      <c r="B931" s="1">
        <v>4.5999999999999996</v>
      </c>
      <c r="C931" s="1">
        <f t="shared" si="42"/>
        <v>29.766955227496805</v>
      </c>
      <c r="D931" s="1">
        <f t="shared" si="43"/>
        <v>3.2185552274968039</v>
      </c>
      <c r="E931" s="1">
        <f t="shared" si="44"/>
        <v>0.12123349156622636</v>
      </c>
    </row>
    <row r="932" spans="1:5">
      <c r="A932" s="1">
        <v>25.617899999999999</v>
      </c>
      <c r="B932" s="1">
        <v>5.7</v>
      </c>
      <c r="C932" s="1">
        <f t="shared" si="42"/>
        <v>24.793933020405298</v>
      </c>
      <c r="D932" s="1">
        <f t="shared" si="43"/>
        <v>0.82396697959470089</v>
      </c>
      <c r="E932" s="1">
        <f t="shared" si="44"/>
        <v>3.2163720663860071E-2</v>
      </c>
    </row>
    <row r="933" spans="1:5">
      <c r="A933" s="1">
        <v>40.6</v>
      </c>
      <c r="B933" s="1">
        <v>2.7</v>
      </c>
      <c r="C933" s="1">
        <f t="shared" si="42"/>
        <v>38.356720857927577</v>
      </c>
      <c r="D933" s="1">
        <f t="shared" si="43"/>
        <v>2.2432791420724243</v>
      </c>
      <c r="E933" s="1">
        <f t="shared" si="44"/>
        <v>5.5253180839222274E-2</v>
      </c>
    </row>
    <row r="934" spans="1:5">
      <c r="A934" s="1">
        <v>36.6</v>
      </c>
      <c r="B934" s="1">
        <v>3.5</v>
      </c>
      <c r="C934" s="1">
        <f t="shared" si="42"/>
        <v>34.739977434588305</v>
      </c>
      <c r="D934" s="1">
        <f t="shared" si="43"/>
        <v>1.8600225654116969</v>
      </c>
      <c r="E934" s="1">
        <f t="shared" si="44"/>
        <v>5.0820288672450732E-2</v>
      </c>
    </row>
    <row r="935" spans="1:5">
      <c r="A935" s="1">
        <v>34.1</v>
      </c>
      <c r="B935" s="1">
        <v>2</v>
      </c>
      <c r="C935" s="1">
        <f t="shared" si="42"/>
        <v>41.521371353349444</v>
      </c>
      <c r="D935" s="1">
        <f t="shared" si="43"/>
        <v>7.4213713533494428</v>
      </c>
      <c r="E935" s="1">
        <f t="shared" si="44"/>
        <v>0.21763552355863466</v>
      </c>
    </row>
    <row r="936" spans="1:5">
      <c r="A936" s="1">
        <v>36.200000000000003</v>
      </c>
      <c r="B936" s="1">
        <v>2</v>
      </c>
      <c r="C936" s="1">
        <f t="shared" si="42"/>
        <v>41.521371353349444</v>
      </c>
      <c r="D936" s="1">
        <f t="shared" si="43"/>
        <v>5.3213713533494413</v>
      </c>
      <c r="E936" s="1">
        <f t="shared" si="44"/>
        <v>0.14699920865606189</v>
      </c>
    </row>
    <row r="937" spans="1:5">
      <c r="A937" s="1">
        <v>36.4</v>
      </c>
      <c r="B937" s="1">
        <v>3.2</v>
      </c>
      <c r="C937" s="1">
        <f t="shared" si="42"/>
        <v>36.096256218340535</v>
      </c>
      <c r="D937" s="1">
        <f t="shared" si="43"/>
        <v>0.30374378165946325</v>
      </c>
      <c r="E937" s="1">
        <f t="shared" si="44"/>
        <v>8.3446093862489905E-3</v>
      </c>
    </row>
    <row r="938" spans="1:5">
      <c r="A938" s="1">
        <v>29.7</v>
      </c>
      <c r="B938" s="1">
        <v>3.2</v>
      </c>
      <c r="C938" s="1">
        <f t="shared" si="42"/>
        <v>36.096256218340535</v>
      </c>
      <c r="D938" s="1">
        <f t="shared" si="43"/>
        <v>6.396256218340536</v>
      </c>
      <c r="E938" s="1">
        <f t="shared" si="44"/>
        <v>0.21536216223368809</v>
      </c>
    </row>
    <row r="939" spans="1:5">
      <c r="A939" s="1">
        <v>28.7</v>
      </c>
      <c r="B939" s="1">
        <v>3.5</v>
      </c>
      <c r="C939" s="1">
        <f t="shared" si="42"/>
        <v>34.739977434588305</v>
      </c>
      <c r="D939" s="1">
        <f t="shared" si="43"/>
        <v>6.0399774345883053</v>
      </c>
      <c r="E939" s="1">
        <f t="shared" si="44"/>
        <v>0.21045217542119532</v>
      </c>
    </row>
    <row r="940" spans="1:5">
      <c r="A940" s="1">
        <v>31.9</v>
      </c>
      <c r="B940" s="1">
        <v>2.2999999999999998</v>
      </c>
      <c r="C940" s="1">
        <f t="shared" si="42"/>
        <v>40.165092569597221</v>
      </c>
      <c r="D940" s="1">
        <f t="shared" si="43"/>
        <v>8.2650925695972219</v>
      </c>
      <c r="E940" s="1">
        <f t="shared" si="44"/>
        <v>0.25909381095916056</v>
      </c>
    </row>
    <row r="941" spans="1:5">
      <c r="A941" s="1">
        <v>31.6</v>
      </c>
      <c r="B941" s="1">
        <v>3.7</v>
      </c>
      <c r="C941" s="1">
        <f t="shared" si="42"/>
        <v>33.835791578753486</v>
      </c>
      <c r="D941" s="1">
        <f t="shared" si="43"/>
        <v>2.235791578753485</v>
      </c>
      <c r="E941" s="1">
        <f t="shared" si="44"/>
        <v>7.0752898061819142E-2</v>
      </c>
    </row>
    <row r="942" spans="1:5">
      <c r="A942" s="1">
        <v>30.7</v>
      </c>
      <c r="B942" s="1">
        <v>3.2</v>
      </c>
      <c r="C942" s="1">
        <f t="shared" si="42"/>
        <v>36.096256218340535</v>
      </c>
      <c r="D942" s="1">
        <f t="shared" si="43"/>
        <v>5.396256218340536</v>
      </c>
      <c r="E942" s="1">
        <f t="shared" si="44"/>
        <v>0.17577381818698815</v>
      </c>
    </row>
    <row r="943" spans="1:5">
      <c r="A943" s="1">
        <v>33.200000000000003</v>
      </c>
      <c r="B943" s="1">
        <v>3</v>
      </c>
      <c r="C943" s="1">
        <f t="shared" si="42"/>
        <v>37.000442074175353</v>
      </c>
      <c r="D943" s="1">
        <f t="shared" si="43"/>
        <v>3.8004420741753506</v>
      </c>
      <c r="E943" s="1">
        <f t="shared" si="44"/>
        <v>0.11447114681251055</v>
      </c>
    </row>
    <row r="944" spans="1:5">
      <c r="A944" s="1">
        <v>26.1066</v>
      </c>
      <c r="B944" s="1">
        <v>3.6</v>
      </c>
      <c r="C944" s="1">
        <f t="shared" si="42"/>
        <v>34.287884506670892</v>
      </c>
      <c r="D944" s="1">
        <f t="shared" si="43"/>
        <v>8.1812845066708917</v>
      </c>
      <c r="E944" s="1">
        <f t="shared" si="44"/>
        <v>0.31337993100100708</v>
      </c>
    </row>
    <row r="945" spans="1:5">
      <c r="A945" s="1">
        <v>24.6</v>
      </c>
      <c r="B945" s="1">
        <v>4.2</v>
      </c>
      <c r="C945" s="1">
        <f t="shared" si="42"/>
        <v>31.575326939166441</v>
      </c>
      <c r="D945" s="1">
        <f t="shared" si="43"/>
        <v>6.9753269391664396</v>
      </c>
      <c r="E945" s="1">
        <f t="shared" si="44"/>
        <v>0.28354987557587152</v>
      </c>
    </row>
    <row r="946" spans="1:5">
      <c r="A946" s="1">
        <v>26.6</v>
      </c>
      <c r="B946" s="1">
        <v>4.4000000000000004</v>
      </c>
      <c r="C946" s="1">
        <f t="shared" si="42"/>
        <v>30.671141083331619</v>
      </c>
      <c r="D946" s="1">
        <f t="shared" si="43"/>
        <v>4.0711410833316179</v>
      </c>
      <c r="E946" s="1">
        <f t="shared" si="44"/>
        <v>0.15305041666660216</v>
      </c>
    </row>
    <row r="947" spans="1:5">
      <c r="A947" s="1">
        <v>33</v>
      </c>
      <c r="B947" s="1">
        <v>3</v>
      </c>
      <c r="C947" s="1">
        <f t="shared" si="42"/>
        <v>37.000442074175353</v>
      </c>
      <c r="D947" s="1">
        <f t="shared" si="43"/>
        <v>4.0004420741753535</v>
      </c>
      <c r="E947" s="1">
        <f t="shared" si="44"/>
        <v>0.12122551739925314</v>
      </c>
    </row>
    <row r="948" spans="1:5">
      <c r="A948" s="1">
        <v>33.6</v>
      </c>
      <c r="B948" s="1">
        <v>3</v>
      </c>
      <c r="C948" s="1">
        <f t="shared" si="42"/>
        <v>37.000442074175353</v>
      </c>
      <c r="D948" s="1">
        <f t="shared" si="43"/>
        <v>3.400442074175352</v>
      </c>
      <c r="E948" s="1">
        <f t="shared" si="44"/>
        <v>0.10120363315998071</v>
      </c>
    </row>
    <row r="949" spans="1:5">
      <c r="A949" s="1">
        <v>29.6</v>
      </c>
      <c r="B949" s="1">
        <v>3</v>
      </c>
      <c r="C949" s="1">
        <f t="shared" si="42"/>
        <v>37.000442074175353</v>
      </c>
      <c r="D949" s="1">
        <f t="shared" si="43"/>
        <v>7.400442074175352</v>
      </c>
      <c r="E949" s="1">
        <f t="shared" si="44"/>
        <v>0.25001493493835647</v>
      </c>
    </row>
    <row r="950" spans="1:5">
      <c r="A950" s="1">
        <v>36.558999999999997</v>
      </c>
      <c r="B950" s="1">
        <v>3</v>
      </c>
      <c r="C950" s="1">
        <f t="shared" si="42"/>
        <v>37.000442074175353</v>
      </c>
      <c r="D950" s="1">
        <f t="shared" si="43"/>
        <v>0.44144207417535597</v>
      </c>
      <c r="E950" s="1">
        <f t="shared" si="44"/>
        <v>1.2074785256034245E-2</v>
      </c>
    </row>
    <row r="951" spans="1:5">
      <c r="A951" s="1">
        <v>26.794599999999999</v>
      </c>
      <c r="B951" s="1">
        <v>4.8</v>
      </c>
      <c r="C951" s="1">
        <f t="shared" si="42"/>
        <v>28.862769371661987</v>
      </c>
      <c r="D951" s="1">
        <f t="shared" si="43"/>
        <v>2.0681693716619876</v>
      </c>
      <c r="E951" s="1">
        <f t="shared" si="44"/>
        <v>7.7186051355944391E-2</v>
      </c>
    </row>
    <row r="952" spans="1:5">
      <c r="A952" s="1">
        <v>23.152100000000001</v>
      </c>
      <c r="B952" s="1">
        <v>4.4000000000000004</v>
      </c>
      <c r="C952" s="1">
        <f t="shared" si="42"/>
        <v>30.671141083331619</v>
      </c>
      <c r="D952" s="1">
        <f t="shared" si="43"/>
        <v>7.5190410833316186</v>
      </c>
      <c r="E952" s="1">
        <f t="shared" si="44"/>
        <v>0.32476713055539752</v>
      </c>
    </row>
    <row r="953" spans="1:5">
      <c r="A953" s="1">
        <v>29.5</v>
      </c>
      <c r="B953" s="1">
        <v>3</v>
      </c>
      <c r="C953" s="1">
        <f t="shared" si="42"/>
        <v>37.000442074175353</v>
      </c>
      <c r="D953" s="1">
        <f t="shared" si="43"/>
        <v>7.5004420741753535</v>
      </c>
      <c r="E953" s="1">
        <f t="shared" si="44"/>
        <v>0.25425227370085945</v>
      </c>
    </row>
    <row r="954" spans="1:5">
      <c r="A954" s="1">
        <v>24.9</v>
      </c>
      <c r="B954" s="1">
        <v>4.4000000000000004</v>
      </c>
      <c r="C954" s="1">
        <f t="shared" si="42"/>
        <v>30.671141083331619</v>
      </c>
      <c r="D954" s="1">
        <f t="shared" si="43"/>
        <v>5.7711410833316208</v>
      </c>
      <c r="E954" s="1">
        <f t="shared" si="44"/>
        <v>0.23177273427034623</v>
      </c>
    </row>
    <row r="955" spans="1:5">
      <c r="A955" s="1">
        <v>23.152100000000001</v>
      </c>
      <c r="B955" s="1">
        <v>4.4000000000000004</v>
      </c>
      <c r="C955" s="1">
        <f t="shared" si="42"/>
        <v>30.671141083331619</v>
      </c>
      <c r="D955" s="1">
        <f t="shared" si="43"/>
        <v>7.5190410833316186</v>
      </c>
      <c r="E955" s="1">
        <f t="shared" si="44"/>
        <v>0.32476713055539752</v>
      </c>
    </row>
    <row r="956" spans="1:5">
      <c r="A956" s="1">
        <v>30.9</v>
      </c>
      <c r="B956" s="1">
        <v>3.6</v>
      </c>
      <c r="C956" s="1">
        <f t="shared" si="42"/>
        <v>34.287884506670892</v>
      </c>
      <c r="D956" s="1">
        <f t="shared" si="43"/>
        <v>3.3878845066708934</v>
      </c>
      <c r="E956" s="1">
        <f t="shared" si="44"/>
        <v>0.10964027529679267</v>
      </c>
    </row>
    <row r="957" spans="1:5">
      <c r="A957" s="1">
        <v>27.4</v>
      </c>
      <c r="B957" s="1">
        <v>6.2</v>
      </c>
      <c r="C957" s="1">
        <f t="shared" si="42"/>
        <v>22.533468380818253</v>
      </c>
      <c r="D957" s="1">
        <f t="shared" si="43"/>
        <v>4.866531619181746</v>
      </c>
      <c r="E957" s="1">
        <f t="shared" si="44"/>
        <v>0.17761064303583016</v>
      </c>
    </row>
    <row r="958" spans="1:5">
      <c r="A958" s="1">
        <v>30.299299999999999</v>
      </c>
      <c r="B958" s="1">
        <v>2.8</v>
      </c>
      <c r="C958" s="1">
        <f t="shared" si="42"/>
        <v>37.904627930010172</v>
      </c>
      <c r="D958" s="1">
        <f t="shared" si="43"/>
        <v>7.6053279300101728</v>
      </c>
      <c r="E958" s="1">
        <f t="shared" si="44"/>
        <v>0.25100672061764373</v>
      </c>
    </row>
    <row r="959" spans="1:5">
      <c r="A959" s="1">
        <v>31.3</v>
      </c>
      <c r="B959" s="1">
        <v>3</v>
      </c>
      <c r="C959" s="1">
        <f t="shared" si="42"/>
        <v>37.000442074175353</v>
      </c>
      <c r="D959" s="1">
        <f t="shared" si="43"/>
        <v>5.7004420741753528</v>
      </c>
      <c r="E959" s="1">
        <f t="shared" si="44"/>
        <v>0.18212274997365344</v>
      </c>
    </row>
    <row r="960" spans="1:5">
      <c r="A960" s="1">
        <v>40.299999999999997</v>
      </c>
      <c r="B960" s="1">
        <v>2.4</v>
      </c>
      <c r="C960" s="1">
        <f t="shared" si="42"/>
        <v>39.712999641679808</v>
      </c>
      <c r="D960" s="1">
        <f t="shared" si="43"/>
        <v>0.58700035832018926</v>
      </c>
      <c r="E960" s="1">
        <f t="shared" si="44"/>
        <v>1.4565765715141173E-2</v>
      </c>
    </row>
    <row r="961" spans="1:5">
      <c r="A961" s="1">
        <v>33.1</v>
      </c>
      <c r="B961" s="1">
        <v>3</v>
      </c>
      <c r="C961" s="1">
        <f t="shared" si="42"/>
        <v>37.000442074175353</v>
      </c>
      <c r="D961" s="1">
        <f t="shared" si="43"/>
        <v>3.900442074175352</v>
      </c>
      <c r="E961" s="1">
        <f t="shared" si="44"/>
        <v>0.11783812912916471</v>
      </c>
    </row>
    <row r="962" spans="1:5">
      <c r="A962" s="1">
        <v>29</v>
      </c>
      <c r="B962" s="1">
        <v>5.3</v>
      </c>
      <c r="C962" s="1">
        <f t="shared" si="42"/>
        <v>26.602304732074938</v>
      </c>
      <c r="D962" s="1">
        <f t="shared" si="43"/>
        <v>2.3976952679250623</v>
      </c>
      <c r="E962" s="1">
        <f t="shared" si="44"/>
        <v>8.2679147169829728E-2</v>
      </c>
    </row>
    <row r="963" spans="1:5">
      <c r="A963" s="1">
        <v>30.299900000000001</v>
      </c>
      <c r="B963" s="1">
        <v>6</v>
      </c>
      <c r="C963" s="1">
        <f t="shared" ref="C963:C1026" si="45">$H$9+$H$8*B963</f>
        <v>23.437654236653074</v>
      </c>
      <c r="D963" s="1">
        <f t="shared" ref="D963:D1026" si="46">ABS(A963-C963)</f>
        <v>6.8622457633469267</v>
      </c>
      <c r="E963" s="1">
        <f t="shared" ref="E963:E1026" si="47">D963/A963</f>
        <v>0.22647750531674779</v>
      </c>
    </row>
    <row r="964" spans="1:5">
      <c r="A964" s="1">
        <v>31.6</v>
      </c>
      <c r="B964" s="1">
        <v>3.6</v>
      </c>
      <c r="C964" s="1">
        <f t="shared" si="45"/>
        <v>34.287884506670892</v>
      </c>
      <c r="D964" s="1">
        <f t="shared" si="46"/>
        <v>2.6878845066708905</v>
      </c>
      <c r="E964" s="1">
        <f t="shared" si="47"/>
        <v>8.50596362870535E-2</v>
      </c>
    </row>
    <row r="965" spans="1:5">
      <c r="A965" s="1">
        <v>31.9</v>
      </c>
      <c r="B965" s="1">
        <v>3.5</v>
      </c>
      <c r="C965" s="1">
        <f t="shared" si="45"/>
        <v>34.739977434588305</v>
      </c>
      <c r="D965" s="1">
        <f t="shared" si="46"/>
        <v>2.839977434588306</v>
      </c>
      <c r="E965" s="1">
        <f t="shared" si="47"/>
        <v>8.9027505786467273E-2</v>
      </c>
    </row>
    <row r="966" spans="1:5">
      <c r="A966" s="1">
        <v>28.5</v>
      </c>
      <c r="B966" s="1">
        <v>3.7</v>
      </c>
      <c r="C966" s="1">
        <f t="shared" si="45"/>
        <v>33.835791578753486</v>
      </c>
      <c r="D966" s="1">
        <f t="shared" si="46"/>
        <v>5.3357915787534864</v>
      </c>
      <c r="E966" s="1">
        <f t="shared" si="47"/>
        <v>0.18722075714924513</v>
      </c>
    </row>
    <row r="967" spans="1:5">
      <c r="A967" s="1">
        <v>28.4</v>
      </c>
      <c r="B967" s="1">
        <v>4</v>
      </c>
      <c r="C967" s="1">
        <f t="shared" si="45"/>
        <v>32.479512795001256</v>
      </c>
      <c r="D967" s="1">
        <f t="shared" si="46"/>
        <v>4.0795127950012571</v>
      </c>
      <c r="E967" s="1">
        <f t="shared" si="47"/>
        <v>0.14364481672539639</v>
      </c>
    </row>
    <row r="968" spans="1:5">
      <c r="A968" s="1">
        <v>31.4</v>
      </c>
      <c r="B968" s="1">
        <v>3.5</v>
      </c>
      <c r="C968" s="1">
        <f t="shared" si="45"/>
        <v>34.739977434588305</v>
      </c>
      <c r="D968" s="1">
        <f t="shared" si="46"/>
        <v>3.339977434588306</v>
      </c>
      <c r="E968" s="1">
        <f t="shared" si="47"/>
        <v>0.10636870810790784</v>
      </c>
    </row>
    <row r="969" spans="1:5">
      <c r="A969" s="1">
        <v>36.030700000000003</v>
      </c>
      <c r="B969" s="1">
        <v>2.5</v>
      </c>
      <c r="C969" s="1">
        <f t="shared" si="45"/>
        <v>39.260906713762395</v>
      </c>
      <c r="D969" s="1">
        <f t="shared" si="46"/>
        <v>3.2302067137623922</v>
      </c>
      <c r="E969" s="1">
        <f t="shared" si="47"/>
        <v>8.9651511454464997E-2</v>
      </c>
    </row>
    <row r="970" spans="1:5">
      <c r="A970" s="1">
        <v>31.3917</v>
      </c>
      <c r="B970" s="1">
        <v>3</v>
      </c>
      <c r="C970" s="1">
        <f t="shared" si="45"/>
        <v>37.000442074175353</v>
      </c>
      <c r="D970" s="1">
        <f t="shared" si="46"/>
        <v>5.6087420741753533</v>
      </c>
      <c r="E970" s="1">
        <f t="shared" si="47"/>
        <v>0.17866958699832611</v>
      </c>
    </row>
    <row r="971" spans="1:5">
      <c r="A971" s="1">
        <v>37.9</v>
      </c>
      <c r="B971" s="1">
        <v>2.5</v>
      </c>
      <c r="C971" s="1">
        <f t="shared" si="45"/>
        <v>39.260906713762395</v>
      </c>
      <c r="D971" s="1">
        <f t="shared" si="46"/>
        <v>1.3609067137623967</v>
      </c>
      <c r="E971" s="1">
        <f t="shared" si="47"/>
        <v>3.5907828859166144E-2</v>
      </c>
    </row>
    <row r="972" spans="1:5">
      <c r="A972" s="1">
        <v>23.898299999999999</v>
      </c>
      <c r="B972" s="1">
        <v>5.4</v>
      </c>
      <c r="C972" s="1">
        <f t="shared" si="45"/>
        <v>26.150211804157525</v>
      </c>
      <c r="D972" s="1">
        <f t="shared" si="46"/>
        <v>2.2519118041575261</v>
      </c>
      <c r="E972" s="1">
        <f t="shared" si="47"/>
        <v>9.4228953697858261E-2</v>
      </c>
    </row>
    <row r="973" spans="1:5">
      <c r="A973" s="1">
        <v>25.753499999999999</v>
      </c>
      <c r="B973" s="1">
        <v>4</v>
      </c>
      <c r="C973" s="1">
        <f t="shared" si="45"/>
        <v>32.479512795001256</v>
      </c>
      <c r="D973" s="1">
        <f t="shared" si="46"/>
        <v>6.7260127950012567</v>
      </c>
      <c r="E973" s="1">
        <f t="shared" si="47"/>
        <v>0.26116888170544805</v>
      </c>
    </row>
    <row r="974" spans="1:5">
      <c r="A974" s="1">
        <v>26.662199999999999</v>
      </c>
      <c r="B974" s="1">
        <v>4.5999999999999996</v>
      </c>
      <c r="C974" s="1">
        <f t="shared" si="45"/>
        <v>29.766955227496805</v>
      </c>
      <c r="D974" s="1">
        <f t="shared" si="46"/>
        <v>3.1047552274968062</v>
      </c>
      <c r="E974" s="1">
        <f t="shared" si="47"/>
        <v>0.11644782604199228</v>
      </c>
    </row>
    <row r="975" spans="1:5">
      <c r="A975" s="1">
        <v>30.380500000000001</v>
      </c>
      <c r="B975" s="1">
        <v>3.5</v>
      </c>
      <c r="C975" s="1">
        <f t="shared" si="45"/>
        <v>34.739977434588305</v>
      </c>
      <c r="D975" s="1">
        <f t="shared" si="46"/>
        <v>4.3594774345883032</v>
      </c>
      <c r="E975" s="1">
        <f t="shared" si="47"/>
        <v>0.14349590805247783</v>
      </c>
    </row>
    <row r="976" spans="1:5">
      <c r="A976" s="1">
        <v>30.2</v>
      </c>
      <c r="B976" s="1">
        <v>3.5</v>
      </c>
      <c r="C976" s="1">
        <f t="shared" si="45"/>
        <v>34.739977434588305</v>
      </c>
      <c r="D976" s="1">
        <f t="shared" si="46"/>
        <v>4.5399774345883053</v>
      </c>
      <c r="E976" s="1">
        <f t="shared" si="47"/>
        <v>0.15033037862875184</v>
      </c>
    </row>
    <row r="977" spans="1:5">
      <c r="A977" s="1">
        <v>31.6</v>
      </c>
      <c r="B977" s="1">
        <v>3.6</v>
      </c>
      <c r="C977" s="1">
        <f t="shared" si="45"/>
        <v>34.287884506670892</v>
      </c>
      <c r="D977" s="1">
        <f t="shared" si="46"/>
        <v>2.6878845066708905</v>
      </c>
      <c r="E977" s="1">
        <f t="shared" si="47"/>
        <v>8.50596362870535E-2</v>
      </c>
    </row>
    <row r="978" spans="1:5">
      <c r="A978" s="1">
        <v>29</v>
      </c>
      <c r="B978" s="1">
        <v>5.3</v>
      </c>
      <c r="C978" s="1">
        <f t="shared" si="45"/>
        <v>26.602304732074938</v>
      </c>
      <c r="D978" s="1">
        <f t="shared" si="46"/>
        <v>2.3976952679250623</v>
      </c>
      <c r="E978" s="1">
        <f t="shared" si="47"/>
        <v>8.2679147169829728E-2</v>
      </c>
    </row>
    <row r="979" spans="1:5">
      <c r="A979" s="1">
        <v>30.299900000000001</v>
      </c>
      <c r="B979" s="1">
        <v>6</v>
      </c>
      <c r="C979" s="1">
        <f t="shared" si="45"/>
        <v>23.437654236653074</v>
      </c>
      <c r="D979" s="1">
        <f t="shared" si="46"/>
        <v>6.8622457633469267</v>
      </c>
      <c r="E979" s="1">
        <f t="shared" si="47"/>
        <v>0.22647750531674779</v>
      </c>
    </row>
    <row r="980" spans="1:5">
      <c r="A980" s="1">
        <v>27.4</v>
      </c>
      <c r="B980" s="1">
        <v>6.2</v>
      </c>
      <c r="C980" s="1">
        <f t="shared" si="45"/>
        <v>22.533468380818253</v>
      </c>
      <c r="D980" s="1">
        <f t="shared" si="46"/>
        <v>4.866531619181746</v>
      </c>
      <c r="E980" s="1">
        <f t="shared" si="47"/>
        <v>0.17761064303583016</v>
      </c>
    </row>
    <row r="981" spans="1:5">
      <c r="A981" s="1">
        <v>40.299999999999997</v>
      </c>
      <c r="B981" s="1">
        <v>2.4</v>
      </c>
      <c r="C981" s="1">
        <f t="shared" si="45"/>
        <v>39.712999641679808</v>
      </c>
      <c r="D981" s="1">
        <f t="shared" si="46"/>
        <v>0.58700035832018926</v>
      </c>
      <c r="E981" s="1">
        <f t="shared" si="47"/>
        <v>1.4565765715141173E-2</v>
      </c>
    </row>
    <row r="982" spans="1:5">
      <c r="A982" s="1">
        <v>33.1</v>
      </c>
      <c r="B982" s="1">
        <v>3</v>
      </c>
      <c r="C982" s="1">
        <f t="shared" si="45"/>
        <v>37.000442074175353</v>
      </c>
      <c r="D982" s="1">
        <f t="shared" si="46"/>
        <v>3.900442074175352</v>
      </c>
      <c r="E982" s="1">
        <f t="shared" si="47"/>
        <v>0.11783812912916471</v>
      </c>
    </row>
    <row r="983" spans="1:5">
      <c r="A983" s="1">
        <v>34.6</v>
      </c>
      <c r="B983" s="1">
        <v>3.5</v>
      </c>
      <c r="C983" s="1">
        <f t="shared" si="45"/>
        <v>34.739977434588305</v>
      </c>
      <c r="D983" s="1">
        <f t="shared" si="46"/>
        <v>0.13997743458830314</v>
      </c>
      <c r="E983" s="1">
        <f t="shared" si="47"/>
        <v>4.0455905950376632E-3</v>
      </c>
    </row>
    <row r="984" spans="1:5">
      <c r="A984" s="1">
        <v>37.709800000000001</v>
      </c>
      <c r="B984" s="1">
        <v>2.4</v>
      </c>
      <c r="C984" s="1">
        <f t="shared" si="45"/>
        <v>39.712999641679808</v>
      </c>
      <c r="D984" s="1">
        <f t="shared" si="46"/>
        <v>2.0031996416798066</v>
      </c>
      <c r="E984" s="1">
        <f t="shared" si="47"/>
        <v>5.3121460248524426E-2</v>
      </c>
    </row>
    <row r="985" spans="1:5">
      <c r="A985" s="1">
        <v>31.3</v>
      </c>
      <c r="B985" s="1">
        <v>2.4</v>
      </c>
      <c r="C985" s="1">
        <f t="shared" si="45"/>
        <v>39.712999641679808</v>
      </c>
      <c r="D985" s="1">
        <f t="shared" si="46"/>
        <v>8.4129996416798072</v>
      </c>
      <c r="E985" s="1">
        <f t="shared" si="47"/>
        <v>0.26878593104408327</v>
      </c>
    </row>
    <row r="986" spans="1:5">
      <c r="A986" s="1">
        <v>33.5</v>
      </c>
      <c r="B986" s="1">
        <v>2.4</v>
      </c>
      <c r="C986" s="1">
        <f t="shared" si="45"/>
        <v>39.712999641679808</v>
      </c>
      <c r="D986" s="1">
        <f t="shared" si="46"/>
        <v>6.2129996416798079</v>
      </c>
      <c r="E986" s="1">
        <f t="shared" si="47"/>
        <v>0.18546267587103904</v>
      </c>
    </row>
    <row r="987" spans="1:5">
      <c r="A987" s="1">
        <v>30.5</v>
      </c>
      <c r="B987" s="1">
        <v>3.5</v>
      </c>
      <c r="C987" s="1">
        <f t="shared" si="45"/>
        <v>34.739977434588305</v>
      </c>
      <c r="D987" s="1">
        <f t="shared" si="46"/>
        <v>4.2399774345883046</v>
      </c>
      <c r="E987" s="1">
        <f t="shared" si="47"/>
        <v>0.13901565359305917</v>
      </c>
    </row>
    <row r="988" spans="1:5">
      <c r="A988" s="1">
        <v>25.2</v>
      </c>
      <c r="B988" s="1">
        <v>3.7</v>
      </c>
      <c r="C988" s="1">
        <f t="shared" si="45"/>
        <v>33.835791578753486</v>
      </c>
      <c r="D988" s="1">
        <f t="shared" si="46"/>
        <v>8.6357915787534871</v>
      </c>
      <c r="E988" s="1">
        <f t="shared" si="47"/>
        <v>0.34269014201402725</v>
      </c>
    </row>
    <row r="989" spans="1:5">
      <c r="A989" s="1">
        <v>25.1</v>
      </c>
      <c r="B989" s="1">
        <v>3.7</v>
      </c>
      <c r="C989" s="1">
        <f t="shared" si="45"/>
        <v>33.835791578753486</v>
      </c>
      <c r="D989" s="1">
        <f t="shared" si="46"/>
        <v>8.735791578753485</v>
      </c>
      <c r="E989" s="1">
        <f t="shared" si="47"/>
        <v>0.3480395051296209</v>
      </c>
    </row>
    <row r="990" spans="1:5">
      <c r="A990" s="1">
        <v>22.299900000000001</v>
      </c>
      <c r="B990" s="1">
        <v>5.3</v>
      </c>
      <c r="C990" s="1">
        <f t="shared" si="45"/>
        <v>26.602304732074938</v>
      </c>
      <c r="D990" s="1">
        <f t="shared" si="46"/>
        <v>4.3024047320749368</v>
      </c>
      <c r="E990" s="1">
        <f t="shared" si="47"/>
        <v>0.19293381280072722</v>
      </c>
    </row>
    <row r="991" spans="1:5">
      <c r="A991" s="1">
        <v>37.6</v>
      </c>
      <c r="B991" s="1">
        <v>2.4</v>
      </c>
      <c r="C991" s="1">
        <f t="shared" si="45"/>
        <v>39.712999641679808</v>
      </c>
      <c r="D991" s="1">
        <f t="shared" si="46"/>
        <v>2.1129996416798065</v>
      </c>
      <c r="E991" s="1">
        <f t="shared" si="47"/>
        <v>5.6196798980845918E-2</v>
      </c>
    </row>
    <row r="992" spans="1:5">
      <c r="A992" s="1">
        <v>36</v>
      </c>
      <c r="B992" s="1">
        <v>3.5</v>
      </c>
      <c r="C992" s="1">
        <f t="shared" si="45"/>
        <v>34.739977434588305</v>
      </c>
      <c r="D992" s="1">
        <f t="shared" si="46"/>
        <v>1.2600225654116954</v>
      </c>
      <c r="E992" s="1">
        <f t="shared" si="47"/>
        <v>3.5000626816991537E-2</v>
      </c>
    </row>
    <row r="993" spans="1:5">
      <c r="A993" s="1">
        <v>39.204099999999997</v>
      </c>
      <c r="B993" s="1">
        <v>2.4</v>
      </c>
      <c r="C993" s="1">
        <f t="shared" si="45"/>
        <v>39.712999641679808</v>
      </c>
      <c r="D993" s="1">
        <f t="shared" si="46"/>
        <v>0.50889964167981105</v>
      </c>
      <c r="E993" s="1">
        <f t="shared" si="47"/>
        <v>1.2980776033114167E-2</v>
      </c>
    </row>
    <row r="994" spans="1:5">
      <c r="A994" s="1">
        <v>38.6</v>
      </c>
      <c r="B994" s="1">
        <v>2.4</v>
      </c>
      <c r="C994" s="1">
        <f t="shared" si="45"/>
        <v>39.712999641679808</v>
      </c>
      <c r="D994" s="1">
        <f t="shared" si="46"/>
        <v>1.1129996416798065</v>
      </c>
      <c r="E994" s="1">
        <f t="shared" si="47"/>
        <v>2.8834187608285142E-2</v>
      </c>
    </row>
    <row r="995" spans="1:5">
      <c r="A995" s="1">
        <v>31.1</v>
      </c>
      <c r="B995" s="1">
        <v>3.8</v>
      </c>
      <c r="C995" s="1">
        <f t="shared" si="45"/>
        <v>33.383698650836081</v>
      </c>
      <c r="D995" s="1">
        <f t="shared" si="46"/>
        <v>2.2836986508360795</v>
      </c>
      <c r="E995" s="1">
        <f t="shared" si="47"/>
        <v>7.3430824785726032E-2</v>
      </c>
    </row>
    <row r="996" spans="1:5">
      <c r="A996" s="1">
        <v>29.773399999999999</v>
      </c>
      <c r="B996" s="1">
        <v>3.5</v>
      </c>
      <c r="C996" s="1">
        <f t="shared" si="45"/>
        <v>34.739977434588305</v>
      </c>
      <c r="D996" s="1">
        <f t="shared" si="46"/>
        <v>4.9665774345883058</v>
      </c>
      <c r="E996" s="1">
        <f t="shared" si="47"/>
        <v>0.16681257211431366</v>
      </c>
    </row>
    <row r="997" spans="1:5">
      <c r="A997" s="1">
        <v>27.251100000000001</v>
      </c>
      <c r="B997" s="1">
        <v>5</v>
      </c>
      <c r="C997" s="1">
        <f t="shared" si="45"/>
        <v>27.958583515827165</v>
      </c>
      <c r="D997" s="1">
        <f t="shared" si="46"/>
        <v>0.70748351582716396</v>
      </c>
      <c r="E997" s="1">
        <f t="shared" si="47"/>
        <v>2.5961649835315417E-2</v>
      </c>
    </row>
    <row r="998" spans="1:5">
      <c r="A998" s="1">
        <v>23.6</v>
      </c>
      <c r="B998" s="1">
        <v>5.6</v>
      </c>
      <c r="C998" s="1">
        <f t="shared" si="45"/>
        <v>25.246025948322711</v>
      </c>
      <c r="D998" s="1">
        <f t="shared" si="46"/>
        <v>1.6460259483227091</v>
      </c>
      <c r="E998" s="1">
        <f t="shared" si="47"/>
        <v>6.9746862217063943E-2</v>
      </c>
    </row>
    <row r="999" spans="1:5">
      <c r="A999" s="1">
        <v>26.6</v>
      </c>
      <c r="B999" s="1">
        <v>3.7</v>
      </c>
      <c r="C999" s="1">
        <f t="shared" si="45"/>
        <v>33.835791578753486</v>
      </c>
      <c r="D999" s="1">
        <f t="shared" si="46"/>
        <v>7.235791578753485</v>
      </c>
      <c r="E999" s="1">
        <f t="shared" si="47"/>
        <v>0.27202223980276258</v>
      </c>
    </row>
    <row r="1000" spans="1:5">
      <c r="A1000" s="1">
        <v>26</v>
      </c>
      <c r="B1000" s="1">
        <v>5.7</v>
      </c>
      <c r="C1000" s="1">
        <f t="shared" si="45"/>
        <v>24.793933020405298</v>
      </c>
      <c r="D1000" s="1">
        <f t="shared" si="46"/>
        <v>1.2060669795947021</v>
      </c>
      <c r="E1000" s="1">
        <f t="shared" si="47"/>
        <v>4.6387191522873156E-2</v>
      </c>
    </row>
    <row r="1001" spans="1:5">
      <c r="A1001" s="1">
        <v>38.6</v>
      </c>
      <c r="B1001" s="1">
        <v>2.4</v>
      </c>
      <c r="C1001" s="1">
        <f t="shared" si="45"/>
        <v>39.712999641679808</v>
      </c>
      <c r="D1001" s="1">
        <f t="shared" si="46"/>
        <v>1.1129996416798065</v>
      </c>
      <c r="E1001" s="1">
        <f t="shared" si="47"/>
        <v>2.8834187608285142E-2</v>
      </c>
    </row>
    <row r="1002" spans="1:5">
      <c r="A1002" s="1">
        <v>33.6</v>
      </c>
      <c r="B1002" s="1">
        <v>2.4</v>
      </c>
      <c r="C1002" s="1">
        <f t="shared" si="45"/>
        <v>39.712999641679808</v>
      </c>
      <c r="D1002" s="1">
        <f t="shared" si="46"/>
        <v>6.1129996416798065</v>
      </c>
      <c r="E1002" s="1">
        <f t="shared" si="47"/>
        <v>0.18193451314523232</v>
      </c>
    </row>
    <row r="1003" spans="1:5">
      <c r="A1003" s="1">
        <v>27.5</v>
      </c>
      <c r="B1003" s="1">
        <v>3.7</v>
      </c>
      <c r="C1003" s="1">
        <f t="shared" si="45"/>
        <v>33.835791578753486</v>
      </c>
      <c r="D1003" s="1">
        <f t="shared" si="46"/>
        <v>6.3357915787534864</v>
      </c>
      <c r="E1003" s="1">
        <f t="shared" si="47"/>
        <v>0.23039242104558133</v>
      </c>
    </row>
    <row r="1004" spans="1:5">
      <c r="A1004" s="1">
        <v>26</v>
      </c>
      <c r="B1004" s="1">
        <v>5.7</v>
      </c>
      <c r="C1004" s="1">
        <f t="shared" si="45"/>
        <v>24.793933020405298</v>
      </c>
      <c r="D1004" s="1">
        <f t="shared" si="46"/>
        <v>1.2060669795947021</v>
      </c>
      <c r="E1004" s="1">
        <f t="shared" si="47"/>
        <v>4.6387191522873156E-2</v>
      </c>
    </row>
    <row r="1005" spans="1:5">
      <c r="A1005" s="1">
        <v>20.9</v>
      </c>
      <c r="B1005" s="1">
        <v>6.1</v>
      </c>
      <c r="C1005" s="1">
        <f t="shared" si="45"/>
        <v>22.985561308735665</v>
      </c>
      <c r="D1005" s="1">
        <f t="shared" si="46"/>
        <v>2.0855613087356666</v>
      </c>
      <c r="E1005" s="1">
        <f t="shared" si="47"/>
        <v>9.9787622427543868E-2</v>
      </c>
    </row>
    <row r="1006" spans="1:5">
      <c r="A1006" s="1">
        <v>28.5</v>
      </c>
      <c r="B1006" s="1">
        <v>3.7</v>
      </c>
      <c r="C1006" s="1">
        <f t="shared" si="45"/>
        <v>33.835791578753486</v>
      </c>
      <c r="D1006" s="1">
        <f t="shared" si="46"/>
        <v>5.3357915787534864</v>
      </c>
      <c r="E1006" s="1">
        <f t="shared" si="47"/>
        <v>0.18722075714924513</v>
      </c>
    </row>
    <row r="1007" spans="1:5">
      <c r="A1007" s="1">
        <v>38.6</v>
      </c>
      <c r="B1007" s="1">
        <v>2.4</v>
      </c>
      <c r="C1007" s="1">
        <f t="shared" si="45"/>
        <v>39.712999641679808</v>
      </c>
      <c r="D1007" s="1">
        <f t="shared" si="46"/>
        <v>1.1129996416798065</v>
      </c>
      <c r="E1007" s="1">
        <f t="shared" si="47"/>
        <v>2.8834187608285142E-2</v>
      </c>
    </row>
    <row r="1008" spans="1:5">
      <c r="A1008" s="1">
        <v>33.6</v>
      </c>
      <c r="B1008" s="1">
        <v>2.4</v>
      </c>
      <c r="C1008" s="1">
        <f t="shared" si="45"/>
        <v>39.712999641679808</v>
      </c>
      <c r="D1008" s="1">
        <f t="shared" si="46"/>
        <v>6.1129996416798065</v>
      </c>
      <c r="E1008" s="1">
        <f t="shared" si="47"/>
        <v>0.18193451314523232</v>
      </c>
    </row>
    <row r="1009" spans="1:5">
      <c r="A1009" s="1">
        <v>33.6</v>
      </c>
      <c r="B1009" s="1">
        <v>2.4</v>
      </c>
      <c r="C1009" s="1">
        <f t="shared" si="45"/>
        <v>39.712999641679808</v>
      </c>
      <c r="D1009" s="1">
        <f t="shared" si="46"/>
        <v>6.1129996416798065</v>
      </c>
      <c r="E1009" s="1">
        <f t="shared" si="47"/>
        <v>0.18193451314523232</v>
      </c>
    </row>
    <row r="1010" spans="1:5">
      <c r="A1010" s="1">
        <v>26.163</v>
      </c>
      <c r="B1010" s="1">
        <v>3.8</v>
      </c>
      <c r="C1010" s="1">
        <f t="shared" si="45"/>
        <v>33.383698650836081</v>
      </c>
      <c r="D1010" s="1">
        <f t="shared" si="46"/>
        <v>7.2206986508360806</v>
      </c>
      <c r="E1010" s="1">
        <f t="shared" si="47"/>
        <v>0.27598894052043271</v>
      </c>
    </row>
    <row r="1011" spans="1:5">
      <c r="A1011" s="1">
        <v>26.563199999999998</v>
      </c>
      <c r="B1011" s="1">
        <v>3.8</v>
      </c>
      <c r="C1011" s="1">
        <f t="shared" si="45"/>
        <v>33.383698650836081</v>
      </c>
      <c r="D1011" s="1">
        <f t="shared" si="46"/>
        <v>6.8204986508360825</v>
      </c>
      <c r="E1011" s="1">
        <f t="shared" si="47"/>
        <v>0.25676494740227396</v>
      </c>
    </row>
    <row r="1012" spans="1:5">
      <c r="A1012" s="1">
        <v>29.2986</v>
      </c>
      <c r="B1012" s="1">
        <v>3.8</v>
      </c>
      <c r="C1012" s="1">
        <f t="shared" si="45"/>
        <v>33.383698650836081</v>
      </c>
      <c r="D1012" s="1">
        <f t="shared" si="46"/>
        <v>4.0850986508360805</v>
      </c>
      <c r="E1012" s="1">
        <f t="shared" si="47"/>
        <v>0.13942982432048223</v>
      </c>
    </row>
    <row r="1013" spans="1:5">
      <c r="A1013" s="1">
        <v>28.4</v>
      </c>
      <c r="B1013" s="1">
        <v>4.5999999999999996</v>
      </c>
      <c r="C1013" s="1">
        <f t="shared" si="45"/>
        <v>29.766955227496805</v>
      </c>
      <c r="D1013" s="1">
        <f t="shared" si="46"/>
        <v>1.3669552274968062</v>
      </c>
      <c r="E1013" s="1">
        <f t="shared" si="47"/>
        <v>4.8132226320310077E-2</v>
      </c>
    </row>
    <row r="1014" spans="1:5">
      <c r="A1014" s="1">
        <v>33.4</v>
      </c>
      <c r="B1014" s="1">
        <v>2</v>
      </c>
      <c r="C1014" s="1">
        <f t="shared" si="45"/>
        <v>41.521371353349444</v>
      </c>
      <c r="D1014" s="1">
        <f t="shared" si="46"/>
        <v>8.1213713533494456</v>
      </c>
      <c r="E1014" s="1">
        <f t="shared" si="47"/>
        <v>0.24315483093860615</v>
      </c>
    </row>
    <row r="1015" spans="1:5">
      <c r="A1015" s="1">
        <v>31.3</v>
      </c>
      <c r="B1015" s="1">
        <v>2.7</v>
      </c>
      <c r="C1015" s="1">
        <f t="shared" si="45"/>
        <v>38.356720857927577</v>
      </c>
      <c r="D1015" s="1">
        <f t="shared" si="46"/>
        <v>7.0567208579275764</v>
      </c>
      <c r="E1015" s="1">
        <f t="shared" si="47"/>
        <v>0.22545434050886826</v>
      </c>
    </row>
    <row r="1016" spans="1:5">
      <c r="A1016" s="1">
        <v>30.347000000000001</v>
      </c>
      <c r="B1016" s="1">
        <v>3.2</v>
      </c>
      <c r="C1016" s="1">
        <f t="shared" si="45"/>
        <v>36.096256218340535</v>
      </c>
      <c r="D1016" s="1">
        <f t="shared" si="46"/>
        <v>5.749256218340534</v>
      </c>
      <c r="E1016" s="1">
        <f t="shared" si="47"/>
        <v>0.18945056243913844</v>
      </c>
    </row>
    <row r="1017" spans="1:5">
      <c r="A1017" s="1">
        <v>23.820399999999999</v>
      </c>
      <c r="B1017" s="1">
        <v>5</v>
      </c>
      <c r="C1017" s="1">
        <f t="shared" si="45"/>
        <v>27.958583515827165</v>
      </c>
      <c r="D1017" s="1">
        <f t="shared" si="46"/>
        <v>4.1381835158271656</v>
      </c>
      <c r="E1017" s="1">
        <f t="shared" si="47"/>
        <v>0.1737243503814867</v>
      </c>
    </row>
    <row r="1018" spans="1:5">
      <c r="A1018" s="1">
        <v>24.572199999999999</v>
      </c>
      <c r="B1018" s="1">
        <v>5</v>
      </c>
      <c r="C1018" s="1">
        <f t="shared" si="45"/>
        <v>27.958583515827165</v>
      </c>
      <c r="D1018" s="1">
        <f t="shared" si="46"/>
        <v>3.3863835158271662</v>
      </c>
      <c r="E1018" s="1">
        <f t="shared" si="47"/>
        <v>0.13781360707739504</v>
      </c>
    </row>
    <row r="1019" spans="1:5">
      <c r="A1019" s="1">
        <v>25.508199999999999</v>
      </c>
      <c r="B1019" s="1">
        <v>5</v>
      </c>
      <c r="C1019" s="1">
        <f t="shared" si="45"/>
        <v>27.958583515827165</v>
      </c>
      <c r="D1019" s="1">
        <f t="shared" si="46"/>
        <v>2.4503835158271663</v>
      </c>
      <c r="E1019" s="1">
        <f t="shared" si="47"/>
        <v>9.6062580496748748E-2</v>
      </c>
    </row>
    <row r="1020" spans="1:5">
      <c r="A1020" s="1">
        <v>23.574300000000001</v>
      </c>
      <c r="B1020" s="1">
        <v>5</v>
      </c>
      <c r="C1020" s="1">
        <f t="shared" si="45"/>
        <v>27.958583515827165</v>
      </c>
      <c r="D1020" s="1">
        <f t="shared" si="46"/>
        <v>4.384283515827164</v>
      </c>
      <c r="E1020" s="1">
        <f t="shared" si="47"/>
        <v>0.18597725132144596</v>
      </c>
    </row>
    <row r="1021" spans="1:5">
      <c r="A1021" s="1">
        <v>24.7928</v>
      </c>
      <c r="B1021" s="1">
        <v>5</v>
      </c>
      <c r="C1021" s="1">
        <f t="shared" si="45"/>
        <v>27.958583515827165</v>
      </c>
      <c r="D1021" s="1">
        <f t="shared" si="46"/>
        <v>3.1657835158271652</v>
      </c>
      <c r="E1021" s="1">
        <f t="shared" si="47"/>
        <v>0.12768963230563571</v>
      </c>
    </row>
    <row r="1022" spans="1:5">
      <c r="A1022" s="1">
        <v>28.3</v>
      </c>
      <c r="B1022" s="1">
        <v>4.5999999999999996</v>
      </c>
      <c r="C1022" s="1">
        <f t="shared" si="45"/>
        <v>29.766955227496805</v>
      </c>
      <c r="D1022" s="1">
        <f t="shared" si="46"/>
        <v>1.4669552274968041</v>
      </c>
      <c r="E1022" s="1">
        <f t="shared" si="47"/>
        <v>5.1835873763137953E-2</v>
      </c>
    </row>
    <row r="1023" spans="1:5">
      <c r="A1023" s="1">
        <v>24.149100000000001</v>
      </c>
      <c r="B1023" s="1">
        <v>5.7</v>
      </c>
      <c r="C1023" s="1">
        <f t="shared" si="45"/>
        <v>24.793933020405298</v>
      </c>
      <c r="D1023" s="1">
        <f t="shared" si="46"/>
        <v>0.64483302040529722</v>
      </c>
      <c r="E1023" s="1">
        <f t="shared" si="47"/>
        <v>2.6702155376610193E-2</v>
      </c>
    </row>
    <row r="1024" spans="1:5">
      <c r="A1024" s="1">
        <v>33.793700000000001</v>
      </c>
      <c r="B1024" s="1">
        <v>3.5</v>
      </c>
      <c r="C1024" s="1">
        <f t="shared" si="45"/>
        <v>34.739977434588305</v>
      </c>
      <c r="D1024" s="1">
        <f t="shared" si="46"/>
        <v>0.94627743458830338</v>
      </c>
      <c r="E1024" s="1">
        <f t="shared" si="47"/>
        <v>2.8001593036225784E-2</v>
      </c>
    </row>
    <row r="1025" spans="1:5">
      <c r="A1025" s="1">
        <v>38.719299999999997</v>
      </c>
      <c r="B1025" s="1">
        <v>3.5</v>
      </c>
      <c r="C1025" s="1">
        <f t="shared" si="45"/>
        <v>34.739977434588305</v>
      </c>
      <c r="D1025" s="1">
        <f t="shared" si="46"/>
        <v>3.9793225654116924</v>
      </c>
      <c r="E1025" s="1">
        <f t="shared" si="47"/>
        <v>0.10277361846447877</v>
      </c>
    </row>
    <row r="1026" spans="1:5">
      <c r="A1026" s="1">
        <v>29.9849</v>
      </c>
      <c r="B1026" s="1">
        <v>3.5</v>
      </c>
      <c r="C1026" s="1">
        <f t="shared" si="45"/>
        <v>34.739977434588305</v>
      </c>
      <c r="D1026" s="1">
        <f t="shared" si="46"/>
        <v>4.7550774345883049</v>
      </c>
      <c r="E1026" s="1">
        <f t="shared" si="47"/>
        <v>0.15858240096142742</v>
      </c>
    </row>
    <row r="1027" spans="1:5">
      <c r="A1027" s="1">
        <v>30.2</v>
      </c>
      <c r="B1027" s="1">
        <v>3.5</v>
      </c>
      <c r="C1027" s="1">
        <f t="shared" ref="C1027:C1090" si="48">$H$9+$H$8*B1027</f>
        <v>34.739977434588305</v>
      </c>
      <c r="D1027" s="1">
        <f t="shared" ref="D1027:D1090" si="49">ABS(A1027-C1027)</f>
        <v>4.5399774345883053</v>
      </c>
      <c r="E1027" s="1">
        <f t="shared" ref="E1027:E1090" si="50">D1027/A1027</f>
        <v>0.15033037862875184</v>
      </c>
    </row>
    <row r="1028" spans="1:5">
      <c r="A1028" s="1">
        <v>31.4</v>
      </c>
      <c r="B1028" s="1">
        <v>3.5</v>
      </c>
      <c r="C1028" s="1">
        <f t="shared" si="48"/>
        <v>34.739977434588305</v>
      </c>
      <c r="D1028" s="1">
        <f t="shared" si="49"/>
        <v>3.339977434588306</v>
      </c>
      <c r="E1028" s="1">
        <f t="shared" si="50"/>
        <v>0.10636870810790784</v>
      </c>
    </row>
    <row r="1029" spans="1:5">
      <c r="A1029" s="1">
        <v>31.7</v>
      </c>
      <c r="B1029" s="1">
        <v>2.2999999999999998</v>
      </c>
      <c r="C1029" s="1">
        <f t="shared" si="48"/>
        <v>40.165092569597221</v>
      </c>
      <c r="D1029" s="1">
        <f t="shared" si="49"/>
        <v>8.4650925695972212</v>
      </c>
      <c r="E1029" s="1">
        <f t="shared" si="50"/>
        <v>0.2670376204920259</v>
      </c>
    </row>
    <row r="1030" spans="1:5">
      <c r="A1030" s="1">
        <v>28.7</v>
      </c>
      <c r="B1030" s="1">
        <v>3.7</v>
      </c>
      <c r="C1030" s="1">
        <f t="shared" si="48"/>
        <v>33.835791578753486</v>
      </c>
      <c r="D1030" s="1">
        <f t="shared" si="49"/>
        <v>5.1357915787534871</v>
      </c>
      <c r="E1030" s="1">
        <f t="shared" si="50"/>
        <v>0.17894744176841418</v>
      </c>
    </row>
    <row r="1031" spans="1:5">
      <c r="A1031" s="1">
        <v>37</v>
      </c>
      <c r="B1031" s="1">
        <v>2.5</v>
      </c>
      <c r="C1031" s="1">
        <f t="shared" si="48"/>
        <v>39.260906713762395</v>
      </c>
      <c r="D1031" s="1">
        <f t="shared" si="49"/>
        <v>2.2609067137623953</v>
      </c>
      <c r="E1031" s="1">
        <f t="shared" si="50"/>
        <v>6.1105586858443119E-2</v>
      </c>
    </row>
    <row r="1032" spans="1:5">
      <c r="A1032" s="1">
        <v>32.1</v>
      </c>
      <c r="B1032" s="1">
        <v>3</v>
      </c>
      <c r="C1032" s="1">
        <f t="shared" si="48"/>
        <v>37.000442074175353</v>
      </c>
      <c r="D1032" s="1">
        <f t="shared" si="49"/>
        <v>4.900442074175352</v>
      </c>
      <c r="E1032" s="1">
        <f t="shared" si="50"/>
        <v>0.15266174685904524</v>
      </c>
    </row>
    <row r="1033" spans="1:5">
      <c r="A1033" s="1">
        <v>37.9</v>
      </c>
      <c r="B1033" s="1">
        <v>2.5</v>
      </c>
      <c r="C1033" s="1">
        <f t="shared" si="48"/>
        <v>39.260906713762395</v>
      </c>
      <c r="D1033" s="1">
        <f t="shared" si="49"/>
        <v>1.3609067137623967</v>
      </c>
      <c r="E1033" s="1">
        <f t="shared" si="50"/>
        <v>3.5907828859166144E-2</v>
      </c>
    </row>
    <row r="1034" spans="1:5">
      <c r="A1034" s="1">
        <v>20.7</v>
      </c>
      <c r="B1034" s="1">
        <v>5.4</v>
      </c>
      <c r="C1034" s="1">
        <f t="shared" si="48"/>
        <v>26.150211804157525</v>
      </c>
      <c r="D1034" s="1">
        <f t="shared" si="49"/>
        <v>5.4502118041575258</v>
      </c>
      <c r="E1034" s="1">
        <f t="shared" si="50"/>
        <v>0.26329525623949401</v>
      </c>
    </row>
    <row r="1035" spans="1:5">
      <c r="A1035" s="1">
        <v>20.100000000000001</v>
      </c>
      <c r="B1035" s="1">
        <v>5.5</v>
      </c>
      <c r="C1035" s="1">
        <f t="shared" si="48"/>
        <v>25.69811887624012</v>
      </c>
      <c r="D1035" s="1">
        <f t="shared" si="49"/>
        <v>5.5981188762401182</v>
      </c>
      <c r="E1035" s="1">
        <f t="shared" si="50"/>
        <v>0.27851337692736905</v>
      </c>
    </row>
    <row r="1036" spans="1:5">
      <c r="A1036" s="1">
        <v>31.5</v>
      </c>
      <c r="B1036" s="1">
        <v>3</v>
      </c>
      <c r="C1036" s="1">
        <f t="shared" si="48"/>
        <v>37.000442074175353</v>
      </c>
      <c r="D1036" s="1">
        <f t="shared" si="49"/>
        <v>5.5004420741753535</v>
      </c>
      <c r="E1036" s="1">
        <f t="shared" si="50"/>
        <v>0.17461720870397948</v>
      </c>
    </row>
    <row r="1037" spans="1:5">
      <c r="A1037" s="1">
        <v>23.8</v>
      </c>
      <c r="B1037" s="1">
        <v>4.7</v>
      </c>
      <c r="C1037" s="1">
        <f t="shared" si="48"/>
        <v>29.314862299579392</v>
      </c>
      <c r="D1037" s="1">
        <f t="shared" si="49"/>
        <v>5.5148622995793914</v>
      </c>
      <c r="E1037" s="1">
        <f t="shared" si="50"/>
        <v>0.2317169033436719</v>
      </c>
    </row>
    <row r="1038" spans="1:5">
      <c r="A1038" s="1">
        <v>23.2</v>
      </c>
      <c r="B1038" s="1">
        <v>5.5</v>
      </c>
      <c r="C1038" s="1">
        <f t="shared" si="48"/>
        <v>25.69811887624012</v>
      </c>
      <c r="D1038" s="1">
        <f t="shared" si="49"/>
        <v>2.4981188762401203</v>
      </c>
      <c r="E1038" s="1">
        <f t="shared" si="50"/>
        <v>0.10767753776897071</v>
      </c>
    </row>
    <row r="1039" spans="1:5">
      <c r="A1039" s="1">
        <v>28.668299999999999</v>
      </c>
      <c r="B1039" s="1">
        <v>3.5</v>
      </c>
      <c r="C1039" s="1">
        <f t="shared" si="48"/>
        <v>34.739977434588305</v>
      </c>
      <c r="D1039" s="1">
        <f t="shared" si="49"/>
        <v>6.071677434588306</v>
      </c>
      <c r="E1039" s="1">
        <f t="shared" si="50"/>
        <v>0.21179063406579066</v>
      </c>
    </row>
    <row r="1040" spans="1:5">
      <c r="A1040" s="1">
        <v>27.3</v>
      </c>
      <c r="B1040" s="1">
        <v>3.5</v>
      </c>
      <c r="C1040" s="1">
        <f t="shared" si="48"/>
        <v>34.739977434588305</v>
      </c>
      <c r="D1040" s="1">
        <f t="shared" si="49"/>
        <v>7.4399774345883039</v>
      </c>
      <c r="E1040" s="1">
        <f t="shared" si="50"/>
        <v>0.27252664595561554</v>
      </c>
    </row>
    <row r="1041" spans="1:5">
      <c r="A1041" s="1">
        <v>34.4</v>
      </c>
      <c r="B1041" s="1">
        <v>3</v>
      </c>
      <c r="C1041" s="1">
        <f t="shared" si="48"/>
        <v>37.000442074175353</v>
      </c>
      <c r="D1041" s="1">
        <f t="shared" si="49"/>
        <v>2.6004420741753549</v>
      </c>
      <c r="E1041" s="1">
        <f t="shared" si="50"/>
        <v>7.5594246342306826E-2</v>
      </c>
    </row>
    <row r="1042" spans="1:5">
      <c r="A1042" s="1">
        <v>24.6</v>
      </c>
      <c r="B1042" s="1">
        <v>5.5</v>
      </c>
      <c r="C1042" s="1">
        <f t="shared" si="48"/>
        <v>25.69811887624012</v>
      </c>
      <c r="D1042" s="1">
        <f t="shared" si="49"/>
        <v>1.0981188762401182</v>
      </c>
      <c r="E1042" s="1">
        <f t="shared" si="50"/>
        <v>4.4638978708947889E-2</v>
      </c>
    </row>
    <row r="1043" spans="1:5">
      <c r="A1043" s="1">
        <v>19.7</v>
      </c>
      <c r="B1043" s="1">
        <v>6.3</v>
      </c>
      <c r="C1043" s="1">
        <f t="shared" si="48"/>
        <v>22.081375452900847</v>
      </c>
      <c r="D1043" s="1">
        <f t="shared" si="49"/>
        <v>2.3813754529008477</v>
      </c>
      <c r="E1043" s="1">
        <f t="shared" si="50"/>
        <v>0.12088200268532222</v>
      </c>
    </row>
    <row r="1044" spans="1:5">
      <c r="A1044" s="1">
        <v>33.700000000000003</v>
      </c>
      <c r="B1044" s="1">
        <v>3.5</v>
      </c>
      <c r="C1044" s="1">
        <f t="shared" si="48"/>
        <v>34.739977434588305</v>
      </c>
      <c r="D1044" s="1">
        <f t="shared" si="49"/>
        <v>1.0399774345883017</v>
      </c>
      <c r="E1044" s="1">
        <f t="shared" si="50"/>
        <v>3.0859864527842777E-2</v>
      </c>
    </row>
    <row r="1045" spans="1:5">
      <c r="A1045" s="1">
        <v>25.8</v>
      </c>
      <c r="B1045" s="1">
        <v>3.5</v>
      </c>
      <c r="C1045" s="1">
        <f t="shared" si="48"/>
        <v>34.739977434588305</v>
      </c>
      <c r="D1045" s="1">
        <f t="shared" si="49"/>
        <v>8.9399774345883039</v>
      </c>
      <c r="E1045" s="1">
        <f t="shared" si="50"/>
        <v>0.34651075327861641</v>
      </c>
    </row>
    <row r="1046" spans="1:5">
      <c r="A1046" s="1">
        <v>33.299999999999997</v>
      </c>
      <c r="B1046" s="1">
        <v>3</v>
      </c>
      <c r="C1046" s="1">
        <f t="shared" si="48"/>
        <v>37.000442074175353</v>
      </c>
      <c r="D1046" s="1">
        <f t="shared" si="49"/>
        <v>3.7004420741753563</v>
      </c>
      <c r="E1046" s="1">
        <f t="shared" si="50"/>
        <v>0.11112438661187257</v>
      </c>
    </row>
    <row r="1047" spans="1:5">
      <c r="A1047" s="1">
        <v>36.030700000000003</v>
      </c>
      <c r="B1047" s="1">
        <v>2.5</v>
      </c>
      <c r="C1047" s="1">
        <f t="shared" si="48"/>
        <v>39.260906713762395</v>
      </c>
      <c r="D1047" s="1">
        <f t="shared" si="49"/>
        <v>3.2302067137623922</v>
      </c>
      <c r="E1047" s="1">
        <f t="shared" si="50"/>
        <v>8.9651511454464997E-2</v>
      </c>
    </row>
    <row r="1048" spans="1:5">
      <c r="A1048" s="1">
        <v>31.3917</v>
      </c>
      <c r="B1048" s="1">
        <v>3</v>
      </c>
      <c r="C1048" s="1">
        <f t="shared" si="48"/>
        <v>37.000442074175353</v>
      </c>
      <c r="D1048" s="1">
        <f t="shared" si="49"/>
        <v>5.6087420741753533</v>
      </c>
      <c r="E1048" s="1">
        <f t="shared" si="50"/>
        <v>0.17866958699832611</v>
      </c>
    </row>
    <row r="1049" spans="1:5">
      <c r="A1049" s="1">
        <v>37.9</v>
      </c>
      <c r="B1049" s="1">
        <v>2.5</v>
      </c>
      <c r="C1049" s="1">
        <f t="shared" si="48"/>
        <v>39.260906713762395</v>
      </c>
      <c r="D1049" s="1">
        <f t="shared" si="49"/>
        <v>1.3609067137623967</v>
      </c>
      <c r="E1049" s="1">
        <f t="shared" si="50"/>
        <v>3.5907828859166144E-2</v>
      </c>
    </row>
    <row r="1050" spans="1:5">
      <c r="A1050" s="1">
        <v>25.753499999999999</v>
      </c>
      <c r="B1050" s="1">
        <v>4</v>
      </c>
      <c r="C1050" s="1">
        <f t="shared" si="48"/>
        <v>32.479512795001256</v>
      </c>
      <c r="D1050" s="1">
        <f t="shared" si="49"/>
        <v>6.7260127950012567</v>
      </c>
      <c r="E1050" s="1">
        <f t="shared" si="50"/>
        <v>0.26116888170544805</v>
      </c>
    </row>
    <row r="1051" spans="1:5">
      <c r="A1051" s="1">
        <v>26.662199999999999</v>
      </c>
      <c r="B1051" s="1">
        <v>4.5999999999999996</v>
      </c>
      <c r="C1051" s="1">
        <f t="shared" si="48"/>
        <v>29.766955227496805</v>
      </c>
      <c r="D1051" s="1">
        <f t="shared" si="49"/>
        <v>3.1047552274968062</v>
      </c>
      <c r="E1051" s="1">
        <f t="shared" si="50"/>
        <v>0.11644782604199228</v>
      </c>
    </row>
    <row r="1052" spans="1:5">
      <c r="A1052" s="1">
        <v>35.241799999999998</v>
      </c>
      <c r="B1052" s="1">
        <v>2.4</v>
      </c>
      <c r="C1052" s="1">
        <f t="shared" si="48"/>
        <v>39.712999641679808</v>
      </c>
      <c r="D1052" s="1">
        <f t="shared" si="49"/>
        <v>4.4711996416798101</v>
      </c>
      <c r="E1052" s="1">
        <f t="shared" si="50"/>
        <v>0.12687205652605174</v>
      </c>
    </row>
    <row r="1053" spans="1:5">
      <c r="A1053" s="1">
        <v>32.954799999999999</v>
      </c>
      <c r="B1053" s="1">
        <v>3</v>
      </c>
      <c r="C1053" s="1">
        <f t="shared" si="48"/>
        <v>37.000442074175353</v>
      </c>
      <c r="D1053" s="1">
        <f t="shared" si="49"/>
        <v>4.0456420741753547</v>
      </c>
      <c r="E1053" s="1">
        <f t="shared" si="50"/>
        <v>0.1227633629752071</v>
      </c>
    </row>
    <row r="1054" spans="1:5">
      <c r="A1054" s="1">
        <v>26.9</v>
      </c>
      <c r="B1054" s="1">
        <v>3.8</v>
      </c>
      <c r="C1054" s="1">
        <f t="shared" si="48"/>
        <v>33.383698650836081</v>
      </c>
      <c r="D1054" s="1">
        <f t="shared" si="49"/>
        <v>6.4836986508360823</v>
      </c>
      <c r="E1054" s="1">
        <f t="shared" si="50"/>
        <v>0.2410296896221592</v>
      </c>
    </row>
    <row r="1055" spans="1:5">
      <c r="A1055" s="1">
        <v>24.192399999999999</v>
      </c>
      <c r="B1055" s="1">
        <v>5.6</v>
      </c>
      <c r="C1055" s="1">
        <f t="shared" si="48"/>
        <v>25.246025948322711</v>
      </c>
      <c r="D1055" s="1">
        <f t="shared" si="49"/>
        <v>1.0536259483227113</v>
      </c>
      <c r="E1055" s="1">
        <f t="shared" si="50"/>
        <v>4.3551939796081053E-2</v>
      </c>
    </row>
    <row r="1056" spans="1:5">
      <c r="A1056" s="1">
        <v>24.149100000000001</v>
      </c>
      <c r="B1056" s="1">
        <v>5.6</v>
      </c>
      <c r="C1056" s="1">
        <f t="shared" si="48"/>
        <v>25.246025948322711</v>
      </c>
      <c r="D1056" s="1">
        <f t="shared" si="49"/>
        <v>1.0969259483227098</v>
      </c>
      <c r="E1056" s="1">
        <f t="shared" si="50"/>
        <v>4.5423057104517758E-2</v>
      </c>
    </row>
    <row r="1057" spans="1:5">
      <c r="A1057" s="1">
        <v>31.708200000000001</v>
      </c>
      <c r="B1057" s="1">
        <v>3.5</v>
      </c>
      <c r="C1057" s="1">
        <f t="shared" si="48"/>
        <v>34.739977434588305</v>
      </c>
      <c r="D1057" s="1">
        <f t="shared" si="49"/>
        <v>3.0317774345883031</v>
      </c>
      <c r="E1057" s="1">
        <f t="shared" si="50"/>
        <v>9.5614933505790395E-2</v>
      </c>
    </row>
    <row r="1058" spans="1:5">
      <c r="A1058" s="1">
        <v>27.234000000000002</v>
      </c>
      <c r="B1058" s="1">
        <v>4</v>
      </c>
      <c r="C1058" s="1">
        <f t="shared" si="48"/>
        <v>32.479512795001256</v>
      </c>
      <c r="D1058" s="1">
        <f t="shared" si="49"/>
        <v>5.2455127950012539</v>
      </c>
      <c r="E1058" s="1">
        <f t="shared" si="50"/>
        <v>0.19260897389297399</v>
      </c>
    </row>
    <row r="1059" spans="1:5">
      <c r="A1059" s="1">
        <v>24.299600000000002</v>
      </c>
      <c r="B1059" s="1">
        <v>5.6</v>
      </c>
      <c r="C1059" s="1">
        <f t="shared" si="48"/>
        <v>25.246025948322711</v>
      </c>
      <c r="D1059" s="1">
        <f t="shared" si="49"/>
        <v>0.94642594832270888</v>
      </c>
      <c r="E1059" s="1">
        <f t="shared" si="50"/>
        <v>3.8948211012638428E-2</v>
      </c>
    </row>
    <row r="1060" spans="1:5">
      <c r="A1060" s="1">
        <v>35.860599999999998</v>
      </c>
      <c r="B1060" s="1">
        <v>2.5</v>
      </c>
      <c r="C1060" s="1">
        <f t="shared" si="48"/>
        <v>39.260906713762395</v>
      </c>
      <c r="D1060" s="1">
        <f t="shared" si="49"/>
        <v>3.4003067137623972</v>
      </c>
      <c r="E1060" s="1">
        <f t="shared" si="50"/>
        <v>9.4820128881346027E-2</v>
      </c>
    </row>
    <row r="1061" spans="1:5">
      <c r="A1061" s="1">
        <v>27.1846</v>
      </c>
      <c r="B1061" s="1">
        <v>4</v>
      </c>
      <c r="C1061" s="1">
        <f t="shared" si="48"/>
        <v>32.479512795001256</v>
      </c>
      <c r="D1061" s="1">
        <f t="shared" si="49"/>
        <v>5.294912795001256</v>
      </c>
      <c r="E1061" s="1">
        <f t="shared" si="50"/>
        <v>0.19477618927632762</v>
      </c>
    </row>
    <row r="1062" spans="1:5">
      <c r="A1062" s="1">
        <v>27.566500000000001</v>
      </c>
      <c r="B1062" s="1">
        <v>4</v>
      </c>
      <c r="C1062" s="1">
        <f t="shared" si="48"/>
        <v>32.479512795001256</v>
      </c>
      <c r="D1062" s="1">
        <f t="shared" si="49"/>
        <v>4.9130127950012543</v>
      </c>
      <c r="E1062" s="1">
        <f t="shared" si="50"/>
        <v>0.17822403261209271</v>
      </c>
    </row>
    <row r="1063" spans="1:5">
      <c r="A1063" s="1">
        <v>27.581099999999999</v>
      </c>
      <c r="B1063" s="1">
        <v>3.6</v>
      </c>
      <c r="C1063" s="1">
        <f t="shared" si="48"/>
        <v>34.287884506670892</v>
      </c>
      <c r="D1063" s="1">
        <f t="shared" si="49"/>
        <v>6.7067845066708927</v>
      </c>
      <c r="E1063" s="1">
        <f t="shared" si="50"/>
        <v>0.24316595446414005</v>
      </c>
    </row>
    <row r="1064" spans="1:5">
      <c r="A1064" s="1">
        <v>28.1127</v>
      </c>
      <c r="B1064" s="1">
        <v>3.6</v>
      </c>
      <c r="C1064" s="1">
        <f t="shared" si="48"/>
        <v>34.287884506670892</v>
      </c>
      <c r="D1064" s="1">
        <f t="shared" si="49"/>
        <v>6.1751845066708917</v>
      </c>
      <c r="E1064" s="1">
        <f t="shared" si="50"/>
        <v>0.21965817963663722</v>
      </c>
    </row>
    <row r="1065" spans="1:5">
      <c r="A1065" s="1">
        <v>25.56</v>
      </c>
      <c r="B1065" s="1">
        <v>4.8</v>
      </c>
      <c r="C1065" s="1">
        <f t="shared" si="48"/>
        <v>28.862769371661987</v>
      </c>
      <c r="D1065" s="1">
        <f t="shared" si="49"/>
        <v>3.3027693716619879</v>
      </c>
      <c r="E1065" s="1">
        <f t="shared" si="50"/>
        <v>0.12921632909475697</v>
      </c>
    </row>
    <row r="1066" spans="1:5">
      <c r="A1066" s="1">
        <v>23.577999999999999</v>
      </c>
      <c r="B1066" s="1">
        <v>4.8</v>
      </c>
      <c r="C1066" s="1">
        <f t="shared" si="48"/>
        <v>28.862769371661987</v>
      </c>
      <c r="D1066" s="1">
        <f t="shared" si="49"/>
        <v>5.2847693716619872</v>
      </c>
      <c r="E1066" s="1">
        <f t="shared" si="50"/>
        <v>0.22413984950640373</v>
      </c>
    </row>
    <row r="1067" spans="1:5">
      <c r="A1067" s="1">
        <v>26.388000000000002</v>
      </c>
      <c r="B1067" s="1">
        <v>4.8</v>
      </c>
      <c r="C1067" s="1">
        <f t="shared" si="48"/>
        <v>28.862769371661987</v>
      </c>
      <c r="D1067" s="1">
        <f t="shared" si="49"/>
        <v>2.474769371661985</v>
      </c>
      <c r="E1067" s="1">
        <f t="shared" si="50"/>
        <v>9.3783893120432948E-2</v>
      </c>
    </row>
    <row r="1068" spans="1:5">
      <c r="A1068" s="1">
        <v>23.577999999999999</v>
      </c>
      <c r="B1068" s="1">
        <v>4.8</v>
      </c>
      <c r="C1068" s="1">
        <f t="shared" si="48"/>
        <v>28.862769371661987</v>
      </c>
      <c r="D1068" s="1">
        <f t="shared" si="49"/>
        <v>5.2847693716619872</v>
      </c>
      <c r="E1068" s="1">
        <f t="shared" si="50"/>
        <v>0.22413984950640373</v>
      </c>
    </row>
    <row r="1069" spans="1:5">
      <c r="A1069" s="1">
        <v>25.7761</v>
      </c>
      <c r="B1069" s="1">
        <v>4.8</v>
      </c>
      <c r="C1069" s="1">
        <f t="shared" si="48"/>
        <v>28.862769371661987</v>
      </c>
      <c r="D1069" s="1">
        <f t="shared" si="49"/>
        <v>3.0866693716619871</v>
      </c>
      <c r="E1069" s="1">
        <f t="shared" si="50"/>
        <v>0.11974927827180944</v>
      </c>
    </row>
    <row r="1070" spans="1:5">
      <c r="A1070" s="1">
        <v>25.7761</v>
      </c>
      <c r="B1070" s="1">
        <v>4.8</v>
      </c>
      <c r="C1070" s="1">
        <f t="shared" si="48"/>
        <v>28.862769371661987</v>
      </c>
      <c r="D1070" s="1">
        <f t="shared" si="49"/>
        <v>3.0866693716619871</v>
      </c>
      <c r="E1070" s="1">
        <f t="shared" si="50"/>
        <v>0.11974927827180944</v>
      </c>
    </row>
    <row r="1071" spans="1:5">
      <c r="A1071" s="1">
        <v>25.7761</v>
      </c>
      <c r="B1071" s="1">
        <v>4.8</v>
      </c>
      <c r="C1071" s="1">
        <f t="shared" si="48"/>
        <v>28.862769371661987</v>
      </c>
      <c r="D1071" s="1">
        <f t="shared" si="49"/>
        <v>3.0866693716619871</v>
      </c>
      <c r="E1071" s="1">
        <f t="shared" si="50"/>
        <v>0.11974927827180944</v>
      </c>
    </row>
    <row r="1072" spans="1:5">
      <c r="A1072" s="1">
        <v>31.6</v>
      </c>
      <c r="B1072" s="1">
        <v>3.6</v>
      </c>
      <c r="C1072" s="1">
        <f t="shared" si="48"/>
        <v>34.287884506670892</v>
      </c>
      <c r="D1072" s="1">
        <f t="shared" si="49"/>
        <v>2.6878845066708905</v>
      </c>
      <c r="E1072" s="1">
        <f t="shared" si="50"/>
        <v>8.50596362870535E-2</v>
      </c>
    </row>
    <row r="1073" spans="1:5">
      <c r="A1073" s="1">
        <v>32.200000000000003</v>
      </c>
      <c r="B1073" s="1">
        <v>3.5</v>
      </c>
      <c r="C1073" s="1">
        <f t="shared" si="48"/>
        <v>34.739977434588305</v>
      </c>
      <c r="D1073" s="1">
        <f t="shared" si="49"/>
        <v>2.5399774345883017</v>
      </c>
      <c r="E1073" s="1">
        <f t="shared" si="50"/>
        <v>7.8881286788456573E-2</v>
      </c>
    </row>
    <row r="1074" spans="1:5">
      <c r="A1074" s="1">
        <v>32.1</v>
      </c>
      <c r="B1074" s="1">
        <v>3.6</v>
      </c>
      <c r="C1074" s="1">
        <f t="shared" si="48"/>
        <v>34.287884506670892</v>
      </c>
      <c r="D1074" s="1">
        <f t="shared" si="49"/>
        <v>2.1878845066708905</v>
      </c>
      <c r="E1074" s="1">
        <f t="shared" si="50"/>
        <v>6.8158395846445188E-2</v>
      </c>
    </row>
    <row r="1075" spans="1:5">
      <c r="A1075" s="1">
        <v>32.6</v>
      </c>
      <c r="B1075" s="1">
        <v>3.6</v>
      </c>
      <c r="C1075" s="1">
        <f t="shared" si="48"/>
        <v>34.287884506670892</v>
      </c>
      <c r="D1075" s="1">
        <f t="shared" si="49"/>
        <v>1.6878845066708905</v>
      </c>
      <c r="E1075" s="1">
        <f t="shared" si="50"/>
        <v>5.1775598364137747E-2</v>
      </c>
    </row>
    <row r="1076" spans="1:5">
      <c r="A1076" s="1">
        <v>37.070999999999998</v>
      </c>
      <c r="B1076" s="1">
        <v>2.5</v>
      </c>
      <c r="C1076" s="1">
        <f t="shared" si="48"/>
        <v>39.260906713762395</v>
      </c>
      <c r="D1076" s="1">
        <f t="shared" si="49"/>
        <v>2.1899067137623973</v>
      </c>
      <c r="E1076" s="1">
        <f t="shared" si="50"/>
        <v>5.9073311045356139E-2</v>
      </c>
    </row>
    <row r="1077" spans="1:5">
      <c r="A1077" s="1">
        <v>35.922600000000003</v>
      </c>
      <c r="B1077" s="1">
        <v>2.5</v>
      </c>
      <c r="C1077" s="1">
        <f t="shared" si="48"/>
        <v>39.260906713762395</v>
      </c>
      <c r="D1077" s="1">
        <f t="shared" si="49"/>
        <v>3.3383067137623925</v>
      </c>
      <c r="E1077" s="1">
        <f t="shared" si="50"/>
        <v>9.2930542715794304E-2</v>
      </c>
    </row>
    <row r="1078" spans="1:5">
      <c r="A1078" s="1">
        <v>32.910299999999999</v>
      </c>
      <c r="B1078" s="1">
        <v>2.5</v>
      </c>
      <c r="C1078" s="1">
        <f t="shared" si="48"/>
        <v>39.260906713762395</v>
      </c>
      <c r="D1078" s="1">
        <f t="shared" si="49"/>
        <v>6.3506067137623958</v>
      </c>
      <c r="E1078" s="1">
        <f t="shared" si="50"/>
        <v>0.19296714748156035</v>
      </c>
    </row>
    <row r="1079" spans="1:5">
      <c r="A1079" s="1">
        <v>40.081600000000002</v>
      </c>
      <c r="B1079" s="1">
        <v>2.5</v>
      </c>
      <c r="C1079" s="1">
        <f t="shared" si="48"/>
        <v>39.260906713762395</v>
      </c>
      <c r="D1079" s="1">
        <f t="shared" si="49"/>
        <v>0.8206932862376064</v>
      </c>
      <c r="E1079" s="1">
        <f t="shared" si="50"/>
        <v>2.0475562009440899E-2</v>
      </c>
    </row>
    <row r="1080" spans="1:5">
      <c r="A1080" s="1">
        <v>37.057400000000001</v>
      </c>
      <c r="B1080" s="1">
        <v>2.5</v>
      </c>
      <c r="C1080" s="1">
        <f t="shared" si="48"/>
        <v>39.260906713762395</v>
      </c>
      <c r="D1080" s="1">
        <f t="shared" si="49"/>
        <v>2.203506713762394</v>
      </c>
      <c r="E1080" s="1">
        <f t="shared" si="50"/>
        <v>5.9461989069993955E-2</v>
      </c>
    </row>
    <row r="1081" spans="1:5">
      <c r="A1081" s="1">
        <v>34.270800000000001</v>
      </c>
      <c r="B1081" s="1">
        <v>3.6</v>
      </c>
      <c r="C1081" s="1">
        <f t="shared" si="48"/>
        <v>34.287884506670892</v>
      </c>
      <c r="D1081" s="1">
        <f t="shared" si="49"/>
        <v>1.7084506670890676E-2</v>
      </c>
      <c r="E1081" s="1">
        <f t="shared" si="50"/>
        <v>4.9851496524419255E-4</v>
      </c>
    </row>
    <row r="1082" spans="1:5">
      <c r="A1082" s="1">
        <v>29.5</v>
      </c>
      <c r="B1082" s="1">
        <v>3.6</v>
      </c>
      <c r="C1082" s="1">
        <f t="shared" si="48"/>
        <v>34.287884506670892</v>
      </c>
      <c r="D1082" s="1">
        <f t="shared" si="49"/>
        <v>4.7878845066708919</v>
      </c>
      <c r="E1082" s="1">
        <f t="shared" si="50"/>
        <v>0.16230116971765735</v>
      </c>
    </row>
    <row r="1083" spans="1:5">
      <c r="A1083" s="1">
        <v>34.251300000000001</v>
      </c>
      <c r="B1083" s="1">
        <v>2.4</v>
      </c>
      <c r="C1083" s="1">
        <f t="shared" si="48"/>
        <v>39.712999641679808</v>
      </c>
      <c r="D1083" s="1">
        <f t="shared" si="49"/>
        <v>5.4616996416798074</v>
      </c>
      <c r="E1083" s="1">
        <f t="shared" si="50"/>
        <v>0.15945963048642847</v>
      </c>
    </row>
    <row r="1084" spans="1:5">
      <c r="A1084" s="1">
        <v>32.276499999999999</v>
      </c>
      <c r="B1084" s="1">
        <v>2.4</v>
      </c>
      <c r="C1084" s="1">
        <f t="shared" si="48"/>
        <v>39.712999641679808</v>
      </c>
      <c r="D1084" s="1">
        <f t="shared" si="49"/>
        <v>7.4364996416798093</v>
      </c>
      <c r="E1084" s="1">
        <f t="shared" si="50"/>
        <v>0.23039981539757437</v>
      </c>
    </row>
    <row r="1085" spans="1:5">
      <c r="A1085" s="1">
        <v>32.274700000000003</v>
      </c>
      <c r="B1085" s="1">
        <v>3.2</v>
      </c>
      <c r="C1085" s="1">
        <f t="shared" si="48"/>
        <v>36.096256218340535</v>
      </c>
      <c r="D1085" s="1">
        <f t="shared" si="49"/>
        <v>3.8215562183405325</v>
      </c>
      <c r="E1085" s="1">
        <f t="shared" si="50"/>
        <v>0.11840718018573472</v>
      </c>
    </row>
    <row r="1086" spans="1:5">
      <c r="A1086" s="1">
        <v>30</v>
      </c>
      <c r="B1086" s="1">
        <v>4</v>
      </c>
      <c r="C1086" s="1">
        <f t="shared" si="48"/>
        <v>32.479512795001256</v>
      </c>
      <c r="D1086" s="1">
        <f t="shared" si="49"/>
        <v>2.4795127950012557</v>
      </c>
      <c r="E1086" s="1">
        <f t="shared" si="50"/>
        <v>8.2650426500041854E-2</v>
      </c>
    </row>
    <row r="1087" spans="1:5">
      <c r="A1087" s="1">
        <v>30</v>
      </c>
      <c r="B1087" s="1">
        <v>4</v>
      </c>
      <c r="C1087" s="1">
        <f t="shared" si="48"/>
        <v>32.479512795001256</v>
      </c>
      <c r="D1087" s="1">
        <f t="shared" si="49"/>
        <v>2.4795127950012557</v>
      </c>
      <c r="E1087" s="1">
        <f t="shared" si="50"/>
        <v>8.2650426500041854E-2</v>
      </c>
    </row>
    <row r="1088" spans="1:5">
      <c r="A1088" s="1">
        <v>28.918199999999999</v>
      </c>
      <c r="B1088" s="1">
        <v>4</v>
      </c>
      <c r="C1088" s="1">
        <f t="shared" si="48"/>
        <v>32.479512795001256</v>
      </c>
      <c r="D1088" s="1">
        <f t="shared" si="49"/>
        <v>3.5613127950012569</v>
      </c>
      <c r="E1088" s="1">
        <f t="shared" si="50"/>
        <v>0.1231512609706433</v>
      </c>
    </row>
    <row r="1089" spans="1:5">
      <c r="A1089" s="1">
        <v>26.813700000000001</v>
      </c>
      <c r="B1089" s="1">
        <v>4</v>
      </c>
      <c r="C1089" s="1">
        <f t="shared" si="48"/>
        <v>32.479512795001256</v>
      </c>
      <c r="D1089" s="1">
        <f t="shared" si="49"/>
        <v>5.6658127950012549</v>
      </c>
      <c r="E1089" s="1">
        <f t="shared" si="50"/>
        <v>0.2113029084013491</v>
      </c>
    </row>
    <row r="1090" spans="1:5">
      <c r="A1090" s="1">
        <v>31.3</v>
      </c>
      <c r="B1090" s="1">
        <v>3.5</v>
      </c>
      <c r="C1090" s="1">
        <f t="shared" si="48"/>
        <v>34.739977434588305</v>
      </c>
      <c r="D1090" s="1">
        <f t="shared" si="49"/>
        <v>3.4399774345883039</v>
      </c>
      <c r="E1090" s="1">
        <f t="shared" si="50"/>
        <v>0.10990343241496178</v>
      </c>
    </row>
    <row r="1091" spans="1:5">
      <c r="A1091" s="1">
        <v>34.998899999999999</v>
      </c>
      <c r="B1091" s="1">
        <v>3.3</v>
      </c>
      <c r="C1091" s="1">
        <f t="shared" ref="C1091:C1108" si="51">$H$9+$H$8*B1091</f>
        <v>35.644163290423123</v>
      </c>
      <c r="D1091" s="1">
        <f t="shared" ref="D1091:D1108" si="52">ABS(A1091-C1091)</f>
        <v>0.64526329042312369</v>
      </c>
      <c r="E1091" s="1">
        <f t="shared" ref="E1091:E1108" si="53">D1091/A1091</f>
        <v>1.8436673450397689E-2</v>
      </c>
    </row>
    <row r="1092" spans="1:5">
      <c r="A1092" s="1">
        <v>24.749099999999999</v>
      </c>
      <c r="B1092" s="1">
        <v>5.7</v>
      </c>
      <c r="C1092" s="1">
        <f t="shared" si="51"/>
        <v>24.793933020405298</v>
      </c>
      <c r="D1092" s="1">
        <f t="shared" si="52"/>
        <v>4.4833020405299351E-2</v>
      </c>
      <c r="E1092" s="1">
        <f t="shared" si="53"/>
        <v>1.8115010406559977E-3</v>
      </c>
    </row>
    <row r="1093" spans="1:5">
      <c r="A1093" s="1">
        <v>38.377800000000001</v>
      </c>
      <c r="B1093" s="1">
        <v>2.5</v>
      </c>
      <c r="C1093" s="1">
        <f t="shared" si="51"/>
        <v>39.260906713762395</v>
      </c>
      <c r="D1093" s="1">
        <f t="shared" si="52"/>
        <v>0.88310671376239469</v>
      </c>
      <c r="E1093" s="1">
        <f t="shared" si="53"/>
        <v>2.3010873832330012E-2</v>
      </c>
    </row>
    <row r="1094" spans="1:5">
      <c r="A1094" s="1">
        <v>35.749400000000001</v>
      </c>
      <c r="B1094" s="1">
        <v>3.5</v>
      </c>
      <c r="C1094" s="1">
        <f t="shared" si="51"/>
        <v>34.739977434588305</v>
      </c>
      <c r="D1094" s="1">
        <f t="shared" si="52"/>
        <v>1.0094225654116968</v>
      </c>
      <c r="E1094" s="1">
        <f t="shared" si="53"/>
        <v>2.8236070127378273E-2</v>
      </c>
    </row>
    <row r="1095" spans="1:5">
      <c r="A1095" s="1">
        <v>24.8718</v>
      </c>
      <c r="B1095" s="1">
        <v>4.5999999999999996</v>
      </c>
      <c r="C1095" s="1">
        <f t="shared" si="51"/>
        <v>29.766955227496805</v>
      </c>
      <c r="D1095" s="1">
        <f t="shared" si="52"/>
        <v>4.8951552274968044</v>
      </c>
      <c r="E1095" s="1">
        <f t="shared" si="53"/>
        <v>0.19681547887554598</v>
      </c>
    </row>
    <row r="1096" spans="1:5">
      <c r="A1096" s="1">
        <v>24.5</v>
      </c>
      <c r="B1096" s="1">
        <v>5.7</v>
      </c>
      <c r="C1096" s="1">
        <f t="shared" si="51"/>
        <v>24.793933020405298</v>
      </c>
      <c r="D1096" s="1">
        <f t="shared" si="52"/>
        <v>0.2939330204052979</v>
      </c>
      <c r="E1096" s="1">
        <f t="shared" si="53"/>
        <v>1.1997266138991752E-2</v>
      </c>
    </row>
    <row r="1097" spans="1:5">
      <c r="A1097" s="1">
        <v>24.220600000000001</v>
      </c>
      <c r="B1097" s="1">
        <v>5.7</v>
      </c>
      <c r="C1097" s="1">
        <f t="shared" si="51"/>
        <v>24.793933020405298</v>
      </c>
      <c r="D1097" s="1">
        <f t="shared" si="52"/>
        <v>0.57333302040529688</v>
      </c>
      <c r="E1097" s="1">
        <f t="shared" si="53"/>
        <v>2.3671297177002091E-2</v>
      </c>
    </row>
    <row r="1098" spans="1:5">
      <c r="A1098" s="1">
        <v>38.700000000000003</v>
      </c>
      <c r="B1098" s="1">
        <v>2.7</v>
      </c>
      <c r="C1098" s="1">
        <f t="shared" si="51"/>
        <v>38.356720857927577</v>
      </c>
      <c r="D1098" s="1">
        <f t="shared" si="52"/>
        <v>0.34327914207242571</v>
      </c>
      <c r="E1098" s="1">
        <f t="shared" si="53"/>
        <v>8.870262069054927E-3</v>
      </c>
    </row>
    <row r="1099" spans="1:5">
      <c r="A1099" s="1">
        <v>35</v>
      </c>
      <c r="B1099" s="1">
        <v>3.5</v>
      </c>
      <c r="C1099" s="1">
        <f t="shared" si="51"/>
        <v>34.739977434588305</v>
      </c>
      <c r="D1099" s="1">
        <f t="shared" si="52"/>
        <v>0.26002256541169544</v>
      </c>
      <c r="E1099" s="1">
        <f t="shared" si="53"/>
        <v>7.4292161546198696E-3</v>
      </c>
    </row>
    <row r="1100" spans="1:5">
      <c r="A1100" s="1">
        <v>33.299999999999997</v>
      </c>
      <c r="B1100" s="1">
        <v>2</v>
      </c>
      <c r="C1100" s="1">
        <f t="shared" si="51"/>
        <v>41.521371353349444</v>
      </c>
      <c r="D1100" s="1">
        <f t="shared" si="52"/>
        <v>8.221371353349447</v>
      </c>
      <c r="E1100" s="1">
        <f t="shared" si="53"/>
        <v>0.24688802862911255</v>
      </c>
    </row>
    <row r="1101" spans="1:5">
      <c r="A1101" s="1">
        <v>34.4</v>
      </c>
      <c r="B1101" s="1">
        <v>3</v>
      </c>
      <c r="C1101" s="1">
        <f t="shared" si="51"/>
        <v>37.000442074175353</v>
      </c>
      <c r="D1101" s="1">
        <f t="shared" si="52"/>
        <v>2.6004420741753549</v>
      </c>
      <c r="E1101" s="1">
        <f t="shared" si="53"/>
        <v>7.5594246342306826E-2</v>
      </c>
    </row>
    <row r="1102" spans="1:5">
      <c r="A1102" s="1">
        <v>26.1066</v>
      </c>
      <c r="B1102" s="1">
        <v>3.6</v>
      </c>
      <c r="C1102" s="1">
        <f t="shared" si="51"/>
        <v>34.287884506670892</v>
      </c>
      <c r="D1102" s="1">
        <f t="shared" si="52"/>
        <v>8.1812845066708917</v>
      </c>
      <c r="E1102" s="1">
        <f t="shared" si="53"/>
        <v>0.31337993100100708</v>
      </c>
    </row>
    <row r="1103" spans="1:5">
      <c r="A1103" s="1">
        <v>29.789200000000001</v>
      </c>
      <c r="B1103" s="1">
        <v>3</v>
      </c>
      <c r="C1103" s="1">
        <f t="shared" si="51"/>
        <v>37.000442074175353</v>
      </c>
      <c r="D1103" s="1">
        <f t="shared" si="52"/>
        <v>7.2112420741753525</v>
      </c>
      <c r="E1103" s="1">
        <f t="shared" si="53"/>
        <v>0.24207572120685861</v>
      </c>
    </row>
    <row r="1104" spans="1:5">
      <c r="A1104" s="1">
        <v>30.492599999999999</v>
      </c>
      <c r="B1104" s="1">
        <v>3.2</v>
      </c>
      <c r="C1104" s="1">
        <f t="shared" si="51"/>
        <v>36.096256218340535</v>
      </c>
      <c r="D1104" s="1">
        <f t="shared" si="52"/>
        <v>5.6036562183405358</v>
      </c>
      <c r="E1104" s="1">
        <f t="shared" si="53"/>
        <v>0.18377102045547233</v>
      </c>
    </row>
    <row r="1105" spans="1:5">
      <c r="A1105" s="1">
        <v>29.789200000000001</v>
      </c>
      <c r="B1105" s="1">
        <v>3</v>
      </c>
      <c r="C1105" s="1">
        <f t="shared" si="51"/>
        <v>37.000442074175353</v>
      </c>
      <c r="D1105" s="1">
        <f t="shared" si="52"/>
        <v>7.2112420741753525</v>
      </c>
      <c r="E1105" s="1">
        <f t="shared" si="53"/>
        <v>0.24207572120685861</v>
      </c>
    </row>
    <row r="1106" spans="1:5">
      <c r="A1106" s="1">
        <v>30.492599999999999</v>
      </c>
      <c r="B1106" s="1">
        <v>3.2</v>
      </c>
      <c r="C1106" s="1">
        <f t="shared" si="51"/>
        <v>36.096256218340535</v>
      </c>
      <c r="D1106" s="1">
        <f t="shared" si="52"/>
        <v>5.6036562183405358</v>
      </c>
      <c r="E1106" s="1">
        <f t="shared" si="53"/>
        <v>0.18377102045547233</v>
      </c>
    </row>
    <row r="1107" spans="1:5">
      <c r="A1107" s="1">
        <v>29.743099999999998</v>
      </c>
      <c r="B1107" s="1">
        <v>3.2</v>
      </c>
      <c r="C1107" s="1">
        <f t="shared" si="51"/>
        <v>36.096256218340535</v>
      </c>
      <c r="D1107" s="1">
        <f t="shared" si="52"/>
        <v>6.353156218340537</v>
      </c>
      <c r="E1107" s="1">
        <f t="shared" si="53"/>
        <v>0.21360101059877878</v>
      </c>
    </row>
    <row r="1108" spans="1:5">
      <c r="A1108" s="1">
        <v>26.2</v>
      </c>
      <c r="B1108" s="1">
        <v>4.4000000000000004</v>
      </c>
      <c r="C1108" s="1">
        <f t="shared" si="51"/>
        <v>30.671141083331619</v>
      </c>
      <c r="D1108" s="1">
        <f t="shared" si="52"/>
        <v>4.4711410833316201</v>
      </c>
      <c r="E1108" s="1">
        <f t="shared" si="53"/>
        <v>0.17065423982181757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08"/>
  <sheetViews>
    <sheetView topLeftCell="A1084" workbookViewId="0">
      <selection activeCell="B740" sqref="B740:C1108"/>
    </sheetView>
  </sheetViews>
  <sheetFormatPr defaultRowHeight="15"/>
  <cols>
    <col min="2" max="2" width="11.5703125" bestFit="1" customWidth="1"/>
  </cols>
  <sheetData>
    <row r="1" spans="1:9">
      <c r="B1" s="1" t="s">
        <v>0</v>
      </c>
      <c r="C1" s="1" t="s">
        <v>2</v>
      </c>
      <c r="D1" t="s">
        <v>51</v>
      </c>
      <c r="I1" t="s">
        <v>46</v>
      </c>
    </row>
    <row r="2" spans="1:9">
      <c r="A2">
        <v>1</v>
      </c>
      <c r="B2" s="1">
        <v>4.7</v>
      </c>
      <c r="C2" s="1">
        <v>28.0198</v>
      </c>
      <c r="D2">
        <v>5.3640906373209063E-4</v>
      </c>
      <c r="H2" t="s">
        <v>13</v>
      </c>
      <c r="I2">
        <f>COUNT(B2:B1108)</f>
        <v>1107</v>
      </c>
    </row>
    <row r="3" spans="1:9">
      <c r="A3">
        <v>2</v>
      </c>
      <c r="B3" s="1">
        <v>4.7</v>
      </c>
      <c r="C3" s="1">
        <v>25.609400000000001</v>
      </c>
      <c r="D3">
        <v>8.1051492097650168E-4</v>
      </c>
      <c r="H3" t="s">
        <v>47</v>
      </c>
      <c r="I3">
        <f>I2/3</f>
        <v>369</v>
      </c>
    </row>
    <row r="4" spans="1:9">
      <c r="A4">
        <v>3</v>
      </c>
      <c r="B4" s="1">
        <v>4.2</v>
      </c>
      <c r="C4" s="1">
        <v>26.8</v>
      </c>
      <c r="D4">
        <v>1.6131747918819439E-3</v>
      </c>
    </row>
    <row r="5" spans="1:9">
      <c r="A5">
        <v>4</v>
      </c>
      <c r="B5" s="1">
        <v>4.2</v>
      </c>
      <c r="C5" s="1">
        <v>25.045100000000001</v>
      </c>
      <c r="D5">
        <v>3.0020692963494966E-3</v>
      </c>
      <c r="H5" t="s">
        <v>48</v>
      </c>
      <c r="I5">
        <v>370</v>
      </c>
    </row>
    <row r="6" spans="1:9">
      <c r="A6">
        <v>5</v>
      </c>
      <c r="B6" s="1">
        <v>5.2</v>
      </c>
      <c r="C6" s="1">
        <v>24.8</v>
      </c>
      <c r="D6">
        <v>3.0821203236623962E-3</v>
      </c>
      <c r="H6" t="s">
        <v>49</v>
      </c>
      <c r="I6">
        <v>371</v>
      </c>
    </row>
    <row r="7" spans="1:9">
      <c r="A7">
        <v>6</v>
      </c>
      <c r="B7" s="1">
        <v>5.2</v>
      </c>
      <c r="C7" s="1">
        <v>23.9</v>
      </c>
      <c r="D7">
        <v>5.7063907859937757E-3</v>
      </c>
      <c r="H7" t="s">
        <v>50</v>
      </c>
      <c r="I7">
        <v>1107</v>
      </c>
    </row>
    <row r="8" spans="1:9">
      <c r="A8">
        <v>7</v>
      </c>
      <c r="B8" s="1">
        <v>2</v>
      </c>
      <c r="C8" s="1">
        <v>39.7256</v>
      </c>
      <c r="D8">
        <v>7.5205805169278328E-3</v>
      </c>
    </row>
    <row r="9" spans="1:9">
      <c r="A9">
        <v>8</v>
      </c>
      <c r="B9" s="1">
        <v>6</v>
      </c>
      <c r="C9" s="1">
        <v>24.4</v>
      </c>
      <c r="D9">
        <v>8.3000263855634859E-3</v>
      </c>
    </row>
    <row r="10" spans="1:9">
      <c r="A10">
        <v>9</v>
      </c>
      <c r="B10" s="1">
        <v>3</v>
      </c>
      <c r="C10" s="1">
        <v>39.710299999999997</v>
      </c>
      <c r="D10">
        <v>1.1650781384589859E-2</v>
      </c>
    </row>
    <row r="11" spans="1:9">
      <c r="A11">
        <v>10</v>
      </c>
      <c r="B11" s="1">
        <v>3</v>
      </c>
      <c r="C11" s="1">
        <v>38.7896</v>
      </c>
      <c r="D11">
        <v>1.3251034631541536E-2</v>
      </c>
    </row>
    <row r="12" spans="1:9">
      <c r="A12">
        <v>11</v>
      </c>
      <c r="B12" s="1">
        <v>3</v>
      </c>
      <c r="C12" s="1">
        <v>33.629600000000003</v>
      </c>
      <c r="D12">
        <v>1.4198115112499465E-2</v>
      </c>
    </row>
    <row r="13" spans="1:9">
      <c r="A13">
        <v>12</v>
      </c>
      <c r="B13" s="1">
        <v>3</v>
      </c>
      <c r="C13" s="1">
        <v>35.267800000000001</v>
      </c>
      <c r="D13">
        <v>1.4667758380952911E-2</v>
      </c>
    </row>
    <row r="14" spans="1:9">
      <c r="A14">
        <v>13</v>
      </c>
      <c r="B14" s="1">
        <v>8</v>
      </c>
      <c r="C14" s="1">
        <v>17.8</v>
      </c>
      <c r="D14">
        <v>1.5334986322193878E-2</v>
      </c>
    </row>
    <row r="15" spans="1:9">
      <c r="A15">
        <v>14</v>
      </c>
      <c r="B15" s="1">
        <v>6.2</v>
      </c>
      <c r="C15" s="1">
        <v>27.1</v>
      </c>
      <c r="D15">
        <v>1.6669947017698306E-2</v>
      </c>
    </row>
    <row r="16" spans="1:9">
      <c r="A16">
        <v>15</v>
      </c>
      <c r="B16" s="1">
        <v>6.2</v>
      </c>
      <c r="C16" s="1">
        <v>34.349299999999999</v>
      </c>
      <c r="D16">
        <v>1.7135762605853699E-2</v>
      </c>
    </row>
    <row r="17" spans="1:4">
      <c r="A17">
        <v>16</v>
      </c>
      <c r="B17" s="1">
        <v>6.2</v>
      </c>
      <c r="C17" s="1">
        <v>35.799999999999997</v>
      </c>
      <c r="D17">
        <v>1.7331813715145916E-2</v>
      </c>
    </row>
    <row r="18" spans="1:4">
      <c r="A18">
        <v>17</v>
      </c>
      <c r="B18" s="1">
        <v>7</v>
      </c>
      <c r="C18" s="1">
        <v>33.700000000000003</v>
      </c>
      <c r="D18">
        <v>1.848540078205918E-2</v>
      </c>
    </row>
    <row r="19" spans="1:4">
      <c r="A19">
        <v>18</v>
      </c>
      <c r="B19" s="1">
        <v>8.4</v>
      </c>
      <c r="C19" s="1">
        <v>30</v>
      </c>
      <c r="D19">
        <v>1.853047145897091E-2</v>
      </c>
    </row>
    <row r="20" spans="1:4">
      <c r="A20">
        <v>19</v>
      </c>
      <c r="B20" s="1">
        <v>8.4</v>
      </c>
      <c r="C20" s="1">
        <v>30</v>
      </c>
      <c r="D20">
        <v>1.9188919362909118E-2</v>
      </c>
    </row>
    <row r="21" spans="1:4">
      <c r="A21">
        <v>20</v>
      </c>
      <c r="B21" s="1">
        <v>4.5</v>
      </c>
      <c r="C21" s="1">
        <v>24.349900000000002</v>
      </c>
      <c r="D21">
        <v>2.0424871265140254E-2</v>
      </c>
    </row>
    <row r="22" spans="1:4">
      <c r="A22">
        <v>21</v>
      </c>
      <c r="B22" s="1">
        <v>5.7</v>
      </c>
      <c r="C22" s="1">
        <v>20.99</v>
      </c>
      <c r="D22">
        <v>2.0482540713382846E-2</v>
      </c>
    </row>
    <row r="23" spans="1:4">
      <c r="A23">
        <v>22</v>
      </c>
      <c r="B23" s="1">
        <v>5.7</v>
      </c>
      <c r="C23" s="1">
        <v>21.1</v>
      </c>
      <c r="D23">
        <v>2.1480256119780883E-2</v>
      </c>
    </row>
    <row r="24" spans="1:4">
      <c r="A24">
        <v>23</v>
      </c>
      <c r="B24" s="1">
        <v>5.2</v>
      </c>
      <c r="C24" s="1">
        <v>25.4</v>
      </c>
      <c r="D24">
        <v>2.1993973580721971E-2</v>
      </c>
    </row>
    <row r="25" spans="1:4">
      <c r="A25">
        <v>24</v>
      </c>
      <c r="B25" s="1">
        <v>5.2</v>
      </c>
      <c r="C25" s="1">
        <v>24</v>
      </c>
      <c r="D25">
        <v>2.2274693521309619E-2</v>
      </c>
    </row>
    <row r="26" spans="1:4">
      <c r="A26">
        <v>25</v>
      </c>
      <c r="B26" s="1">
        <v>5.2</v>
      </c>
      <c r="C26" s="1">
        <v>25.4</v>
      </c>
      <c r="D26">
        <v>2.4654062975055346E-2</v>
      </c>
    </row>
    <row r="27" spans="1:4">
      <c r="A27">
        <v>26</v>
      </c>
      <c r="B27" s="1">
        <v>5.2</v>
      </c>
      <c r="C27" s="1">
        <v>22.6</v>
      </c>
      <c r="D27">
        <v>2.5197706248145213E-2</v>
      </c>
    </row>
    <row r="28" spans="1:4">
      <c r="A28">
        <v>27</v>
      </c>
      <c r="B28" s="1">
        <v>6.5</v>
      </c>
      <c r="C28" s="1">
        <v>17.5</v>
      </c>
      <c r="D28">
        <v>2.7324548787494241E-2</v>
      </c>
    </row>
    <row r="29" spans="1:4">
      <c r="A29">
        <v>28</v>
      </c>
      <c r="B29" s="1">
        <v>6.5</v>
      </c>
      <c r="C29" s="1">
        <v>19.899999999999999</v>
      </c>
      <c r="D29">
        <v>2.7732901234216456E-2</v>
      </c>
    </row>
    <row r="30" spans="1:4">
      <c r="A30">
        <v>29</v>
      </c>
      <c r="B30" s="1">
        <v>6.5</v>
      </c>
      <c r="C30" s="1">
        <v>19.899999999999999</v>
      </c>
      <c r="D30">
        <v>3.0112994365708801E-2</v>
      </c>
    </row>
    <row r="31" spans="1:4">
      <c r="A31">
        <v>30</v>
      </c>
      <c r="B31" s="1">
        <v>6.5</v>
      </c>
      <c r="C31" s="1">
        <v>17.5</v>
      </c>
      <c r="D31">
        <v>3.0384728574402331E-2</v>
      </c>
    </row>
    <row r="32" spans="1:4">
      <c r="A32">
        <v>31</v>
      </c>
      <c r="B32" s="1">
        <v>6.5</v>
      </c>
      <c r="C32" s="1">
        <v>19.899999999999999</v>
      </c>
      <c r="D32">
        <v>3.2013422415396064E-2</v>
      </c>
    </row>
    <row r="33" spans="1:4">
      <c r="A33">
        <v>32</v>
      </c>
      <c r="B33" s="1">
        <v>1.8</v>
      </c>
      <c r="C33" s="1">
        <v>37.619999999999997</v>
      </c>
      <c r="D33">
        <v>3.2969618142865365E-2</v>
      </c>
    </row>
    <row r="34" spans="1:4">
      <c r="A34">
        <v>33</v>
      </c>
      <c r="B34" s="1">
        <v>1.8</v>
      </c>
      <c r="C34" s="1">
        <v>37.002800000000001</v>
      </c>
      <c r="D34">
        <v>3.3519056489236476E-2</v>
      </c>
    </row>
    <row r="35" spans="1:4">
      <c r="A35">
        <v>34</v>
      </c>
      <c r="B35" s="1">
        <v>2</v>
      </c>
      <c r="C35" s="1">
        <v>38.995899999999999</v>
      </c>
      <c r="D35">
        <v>3.5846489586440988E-2</v>
      </c>
    </row>
    <row r="36" spans="1:4">
      <c r="A36">
        <v>35</v>
      </c>
      <c r="B36" s="1">
        <v>2</v>
      </c>
      <c r="C36" s="1">
        <v>39</v>
      </c>
      <c r="D36">
        <v>3.6227343899893238E-2</v>
      </c>
    </row>
    <row r="37" spans="1:4">
      <c r="A37">
        <v>36</v>
      </c>
      <c r="B37" s="1">
        <v>2</v>
      </c>
      <c r="C37" s="1">
        <v>38.512</v>
      </c>
      <c r="D37">
        <v>3.7682783002790821E-2</v>
      </c>
    </row>
    <row r="38" spans="1:4">
      <c r="A38">
        <v>37</v>
      </c>
      <c r="B38" s="1">
        <v>5.5</v>
      </c>
      <c r="C38" s="1">
        <v>29.3</v>
      </c>
      <c r="D38">
        <v>3.8087744595213024E-2</v>
      </c>
    </row>
    <row r="39" spans="1:4">
      <c r="A39">
        <v>38</v>
      </c>
      <c r="B39" s="1">
        <v>3</v>
      </c>
      <c r="C39" s="1">
        <v>35.9</v>
      </c>
      <c r="D39">
        <v>3.9323698900383341E-2</v>
      </c>
    </row>
    <row r="40" spans="1:4">
      <c r="A40">
        <v>39</v>
      </c>
      <c r="B40" s="1">
        <v>3.5</v>
      </c>
      <c r="C40" s="1">
        <v>36.200000000000003</v>
      </c>
      <c r="D40">
        <v>3.9770763703805834E-2</v>
      </c>
    </row>
    <row r="41" spans="1:4">
      <c r="A41">
        <v>40</v>
      </c>
      <c r="B41" s="1">
        <v>3.5</v>
      </c>
      <c r="C41" s="1">
        <v>34.5</v>
      </c>
      <c r="D41">
        <v>4.1631740530283956E-2</v>
      </c>
    </row>
    <row r="42" spans="1:4">
      <c r="A42">
        <v>41</v>
      </c>
      <c r="B42" s="1">
        <v>3.5</v>
      </c>
      <c r="C42" s="1">
        <v>34.792700000000004</v>
      </c>
      <c r="D42">
        <v>4.17734090802373E-2</v>
      </c>
    </row>
    <row r="43" spans="1:4">
      <c r="A43">
        <v>42</v>
      </c>
      <c r="B43" s="1">
        <v>5.5</v>
      </c>
      <c r="C43" s="1">
        <v>30.8</v>
      </c>
      <c r="D43">
        <v>4.1789924170527293E-2</v>
      </c>
    </row>
    <row r="44" spans="1:4">
      <c r="A44">
        <v>43</v>
      </c>
      <c r="B44" s="1">
        <v>1</v>
      </c>
      <c r="C44" s="1">
        <v>57.8</v>
      </c>
      <c r="D44">
        <v>4.4169486571188354E-2</v>
      </c>
    </row>
    <row r="45" spans="1:4">
      <c r="A45">
        <v>44</v>
      </c>
      <c r="B45" s="1">
        <v>1</v>
      </c>
      <c r="C45" s="1">
        <v>57.8</v>
      </c>
      <c r="D45">
        <v>4.5624675418285854E-2</v>
      </c>
    </row>
    <row r="46" spans="1:4">
      <c r="A46">
        <v>45</v>
      </c>
      <c r="B46" s="1">
        <v>3.7</v>
      </c>
      <c r="C46" s="1">
        <v>35.980200000000004</v>
      </c>
      <c r="D46">
        <v>4.8726596716558213E-2</v>
      </c>
    </row>
    <row r="47" spans="1:4">
      <c r="A47">
        <v>46</v>
      </c>
      <c r="B47" s="1">
        <v>3.7</v>
      </c>
      <c r="C47" s="1">
        <v>36.9</v>
      </c>
      <c r="D47">
        <v>4.8790144857419948E-2</v>
      </c>
    </row>
    <row r="48" spans="1:4">
      <c r="A48">
        <v>47</v>
      </c>
      <c r="B48" s="1">
        <v>3.7</v>
      </c>
      <c r="C48" s="1">
        <v>34.583199999999998</v>
      </c>
      <c r="D48">
        <v>4.9059168102175921E-2</v>
      </c>
    </row>
    <row r="49" spans="1:4">
      <c r="A49">
        <v>48</v>
      </c>
      <c r="B49" s="1">
        <v>3.7</v>
      </c>
      <c r="C49" s="1">
        <v>34.9</v>
      </c>
      <c r="D49">
        <v>5.1162115439526978E-2</v>
      </c>
    </row>
    <row r="50" spans="1:4">
      <c r="A50">
        <v>49</v>
      </c>
      <c r="B50" s="1">
        <v>2</v>
      </c>
      <c r="C50" s="1">
        <v>37.5</v>
      </c>
      <c r="D50">
        <v>5.4223033238400831E-2</v>
      </c>
    </row>
    <row r="51" spans="1:4">
      <c r="A51">
        <v>50</v>
      </c>
      <c r="B51" s="1">
        <v>2</v>
      </c>
      <c r="C51" s="1">
        <v>40</v>
      </c>
      <c r="D51">
        <v>5.5884334380132961E-2</v>
      </c>
    </row>
    <row r="52" spans="1:4">
      <c r="A52">
        <v>51</v>
      </c>
      <c r="B52" s="1">
        <v>2.4</v>
      </c>
      <c r="C52" s="1">
        <v>33.6</v>
      </c>
      <c r="D52">
        <v>5.5933083042227327E-2</v>
      </c>
    </row>
    <row r="53" spans="1:4">
      <c r="A53">
        <v>52</v>
      </c>
      <c r="B53" s="1">
        <v>2.4</v>
      </c>
      <c r="C53" s="1">
        <v>36.4</v>
      </c>
      <c r="D53">
        <v>5.6579342311289027E-2</v>
      </c>
    </row>
    <row r="54" spans="1:4">
      <c r="A54">
        <v>53</v>
      </c>
      <c r="B54" s="1">
        <v>3.8</v>
      </c>
      <c r="C54" s="1">
        <v>28.5532</v>
      </c>
      <c r="D54">
        <v>5.6878943008078942E-2</v>
      </c>
    </row>
    <row r="55" spans="1:4">
      <c r="A55">
        <v>54</v>
      </c>
      <c r="B55" s="1">
        <v>3.8</v>
      </c>
      <c r="C55" s="1">
        <v>27.372</v>
      </c>
      <c r="D55">
        <v>5.7218712238714886E-2</v>
      </c>
    </row>
    <row r="56" spans="1:4">
      <c r="A56">
        <v>55</v>
      </c>
      <c r="B56" s="1">
        <v>2.9</v>
      </c>
      <c r="C56" s="1">
        <v>37.329599999999999</v>
      </c>
      <c r="D56">
        <v>5.7288137672465655E-2</v>
      </c>
    </row>
    <row r="57" spans="1:4">
      <c r="A57">
        <v>56</v>
      </c>
      <c r="B57" s="1">
        <v>2.9</v>
      </c>
      <c r="C57" s="1">
        <v>41.360799999999998</v>
      </c>
      <c r="D57">
        <v>5.7935062001643445E-2</v>
      </c>
    </row>
    <row r="58" spans="1:4">
      <c r="A58">
        <v>57</v>
      </c>
      <c r="B58" s="1">
        <v>3.4</v>
      </c>
      <c r="C58" s="1">
        <v>36.729900000000001</v>
      </c>
      <c r="D58">
        <v>5.9741470576685884E-2</v>
      </c>
    </row>
    <row r="59" spans="1:4">
      <c r="A59">
        <v>58</v>
      </c>
      <c r="B59" s="1">
        <v>3.4</v>
      </c>
      <c r="C59" s="1">
        <v>40.997799999999998</v>
      </c>
      <c r="D59">
        <v>6.0622805766531229E-2</v>
      </c>
    </row>
    <row r="60" spans="1:4">
      <c r="A60">
        <v>59</v>
      </c>
      <c r="B60" s="1">
        <v>2.9</v>
      </c>
      <c r="C60" s="1">
        <v>37.329599999999999</v>
      </c>
      <c r="D60">
        <v>6.100572133106219E-2</v>
      </c>
    </row>
    <row r="61" spans="1:4">
      <c r="A61">
        <v>60</v>
      </c>
      <c r="B61" s="1">
        <v>2.9</v>
      </c>
      <c r="C61" s="1">
        <v>41.360799999999998</v>
      </c>
      <c r="D61">
        <v>6.191836093552805E-2</v>
      </c>
    </row>
    <row r="62" spans="1:4">
      <c r="A62">
        <v>61</v>
      </c>
      <c r="B62" s="1">
        <v>3.4</v>
      </c>
      <c r="C62" s="1">
        <v>36.729900000000001</v>
      </c>
      <c r="D62">
        <v>6.21203821928491E-2</v>
      </c>
    </row>
    <row r="63" spans="1:4">
      <c r="A63">
        <v>62</v>
      </c>
      <c r="B63" s="1">
        <v>3.4</v>
      </c>
      <c r="C63" s="1">
        <v>40.997799999999998</v>
      </c>
      <c r="D63">
        <v>6.4662813623314275E-2</v>
      </c>
    </row>
    <row r="64" spans="1:4">
      <c r="A64">
        <v>63</v>
      </c>
      <c r="B64" s="1">
        <v>2</v>
      </c>
      <c r="C64" s="1">
        <v>37.5</v>
      </c>
      <c r="D64">
        <v>6.5419281995526379E-2</v>
      </c>
    </row>
    <row r="65" spans="1:4">
      <c r="A65">
        <v>64</v>
      </c>
      <c r="B65" s="1">
        <v>2</v>
      </c>
      <c r="C65" s="1">
        <v>40</v>
      </c>
      <c r="D65">
        <v>6.5627421778224004E-2</v>
      </c>
    </row>
    <row r="66" spans="1:4">
      <c r="A66">
        <v>65</v>
      </c>
      <c r="B66" s="1">
        <v>2.4</v>
      </c>
      <c r="C66" s="1">
        <v>36.4</v>
      </c>
      <c r="D66">
        <v>6.5702601244564729E-2</v>
      </c>
    </row>
    <row r="67" spans="1:4">
      <c r="A67">
        <v>66</v>
      </c>
      <c r="B67" s="1">
        <v>2.4</v>
      </c>
      <c r="C67" s="1">
        <v>33.6</v>
      </c>
      <c r="D67">
        <v>6.6053314414532105E-2</v>
      </c>
    </row>
    <row r="68" spans="1:4">
      <c r="A68">
        <v>67</v>
      </c>
      <c r="B68" s="1">
        <v>4.2</v>
      </c>
      <c r="C68" s="1">
        <v>27.471</v>
      </c>
      <c r="D68">
        <v>7.1771687418643149E-2</v>
      </c>
    </row>
    <row r="69" spans="1:4">
      <c r="A69">
        <v>68</v>
      </c>
      <c r="B69" s="1">
        <v>5.9</v>
      </c>
      <c r="C69" s="1">
        <v>23.6523</v>
      </c>
      <c r="D69">
        <v>7.31223620237067E-2</v>
      </c>
    </row>
    <row r="70" spans="1:4">
      <c r="A70">
        <v>69</v>
      </c>
      <c r="B70" s="1">
        <v>5.9</v>
      </c>
      <c r="C70" s="1">
        <v>27.2408</v>
      </c>
      <c r="D70">
        <v>7.3169197649559869E-2</v>
      </c>
    </row>
    <row r="71" spans="1:4">
      <c r="A71">
        <v>70</v>
      </c>
      <c r="B71" s="1">
        <v>5.9</v>
      </c>
      <c r="C71" s="1">
        <v>22.925799999999999</v>
      </c>
      <c r="D71">
        <v>7.3398752089325559E-2</v>
      </c>
    </row>
    <row r="72" spans="1:4">
      <c r="A72">
        <v>71</v>
      </c>
      <c r="B72" s="1">
        <v>5.9</v>
      </c>
      <c r="C72" s="1">
        <v>24.6983</v>
      </c>
      <c r="D72">
        <v>7.3820457425682662E-2</v>
      </c>
    </row>
    <row r="73" spans="1:4">
      <c r="A73">
        <v>72</v>
      </c>
      <c r="B73" s="1">
        <v>4.3</v>
      </c>
      <c r="C73" s="1">
        <v>26.1157</v>
      </c>
      <c r="D73">
        <v>7.4737159460931624E-2</v>
      </c>
    </row>
    <row r="74" spans="1:4">
      <c r="A74">
        <v>73</v>
      </c>
      <c r="B74" s="1">
        <v>5</v>
      </c>
      <c r="C74" s="1">
        <v>32.880800000000001</v>
      </c>
      <c r="D74">
        <v>7.7629315258133769E-2</v>
      </c>
    </row>
    <row r="75" spans="1:4">
      <c r="A75">
        <v>74</v>
      </c>
      <c r="B75" s="1">
        <v>5</v>
      </c>
      <c r="C75" s="1">
        <v>30.337800000000001</v>
      </c>
      <c r="D75">
        <v>7.8239456229514559E-2</v>
      </c>
    </row>
    <row r="76" spans="1:4">
      <c r="A76">
        <v>75</v>
      </c>
      <c r="B76" s="1">
        <v>5</v>
      </c>
      <c r="C76" s="1">
        <v>30.802700000000002</v>
      </c>
      <c r="D76">
        <v>7.9159825159984543E-2</v>
      </c>
    </row>
    <row r="77" spans="1:4">
      <c r="A77">
        <v>76</v>
      </c>
      <c r="B77" s="1">
        <v>4.3</v>
      </c>
      <c r="C77" s="1">
        <v>31.6</v>
      </c>
      <c r="D77">
        <v>7.9716556008495587E-2</v>
      </c>
    </row>
    <row r="78" spans="1:4">
      <c r="A78">
        <v>77</v>
      </c>
      <c r="B78" s="1">
        <v>3.5</v>
      </c>
      <c r="C78" s="1">
        <v>35.5</v>
      </c>
      <c r="D78">
        <v>7.9924989796864132E-2</v>
      </c>
    </row>
    <row r="79" spans="1:4">
      <c r="A79">
        <v>78</v>
      </c>
      <c r="B79" s="1">
        <v>1.6</v>
      </c>
      <c r="C79" s="1">
        <v>51.655500000000004</v>
      </c>
      <c r="D79">
        <v>8.0441409598738911E-2</v>
      </c>
    </row>
    <row r="80" spans="1:4">
      <c r="A80">
        <v>79</v>
      </c>
      <c r="B80" s="1">
        <v>1.6</v>
      </c>
      <c r="C80" s="1">
        <v>47.202500000000001</v>
      </c>
      <c r="D80">
        <v>8.2575070185677335E-2</v>
      </c>
    </row>
    <row r="81" spans="1:4">
      <c r="A81">
        <v>80</v>
      </c>
      <c r="B81" s="1">
        <v>1.6</v>
      </c>
      <c r="C81" s="1">
        <v>52</v>
      </c>
      <c r="D81">
        <v>8.3356025494920605E-2</v>
      </c>
    </row>
    <row r="82" spans="1:4">
      <c r="A82">
        <v>81</v>
      </c>
      <c r="B82" s="1">
        <v>1.6</v>
      </c>
      <c r="C82" s="1">
        <v>47.202500000000001</v>
      </c>
      <c r="D82">
        <v>8.5055632051201258E-2</v>
      </c>
    </row>
    <row r="83" spans="1:4">
      <c r="A83">
        <v>82</v>
      </c>
      <c r="B83" s="1">
        <v>1.6</v>
      </c>
      <c r="C83" s="1">
        <v>44.571399999999997</v>
      </c>
      <c r="D83">
        <v>8.5390495291131518E-2</v>
      </c>
    </row>
    <row r="84" spans="1:4">
      <c r="A84">
        <v>83</v>
      </c>
      <c r="B84" s="1">
        <v>1.6</v>
      </c>
      <c r="C84" s="1">
        <v>47.7592</v>
      </c>
      <c r="D84">
        <v>8.5933041825110523E-2</v>
      </c>
    </row>
    <row r="85" spans="1:4">
      <c r="A85">
        <v>84</v>
      </c>
      <c r="B85" s="1">
        <v>1.6</v>
      </c>
      <c r="C85" s="1">
        <v>44.571399999999997</v>
      </c>
      <c r="D85">
        <v>8.6971500193600448E-2</v>
      </c>
    </row>
    <row r="86" spans="1:4">
      <c r="A86">
        <v>85</v>
      </c>
      <c r="B86" s="1">
        <v>1.6</v>
      </c>
      <c r="C86" s="1">
        <v>47.7592</v>
      </c>
      <c r="D86">
        <v>8.8361573352552236E-2</v>
      </c>
    </row>
    <row r="87" spans="1:4">
      <c r="A87">
        <v>86</v>
      </c>
      <c r="B87" s="1">
        <v>1.6</v>
      </c>
      <c r="C87" s="1">
        <v>46.5047</v>
      </c>
      <c r="D87">
        <v>8.872754182027931E-2</v>
      </c>
    </row>
    <row r="88" spans="1:4">
      <c r="A88">
        <v>87</v>
      </c>
      <c r="B88" s="1">
        <v>1.6</v>
      </c>
      <c r="C88" s="1">
        <v>46.5047</v>
      </c>
      <c r="D88">
        <v>8.9170709914228263E-2</v>
      </c>
    </row>
    <row r="89" spans="1:4">
      <c r="A89">
        <v>88</v>
      </c>
      <c r="B89" s="1">
        <v>2.4</v>
      </c>
      <c r="C89" s="1">
        <v>36.262799999999999</v>
      </c>
      <c r="D89">
        <v>9.1042551761472579E-2</v>
      </c>
    </row>
    <row r="90" spans="1:4">
      <c r="A90">
        <v>89</v>
      </c>
      <c r="B90" s="1">
        <v>3.8</v>
      </c>
      <c r="C90" s="1">
        <v>33.200000000000003</v>
      </c>
      <c r="D90">
        <v>9.2180191120760036E-2</v>
      </c>
    </row>
    <row r="91" spans="1:4">
      <c r="A91">
        <v>90</v>
      </c>
      <c r="B91" s="1">
        <v>3.6</v>
      </c>
      <c r="C91" s="1">
        <v>35.242699999999999</v>
      </c>
      <c r="D91">
        <v>9.3400181710706853E-2</v>
      </c>
    </row>
    <row r="92" spans="1:4">
      <c r="A92">
        <v>91</v>
      </c>
      <c r="B92" s="1">
        <v>3.6</v>
      </c>
      <c r="C92" s="1">
        <v>37.690800000000003</v>
      </c>
      <c r="D92">
        <v>9.465191375446258E-2</v>
      </c>
    </row>
    <row r="93" spans="1:4">
      <c r="A93">
        <v>92</v>
      </c>
      <c r="B93" s="1">
        <v>3.6</v>
      </c>
      <c r="C93" s="1">
        <v>34.875399999999999</v>
      </c>
      <c r="D93">
        <v>9.6175279463311725E-2</v>
      </c>
    </row>
    <row r="94" spans="1:4">
      <c r="A94">
        <v>93</v>
      </c>
      <c r="B94" s="1">
        <v>3.6</v>
      </c>
      <c r="C94" s="1">
        <v>36.756300000000003</v>
      </c>
      <c r="D94">
        <v>9.7759335403586167E-2</v>
      </c>
    </row>
    <row r="95" spans="1:4">
      <c r="A95">
        <v>94</v>
      </c>
      <c r="B95" s="1">
        <v>3.6</v>
      </c>
      <c r="C95" s="1">
        <v>34.875399999999999</v>
      </c>
      <c r="D95">
        <v>9.7824976555756615E-2</v>
      </c>
    </row>
    <row r="96" spans="1:4">
      <c r="A96">
        <v>95</v>
      </c>
      <c r="B96" s="1">
        <v>3.6</v>
      </c>
      <c r="C96" s="1">
        <v>36.439500000000002</v>
      </c>
      <c r="D96">
        <v>9.7996099737584164E-2</v>
      </c>
    </row>
    <row r="97" spans="1:4">
      <c r="A97">
        <v>96</v>
      </c>
      <c r="B97" s="1">
        <v>3.6</v>
      </c>
      <c r="C97" s="1">
        <v>34.875399999999999</v>
      </c>
      <c r="D97">
        <v>9.8456033844474655E-2</v>
      </c>
    </row>
    <row r="98" spans="1:4">
      <c r="A98">
        <v>97</v>
      </c>
      <c r="B98" s="1">
        <v>3.6</v>
      </c>
      <c r="C98" s="1">
        <v>36.439500000000002</v>
      </c>
      <c r="D98">
        <v>9.8741541301051727E-2</v>
      </c>
    </row>
    <row r="99" spans="1:4">
      <c r="A99">
        <v>98</v>
      </c>
      <c r="B99" s="1">
        <v>3.8</v>
      </c>
      <c r="C99" s="1">
        <v>34.514800000000001</v>
      </c>
      <c r="D99">
        <v>9.9168501586352598E-2</v>
      </c>
    </row>
    <row r="100" spans="1:4">
      <c r="A100">
        <v>99</v>
      </c>
      <c r="B100" s="1">
        <v>3.8</v>
      </c>
      <c r="C100" s="1">
        <v>36.012999999999998</v>
      </c>
      <c r="D100">
        <v>9.9969369732701985E-2</v>
      </c>
    </row>
    <row r="101" spans="1:4">
      <c r="A101">
        <v>100</v>
      </c>
      <c r="B101" s="1">
        <v>3.8</v>
      </c>
      <c r="C101" s="1">
        <v>34.514800000000001</v>
      </c>
      <c r="D101">
        <v>0.10217982474670073</v>
      </c>
    </row>
    <row r="102" spans="1:4">
      <c r="A102">
        <v>101</v>
      </c>
      <c r="B102" s="1">
        <v>3.8</v>
      </c>
      <c r="C102" s="1">
        <v>37.076900000000002</v>
      </c>
      <c r="D102">
        <v>0.10222465416412962</v>
      </c>
    </row>
    <row r="103" spans="1:4">
      <c r="A103">
        <v>102</v>
      </c>
      <c r="B103" s="1">
        <v>3.8</v>
      </c>
      <c r="C103" s="1">
        <v>34.514800000000001</v>
      </c>
      <c r="D103">
        <v>0.10288918283133608</v>
      </c>
    </row>
    <row r="104" spans="1:4">
      <c r="A104">
        <v>103</v>
      </c>
      <c r="B104" s="1">
        <v>3.8</v>
      </c>
      <c r="C104" s="1">
        <v>37.076900000000002</v>
      </c>
      <c r="D104">
        <v>0.10298079898186607</v>
      </c>
    </row>
    <row r="105" spans="1:4">
      <c r="A105">
        <v>104</v>
      </c>
      <c r="B105" s="1">
        <v>3.6</v>
      </c>
      <c r="C105" s="1">
        <v>35.242699999999999</v>
      </c>
      <c r="D105">
        <v>0.10371291147554818</v>
      </c>
    </row>
    <row r="106" spans="1:4">
      <c r="A106">
        <v>105</v>
      </c>
      <c r="B106" s="1">
        <v>3.6</v>
      </c>
      <c r="C106" s="1">
        <v>37.690800000000003</v>
      </c>
      <c r="D106">
        <v>0.10371906921459217</v>
      </c>
    </row>
    <row r="107" spans="1:4">
      <c r="A107">
        <v>106</v>
      </c>
      <c r="B107" s="1">
        <v>3.8</v>
      </c>
      <c r="C107" s="1">
        <v>35.359400000000001</v>
      </c>
      <c r="D107">
        <v>0.10499058115815973</v>
      </c>
    </row>
    <row r="108" spans="1:4">
      <c r="A108">
        <v>107</v>
      </c>
      <c r="B108" s="1">
        <v>3.8</v>
      </c>
      <c r="C108" s="1">
        <v>36.934699999999999</v>
      </c>
      <c r="D108">
        <v>0.10746348728116506</v>
      </c>
    </row>
    <row r="109" spans="1:4">
      <c r="A109">
        <v>108</v>
      </c>
      <c r="B109" s="1">
        <v>3.8</v>
      </c>
      <c r="C109" s="1">
        <v>36.934699999999999</v>
      </c>
      <c r="D109">
        <v>0.10787094440557699</v>
      </c>
    </row>
    <row r="110" spans="1:4">
      <c r="A110">
        <v>109</v>
      </c>
      <c r="B110" s="1">
        <v>3.8</v>
      </c>
      <c r="C110" s="1">
        <v>35.359400000000001</v>
      </c>
      <c r="D110">
        <v>0.10875505437255084</v>
      </c>
    </row>
    <row r="111" spans="1:4">
      <c r="A111">
        <v>110</v>
      </c>
      <c r="B111" s="1">
        <v>3.8</v>
      </c>
      <c r="C111" s="1">
        <v>33.848199999999999</v>
      </c>
      <c r="D111">
        <v>0.10908290054241565</v>
      </c>
    </row>
    <row r="112" spans="1:4">
      <c r="A112">
        <v>111</v>
      </c>
      <c r="B112" s="1">
        <v>3.8</v>
      </c>
      <c r="C112" s="1">
        <v>33.164900000000003</v>
      </c>
      <c r="D112">
        <v>0.10955231967411061</v>
      </c>
    </row>
    <row r="113" spans="1:4">
      <c r="A113">
        <v>112</v>
      </c>
      <c r="B113" s="1">
        <v>3.8</v>
      </c>
      <c r="C113" s="1">
        <v>34.255000000000003</v>
      </c>
      <c r="D113">
        <v>0.11038744840548453</v>
      </c>
    </row>
    <row r="114" spans="1:4">
      <c r="A114">
        <v>113</v>
      </c>
      <c r="B114" s="1">
        <v>3.8</v>
      </c>
      <c r="C114" s="1">
        <v>33.235700000000001</v>
      </c>
      <c r="D114">
        <v>0.11149946492130436</v>
      </c>
    </row>
    <row r="115" spans="1:4">
      <c r="A115">
        <v>114</v>
      </c>
      <c r="B115" s="1">
        <v>3.8</v>
      </c>
      <c r="C115" s="1">
        <v>33.848199999999999</v>
      </c>
      <c r="D115">
        <v>0.1115180714349906</v>
      </c>
    </row>
    <row r="116" spans="1:4">
      <c r="A116">
        <v>115</v>
      </c>
      <c r="B116" s="1">
        <v>3.8</v>
      </c>
      <c r="C116" s="1">
        <v>34.255000000000003</v>
      </c>
      <c r="D116">
        <v>0.11262423592363069</v>
      </c>
    </row>
    <row r="117" spans="1:4">
      <c r="A117">
        <v>116</v>
      </c>
      <c r="B117" s="1">
        <v>2.5</v>
      </c>
      <c r="C117" s="1">
        <v>39.726700000000001</v>
      </c>
      <c r="D117">
        <v>0.11319688902397962</v>
      </c>
    </row>
    <row r="118" spans="1:4">
      <c r="A118">
        <v>117</v>
      </c>
      <c r="B118" s="1">
        <v>5.9</v>
      </c>
      <c r="C118" s="1">
        <v>26.620799999999999</v>
      </c>
      <c r="D118">
        <v>0.1143998822930079</v>
      </c>
    </row>
    <row r="119" spans="1:4">
      <c r="A119">
        <v>118</v>
      </c>
      <c r="B119" s="1">
        <v>2</v>
      </c>
      <c r="C119" s="1">
        <v>42.774299999999997</v>
      </c>
      <c r="D119">
        <v>0.11550137621553702</v>
      </c>
    </row>
    <row r="120" spans="1:4">
      <c r="A120">
        <v>119</v>
      </c>
      <c r="B120" s="1">
        <v>2</v>
      </c>
      <c r="C120" s="1">
        <v>37</v>
      </c>
      <c r="D120">
        <v>0.11719399438916511</v>
      </c>
    </row>
    <row r="121" spans="1:4">
      <c r="A121">
        <v>120</v>
      </c>
      <c r="B121" s="1">
        <v>2</v>
      </c>
      <c r="C121" s="1">
        <v>37.798900000000003</v>
      </c>
      <c r="D121">
        <v>0.11786432028497362</v>
      </c>
    </row>
    <row r="122" spans="1:4">
      <c r="A122">
        <v>121</v>
      </c>
      <c r="B122" s="1">
        <v>2</v>
      </c>
      <c r="C122" s="1">
        <v>42.575000000000003</v>
      </c>
      <c r="D122">
        <v>0.11810661070605599</v>
      </c>
    </row>
    <row r="123" spans="1:4">
      <c r="A123">
        <v>122</v>
      </c>
      <c r="B123" s="1">
        <v>3.2</v>
      </c>
      <c r="C123" s="1">
        <v>36.200000000000003</v>
      </c>
      <c r="D123">
        <v>0.11845056245560404</v>
      </c>
    </row>
    <row r="124" spans="1:4">
      <c r="A124">
        <v>123</v>
      </c>
      <c r="B124" s="1">
        <v>4.2</v>
      </c>
      <c r="C124" s="1">
        <v>31</v>
      </c>
      <c r="D124">
        <v>0.1198776000920887</v>
      </c>
    </row>
    <row r="125" spans="1:4">
      <c r="A125">
        <v>124</v>
      </c>
      <c r="B125" s="1">
        <v>4.2</v>
      </c>
      <c r="C125" s="1">
        <v>29.3</v>
      </c>
      <c r="D125">
        <v>0.11995081644819328</v>
      </c>
    </row>
    <row r="126" spans="1:4">
      <c r="A126">
        <v>125</v>
      </c>
      <c r="B126" s="1">
        <v>3</v>
      </c>
      <c r="C126" s="1">
        <v>34</v>
      </c>
      <c r="D126">
        <v>0.12017998496652815</v>
      </c>
    </row>
    <row r="127" spans="1:4">
      <c r="A127">
        <v>126</v>
      </c>
      <c r="B127" s="1">
        <v>2</v>
      </c>
      <c r="C127" s="1">
        <v>39.7256</v>
      </c>
      <c r="D127">
        <v>0.12122466127974718</v>
      </c>
    </row>
    <row r="128" spans="1:4">
      <c r="A128">
        <v>127</v>
      </c>
      <c r="B128" s="1">
        <v>6</v>
      </c>
      <c r="C128" s="1">
        <v>23.2715</v>
      </c>
      <c r="D128">
        <v>0.12135946080412707</v>
      </c>
    </row>
    <row r="129" spans="1:4">
      <c r="A129">
        <v>128</v>
      </c>
      <c r="B129" s="1">
        <v>3</v>
      </c>
      <c r="C129" s="1">
        <v>38.169600000000003</v>
      </c>
      <c r="D129">
        <v>0.12136260317112146</v>
      </c>
    </row>
    <row r="130" spans="1:4">
      <c r="A130">
        <v>129</v>
      </c>
      <c r="B130" s="1">
        <v>3</v>
      </c>
      <c r="C130" s="1">
        <v>38.7896</v>
      </c>
      <c r="D130">
        <v>0.1218685782944684</v>
      </c>
    </row>
    <row r="131" spans="1:4">
      <c r="A131">
        <v>130</v>
      </c>
      <c r="B131" s="1">
        <v>3</v>
      </c>
      <c r="C131" s="1">
        <v>39.710299999999997</v>
      </c>
      <c r="D131">
        <v>0.12207837479826544</v>
      </c>
    </row>
    <row r="132" spans="1:4">
      <c r="A132">
        <v>131</v>
      </c>
      <c r="B132" s="1">
        <v>3</v>
      </c>
      <c r="C132" s="1">
        <v>38.7896</v>
      </c>
      <c r="D132">
        <v>0.1222343915748918</v>
      </c>
    </row>
    <row r="133" spans="1:4">
      <c r="A133">
        <v>132</v>
      </c>
      <c r="B133" s="1">
        <v>3</v>
      </c>
      <c r="C133" s="1">
        <v>35.5</v>
      </c>
      <c r="D133">
        <v>0.12274271507286327</v>
      </c>
    </row>
    <row r="134" spans="1:4">
      <c r="A134">
        <v>133</v>
      </c>
      <c r="B134" s="1">
        <v>3</v>
      </c>
      <c r="C134" s="1">
        <v>35.267800000000001</v>
      </c>
      <c r="D134">
        <v>0.12310038690690916</v>
      </c>
    </row>
    <row r="135" spans="1:4">
      <c r="A135">
        <v>134</v>
      </c>
      <c r="B135" s="1">
        <v>3</v>
      </c>
      <c r="C135" s="1">
        <v>36.154800000000002</v>
      </c>
      <c r="D135">
        <v>0.12355696967486485</v>
      </c>
    </row>
    <row r="136" spans="1:4">
      <c r="A136">
        <v>135</v>
      </c>
      <c r="B136" s="1">
        <v>3</v>
      </c>
      <c r="C136" s="1">
        <v>35.708100000000002</v>
      </c>
      <c r="D136">
        <v>0.12407148790198441</v>
      </c>
    </row>
    <row r="137" spans="1:4">
      <c r="A137">
        <v>136</v>
      </c>
      <c r="B137" s="1">
        <v>3</v>
      </c>
      <c r="C137" s="1">
        <v>39.710299999999997</v>
      </c>
      <c r="D137">
        <v>0.1246682773013319</v>
      </c>
    </row>
    <row r="138" spans="1:4">
      <c r="A138">
        <v>137</v>
      </c>
      <c r="B138" s="1">
        <v>3</v>
      </c>
      <c r="C138" s="1">
        <v>38.7896</v>
      </c>
      <c r="D138">
        <v>0.12590722456176362</v>
      </c>
    </row>
    <row r="139" spans="1:4">
      <c r="A139">
        <v>138</v>
      </c>
      <c r="B139" s="1">
        <v>3</v>
      </c>
      <c r="C139" s="1">
        <v>38.169600000000003</v>
      </c>
      <c r="D139">
        <v>0.1264738671064265</v>
      </c>
    </row>
    <row r="140" spans="1:4">
      <c r="A140">
        <v>139</v>
      </c>
      <c r="B140" s="1">
        <v>3</v>
      </c>
      <c r="C140" s="1">
        <v>36.798000000000002</v>
      </c>
      <c r="D140">
        <v>0.12690400445115291</v>
      </c>
    </row>
    <row r="141" spans="1:4">
      <c r="A141">
        <v>140</v>
      </c>
      <c r="B141" s="1">
        <v>3</v>
      </c>
      <c r="C141" s="1">
        <v>35.540399999999998</v>
      </c>
      <c r="D141">
        <v>0.12777128208291533</v>
      </c>
    </row>
    <row r="142" spans="1:4">
      <c r="A142">
        <v>141</v>
      </c>
      <c r="B142" s="1">
        <v>3</v>
      </c>
      <c r="C142" s="1">
        <v>35.460599999999999</v>
      </c>
      <c r="D142">
        <v>0.12806935000768949</v>
      </c>
    </row>
    <row r="143" spans="1:4">
      <c r="A143">
        <v>142</v>
      </c>
      <c r="B143" s="1">
        <v>3</v>
      </c>
      <c r="C143" s="1">
        <v>36.154800000000002</v>
      </c>
      <c r="D143">
        <v>0.12815182054206087</v>
      </c>
    </row>
    <row r="144" spans="1:4">
      <c r="A144">
        <v>143</v>
      </c>
      <c r="B144" s="1">
        <v>3</v>
      </c>
      <c r="C144" s="1">
        <v>35.708100000000002</v>
      </c>
      <c r="D144">
        <v>0.12913900875193729</v>
      </c>
    </row>
    <row r="145" spans="1:4">
      <c r="A145">
        <v>144</v>
      </c>
      <c r="B145" s="1">
        <v>3</v>
      </c>
      <c r="C145" s="1">
        <v>36.154800000000002</v>
      </c>
      <c r="D145">
        <v>0.12958394787271565</v>
      </c>
    </row>
    <row r="146" spans="1:4">
      <c r="A146">
        <v>145</v>
      </c>
      <c r="B146" s="1">
        <v>3</v>
      </c>
      <c r="C146" s="1">
        <v>35.708100000000002</v>
      </c>
      <c r="D146">
        <v>0.13016647695230654</v>
      </c>
    </row>
    <row r="147" spans="1:4">
      <c r="A147">
        <v>146</v>
      </c>
      <c r="B147" s="1">
        <v>3</v>
      </c>
      <c r="C147" s="1">
        <v>34.7288</v>
      </c>
      <c r="D147">
        <v>0.1309925934690348</v>
      </c>
    </row>
    <row r="148" spans="1:4">
      <c r="A148">
        <v>147</v>
      </c>
      <c r="B148" s="1">
        <v>3</v>
      </c>
      <c r="C148" s="1">
        <v>34.285299999999999</v>
      </c>
      <c r="D148">
        <v>0.13140268514030051</v>
      </c>
    </row>
    <row r="149" spans="1:4">
      <c r="A149">
        <v>148</v>
      </c>
      <c r="B149" s="1">
        <v>4.8</v>
      </c>
      <c r="C149" s="1">
        <v>30.537500000000001</v>
      </c>
      <c r="D149">
        <v>0.13268212206926311</v>
      </c>
    </row>
    <row r="150" spans="1:4">
      <c r="A150">
        <v>149</v>
      </c>
      <c r="B150" s="1">
        <v>4.8</v>
      </c>
      <c r="C150" s="1">
        <v>31.374700000000001</v>
      </c>
      <c r="D150">
        <v>0.13314003376230343</v>
      </c>
    </row>
    <row r="151" spans="1:4">
      <c r="A151">
        <v>150</v>
      </c>
      <c r="B151" s="1">
        <v>4.8</v>
      </c>
      <c r="C151" s="1">
        <v>28.8</v>
      </c>
      <c r="D151">
        <v>0.13359576472474188</v>
      </c>
    </row>
    <row r="152" spans="1:4">
      <c r="A152">
        <v>151</v>
      </c>
      <c r="B152" s="1">
        <v>4.8</v>
      </c>
      <c r="C152" s="1">
        <v>31.8</v>
      </c>
      <c r="D152">
        <v>0.13359868948425602</v>
      </c>
    </row>
    <row r="153" spans="1:4">
      <c r="A153">
        <v>152</v>
      </c>
      <c r="B153" s="1">
        <v>4</v>
      </c>
      <c r="C153" s="1">
        <v>27.3704</v>
      </c>
      <c r="D153">
        <v>0.13520185339996882</v>
      </c>
    </row>
    <row r="154" spans="1:4">
      <c r="A154">
        <v>153</v>
      </c>
      <c r="B154" s="1">
        <v>4</v>
      </c>
      <c r="C154" s="1">
        <v>27.3</v>
      </c>
      <c r="D154">
        <v>0.13575953553897335</v>
      </c>
    </row>
    <row r="155" spans="1:4">
      <c r="A155">
        <v>154</v>
      </c>
      <c r="B155" s="1">
        <v>4</v>
      </c>
      <c r="C155" s="1">
        <v>28.4</v>
      </c>
      <c r="D155">
        <v>0.13645202260592049</v>
      </c>
    </row>
    <row r="156" spans="1:4">
      <c r="A156">
        <v>155</v>
      </c>
      <c r="B156" s="1">
        <v>4</v>
      </c>
      <c r="C156" s="1">
        <v>27.9711</v>
      </c>
      <c r="D156">
        <v>0.13665479893788923</v>
      </c>
    </row>
    <row r="157" spans="1:4">
      <c r="A157">
        <v>156</v>
      </c>
      <c r="B157" s="1">
        <v>5</v>
      </c>
      <c r="C157" s="1">
        <v>23.227</v>
      </c>
      <c r="D157">
        <v>0.13687204622476745</v>
      </c>
    </row>
    <row r="158" spans="1:4">
      <c r="A158">
        <v>157</v>
      </c>
      <c r="B158" s="1">
        <v>5</v>
      </c>
      <c r="C158" s="1">
        <v>23.618200000000002</v>
      </c>
      <c r="D158">
        <v>0.13817093816343906</v>
      </c>
    </row>
    <row r="159" spans="1:4">
      <c r="A159">
        <v>158</v>
      </c>
      <c r="B159" s="1">
        <v>5</v>
      </c>
      <c r="C159" s="1">
        <v>23.7</v>
      </c>
      <c r="D159">
        <v>0.13873814949204633</v>
      </c>
    </row>
    <row r="160" spans="1:4">
      <c r="A160">
        <v>159</v>
      </c>
      <c r="B160" s="1">
        <v>5</v>
      </c>
      <c r="C160" s="1">
        <v>24.0505</v>
      </c>
      <c r="D160">
        <v>0.14030248697390668</v>
      </c>
    </row>
    <row r="161" spans="1:4">
      <c r="A161">
        <v>160</v>
      </c>
      <c r="B161" s="1">
        <v>1.6</v>
      </c>
      <c r="C161" s="1">
        <v>47.9</v>
      </c>
      <c r="D161">
        <v>0.1415427667164213</v>
      </c>
    </row>
    <row r="162" spans="1:4">
      <c r="A162">
        <v>161</v>
      </c>
      <c r="B162" s="1">
        <v>1.6</v>
      </c>
      <c r="C162" s="1">
        <v>48.9</v>
      </c>
      <c r="D162">
        <v>0.14403142849934181</v>
      </c>
    </row>
    <row r="163" spans="1:4">
      <c r="A163">
        <v>162</v>
      </c>
      <c r="B163" s="1">
        <v>2.2000000000000002</v>
      </c>
      <c r="C163" s="1">
        <v>51.9</v>
      </c>
      <c r="D163">
        <v>0.14564434676235161</v>
      </c>
    </row>
    <row r="164" spans="1:4">
      <c r="A164">
        <v>163</v>
      </c>
      <c r="B164" s="1">
        <v>2.2000000000000002</v>
      </c>
      <c r="C164" s="1">
        <v>46.8</v>
      </c>
      <c r="D164">
        <v>0.14691721344512843</v>
      </c>
    </row>
    <row r="165" spans="1:4">
      <c r="A165">
        <v>164</v>
      </c>
      <c r="B165" s="1">
        <v>2</v>
      </c>
      <c r="C165" s="1">
        <v>41.9</v>
      </c>
      <c r="D165">
        <v>0.14802369222596745</v>
      </c>
    </row>
    <row r="166" spans="1:4">
      <c r="A166">
        <v>165</v>
      </c>
      <c r="B166" s="1">
        <v>2.2000000000000002</v>
      </c>
      <c r="C166" s="1">
        <v>51.9</v>
      </c>
      <c r="D166">
        <v>0.14808746738042311</v>
      </c>
    </row>
    <row r="167" spans="1:4">
      <c r="A167">
        <v>166</v>
      </c>
      <c r="B167" s="1">
        <v>4</v>
      </c>
      <c r="C167" s="1">
        <v>32.756799999999998</v>
      </c>
      <c r="D167">
        <v>0.14835265395366459</v>
      </c>
    </row>
    <row r="168" spans="1:4">
      <c r="A168">
        <v>167</v>
      </c>
      <c r="B168" s="1">
        <v>4</v>
      </c>
      <c r="C168" s="1">
        <v>36.392600000000002</v>
      </c>
      <c r="D168">
        <v>0.14911666114588074</v>
      </c>
    </row>
    <row r="169" spans="1:4">
      <c r="A169">
        <v>168</v>
      </c>
      <c r="B169" s="1">
        <v>4.5999999999999996</v>
      </c>
      <c r="C169" s="1">
        <v>32.110900000000001</v>
      </c>
      <c r="D169">
        <v>0.15004216984881436</v>
      </c>
    </row>
    <row r="170" spans="1:4">
      <c r="A170">
        <v>169</v>
      </c>
      <c r="B170" s="1">
        <v>4.5999999999999996</v>
      </c>
      <c r="C170" s="1">
        <v>33.799999999999997</v>
      </c>
      <c r="D170">
        <v>0.15018647852372724</v>
      </c>
    </row>
    <row r="171" spans="1:4">
      <c r="A171">
        <v>170</v>
      </c>
      <c r="B171" s="1">
        <v>5.4</v>
      </c>
      <c r="C171" s="1">
        <v>30.4</v>
      </c>
      <c r="D171">
        <v>0.15075459027297633</v>
      </c>
    </row>
    <row r="172" spans="1:4">
      <c r="A172">
        <v>171</v>
      </c>
      <c r="B172" s="1">
        <v>1.8</v>
      </c>
      <c r="C172" s="1">
        <v>50.5</v>
      </c>
      <c r="D172">
        <v>0.15165846208693257</v>
      </c>
    </row>
    <row r="173" spans="1:4">
      <c r="A173">
        <v>172</v>
      </c>
      <c r="B173" s="1">
        <v>1.8</v>
      </c>
      <c r="C173" s="1">
        <v>48.6</v>
      </c>
      <c r="D173">
        <v>0.15247056234900214</v>
      </c>
    </row>
    <row r="174" spans="1:4">
      <c r="A174">
        <v>173</v>
      </c>
      <c r="B174" s="1">
        <v>1.8</v>
      </c>
      <c r="C174" s="1">
        <v>51.191499999999998</v>
      </c>
      <c r="D174">
        <v>0.15287065190031268</v>
      </c>
    </row>
    <row r="175" spans="1:4">
      <c r="A175">
        <v>174</v>
      </c>
      <c r="B175" s="1">
        <v>2</v>
      </c>
      <c r="C175" s="1">
        <v>40.5</v>
      </c>
      <c r="D175">
        <v>0.15394923565253937</v>
      </c>
    </row>
    <row r="176" spans="1:4">
      <c r="A176">
        <v>175</v>
      </c>
      <c r="B176" s="1">
        <v>2</v>
      </c>
      <c r="C176" s="1">
        <v>41.799799999999998</v>
      </c>
      <c r="D176">
        <v>0.15573587412395451</v>
      </c>
    </row>
    <row r="177" spans="1:4">
      <c r="A177">
        <v>176</v>
      </c>
      <c r="B177" s="1">
        <v>2</v>
      </c>
      <c r="C177" s="1">
        <v>42</v>
      </c>
      <c r="D177">
        <v>0.15761741967690313</v>
      </c>
    </row>
    <row r="178" spans="1:4">
      <c r="A178">
        <v>177</v>
      </c>
      <c r="B178" s="1">
        <v>3.8</v>
      </c>
      <c r="C178" s="1">
        <v>38.048400000000001</v>
      </c>
      <c r="D178">
        <v>0.15887616118556291</v>
      </c>
    </row>
    <row r="179" spans="1:4">
      <c r="A179">
        <v>178</v>
      </c>
      <c r="B179" s="1">
        <v>3.8</v>
      </c>
      <c r="C179" s="1">
        <v>36.4</v>
      </c>
      <c r="D179">
        <v>0.15936287986497888</v>
      </c>
    </row>
    <row r="180" spans="1:4">
      <c r="A180">
        <v>179</v>
      </c>
      <c r="B180" s="1">
        <v>3.7</v>
      </c>
      <c r="C180" s="1">
        <v>32.974800000000002</v>
      </c>
      <c r="D180">
        <v>0.16119128401779315</v>
      </c>
    </row>
    <row r="181" spans="1:4">
      <c r="A181">
        <v>180</v>
      </c>
      <c r="B181" s="1">
        <v>3.7</v>
      </c>
      <c r="C181" s="1">
        <v>35.2288</v>
      </c>
      <c r="D181">
        <v>0.16129996983808148</v>
      </c>
    </row>
    <row r="182" spans="1:4">
      <c r="A182">
        <v>181</v>
      </c>
      <c r="B182" s="1">
        <v>3.7</v>
      </c>
      <c r="C182" s="1">
        <v>34.730499999999999</v>
      </c>
      <c r="D182">
        <v>0.16138570816648401</v>
      </c>
    </row>
    <row r="183" spans="1:4">
      <c r="A183">
        <v>182</v>
      </c>
      <c r="B183" s="1">
        <v>3.7</v>
      </c>
      <c r="C183" s="1">
        <v>37.064999999999998</v>
      </c>
      <c r="D183">
        <v>0.16208078279183269</v>
      </c>
    </row>
    <row r="184" spans="1:4">
      <c r="A184">
        <v>183</v>
      </c>
      <c r="B184" s="1">
        <v>3.7</v>
      </c>
      <c r="C184" s="1">
        <v>35.161999999999999</v>
      </c>
      <c r="D184">
        <v>0.16253006409548498</v>
      </c>
    </row>
    <row r="185" spans="1:4">
      <c r="A185">
        <v>184</v>
      </c>
      <c r="B185" s="1">
        <v>2.5</v>
      </c>
      <c r="C185" s="1">
        <v>36.290100000000002</v>
      </c>
      <c r="D185">
        <v>0.16307215217073967</v>
      </c>
    </row>
    <row r="186" spans="1:4">
      <c r="A186">
        <v>185</v>
      </c>
      <c r="B186" s="1">
        <v>2.5</v>
      </c>
      <c r="C186" s="1">
        <v>36.704700000000003</v>
      </c>
      <c r="D186">
        <v>0.1647101944839493</v>
      </c>
    </row>
    <row r="187" spans="1:4">
      <c r="A187">
        <v>186</v>
      </c>
      <c r="B187" s="1">
        <v>2.5</v>
      </c>
      <c r="C187" s="1">
        <v>40.8247</v>
      </c>
      <c r="D187">
        <v>0.16795154906014087</v>
      </c>
    </row>
    <row r="188" spans="1:4">
      <c r="A188">
        <v>187</v>
      </c>
      <c r="B188" s="1">
        <v>3.5</v>
      </c>
      <c r="C188" s="1">
        <v>36.556399999999996</v>
      </c>
      <c r="D188">
        <v>0.16799556633733315</v>
      </c>
    </row>
    <row r="189" spans="1:4">
      <c r="A189">
        <v>188</v>
      </c>
      <c r="B189" s="1">
        <v>5</v>
      </c>
      <c r="C189" s="1">
        <v>32.088799999999999</v>
      </c>
      <c r="D189">
        <v>0.16802690045909507</v>
      </c>
    </row>
    <row r="190" spans="1:4">
      <c r="A190">
        <v>189</v>
      </c>
      <c r="B190" s="1">
        <v>4.2</v>
      </c>
      <c r="C190" s="1">
        <v>26.881699999999999</v>
      </c>
      <c r="D190">
        <v>0.16809523617899114</v>
      </c>
    </row>
    <row r="191" spans="1:4">
      <c r="A191">
        <v>190</v>
      </c>
      <c r="B191" s="1">
        <v>4.7</v>
      </c>
      <c r="C191" s="1">
        <v>26.702200000000001</v>
      </c>
      <c r="D191">
        <v>0.16933085486135591</v>
      </c>
    </row>
    <row r="192" spans="1:4">
      <c r="A192">
        <v>191</v>
      </c>
      <c r="B192" s="1">
        <v>4.7</v>
      </c>
      <c r="C192" s="1">
        <v>26.560400000000001</v>
      </c>
      <c r="D192">
        <v>0.17022303175642173</v>
      </c>
    </row>
    <row r="193" spans="1:4">
      <c r="A193">
        <v>192</v>
      </c>
      <c r="B193" s="1">
        <v>1.3</v>
      </c>
      <c r="C193" s="1">
        <v>30.2</v>
      </c>
      <c r="D193">
        <v>0.17079184299132777</v>
      </c>
    </row>
    <row r="194" spans="1:4">
      <c r="A194">
        <v>193</v>
      </c>
      <c r="B194" s="1">
        <v>1.3</v>
      </c>
      <c r="C194" s="1">
        <v>32.1</v>
      </c>
      <c r="D194">
        <v>0.1727731080991517</v>
      </c>
    </row>
    <row r="195" spans="1:4">
      <c r="A195">
        <v>194</v>
      </c>
      <c r="B195" s="1">
        <v>3.5</v>
      </c>
      <c r="C195" s="1">
        <v>36.087600000000002</v>
      </c>
      <c r="D195">
        <v>0.17314494536797298</v>
      </c>
    </row>
    <row r="196" spans="1:4">
      <c r="A196">
        <v>195</v>
      </c>
      <c r="B196" s="1">
        <v>5.5</v>
      </c>
      <c r="C196" s="1">
        <v>31.7</v>
      </c>
      <c r="D196">
        <v>0.17505673110561126</v>
      </c>
    </row>
    <row r="197" spans="1:4">
      <c r="A197">
        <v>196</v>
      </c>
      <c r="B197" s="1">
        <v>1.6</v>
      </c>
      <c r="C197" s="1">
        <v>51.655500000000004</v>
      </c>
      <c r="D197">
        <v>0.17773683783782079</v>
      </c>
    </row>
    <row r="198" spans="1:4">
      <c r="A198">
        <v>197</v>
      </c>
      <c r="B198" s="1">
        <v>1.6</v>
      </c>
      <c r="C198" s="1">
        <v>47.202500000000001</v>
      </c>
      <c r="D198">
        <v>0.18128689197068049</v>
      </c>
    </row>
    <row r="199" spans="1:4">
      <c r="A199">
        <v>198</v>
      </c>
      <c r="B199" s="1">
        <v>1.6</v>
      </c>
      <c r="C199" s="1">
        <v>44.571399999999997</v>
      </c>
      <c r="D199">
        <v>0.18148469694439218</v>
      </c>
    </row>
    <row r="200" spans="1:4">
      <c r="A200">
        <v>199</v>
      </c>
      <c r="B200" s="1">
        <v>1.6</v>
      </c>
      <c r="C200" s="1">
        <v>47.7592</v>
      </c>
      <c r="D200">
        <v>0.18160502407146173</v>
      </c>
    </row>
    <row r="201" spans="1:4">
      <c r="A201">
        <v>200</v>
      </c>
      <c r="B201" s="1">
        <v>1.6</v>
      </c>
      <c r="C201" s="1">
        <v>46.5047</v>
      </c>
      <c r="D201">
        <v>0.18203711144765222</v>
      </c>
    </row>
    <row r="202" spans="1:4">
      <c r="A202">
        <v>201</v>
      </c>
      <c r="B202" s="1">
        <v>2.4</v>
      </c>
      <c r="C202" s="1">
        <v>38.599499999999999</v>
      </c>
      <c r="D202">
        <v>0.18589044202860561</v>
      </c>
    </row>
    <row r="203" spans="1:4">
      <c r="A203">
        <v>202</v>
      </c>
      <c r="B203" s="1">
        <v>2.4</v>
      </c>
      <c r="C203" s="1">
        <v>37.490200000000002</v>
      </c>
      <c r="D203">
        <v>0.18605582391576725</v>
      </c>
    </row>
    <row r="204" spans="1:4">
      <c r="A204">
        <v>203</v>
      </c>
      <c r="B204" s="1">
        <v>3.8</v>
      </c>
      <c r="C204" s="1">
        <v>34.6</v>
      </c>
      <c r="D204">
        <v>0.18616069965000137</v>
      </c>
    </row>
    <row r="205" spans="1:4">
      <c r="A205">
        <v>204</v>
      </c>
      <c r="B205" s="1">
        <v>3.8</v>
      </c>
      <c r="C205" s="1">
        <v>33.200000000000003</v>
      </c>
      <c r="D205">
        <v>0.18860921914679896</v>
      </c>
    </row>
    <row r="206" spans="1:4">
      <c r="A206">
        <v>205</v>
      </c>
      <c r="B206" s="1">
        <v>2.5</v>
      </c>
      <c r="C206" s="1">
        <v>44.736499999999999</v>
      </c>
      <c r="D206">
        <v>0.18965359150638239</v>
      </c>
    </row>
    <row r="207" spans="1:4">
      <c r="A207">
        <v>206</v>
      </c>
      <c r="B207" s="1">
        <v>2.5</v>
      </c>
      <c r="C207" s="1">
        <v>43.8</v>
      </c>
      <c r="D207">
        <v>0.19326151383848256</v>
      </c>
    </row>
    <row r="208" spans="1:4">
      <c r="A208">
        <v>207</v>
      </c>
      <c r="B208" s="1">
        <v>3.5</v>
      </c>
      <c r="C208" s="1">
        <v>37.962800000000001</v>
      </c>
      <c r="D208">
        <v>0.19434731782791648</v>
      </c>
    </row>
    <row r="209" spans="1:4">
      <c r="A209">
        <v>208</v>
      </c>
      <c r="B209" s="1">
        <v>3.5</v>
      </c>
      <c r="C209" s="1">
        <v>38.0169</v>
      </c>
      <c r="D209">
        <v>0.19466267823485417</v>
      </c>
    </row>
    <row r="210" spans="1:4">
      <c r="A210">
        <v>209</v>
      </c>
      <c r="B210" s="1">
        <v>3.8</v>
      </c>
      <c r="C210" s="1">
        <v>29.0307</v>
      </c>
      <c r="D210">
        <v>0.19597904795452337</v>
      </c>
    </row>
    <row r="211" spans="1:4">
      <c r="A211">
        <v>210</v>
      </c>
      <c r="B211" s="1">
        <v>2.2000000000000002</v>
      </c>
      <c r="C211" s="1">
        <v>51.9</v>
      </c>
      <c r="D211">
        <v>0.19998965454943041</v>
      </c>
    </row>
    <row r="212" spans="1:4">
      <c r="A212">
        <v>211</v>
      </c>
      <c r="B212" s="1">
        <v>2.2000000000000002</v>
      </c>
      <c r="C212" s="1">
        <v>46.8</v>
      </c>
      <c r="D212">
        <v>0.20215946559748099</v>
      </c>
    </row>
    <row r="213" spans="1:4">
      <c r="A213">
        <v>212</v>
      </c>
      <c r="B213" s="1">
        <v>2.2000000000000002</v>
      </c>
      <c r="C213" s="1">
        <v>46.8</v>
      </c>
      <c r="D213">
        <v>0.20297139966156408</v>
      </c>
    </row>
    <row r="214" spans="1:4">
      <c r="A214">
        <v>213</v>
      </c>
      <c r="B214" s="1">
        <v>2.2000000000000002</v>
      </c>
      <c r="C214" s="1">
        <v>51.9</v>
      </c>
      <c r="D214">
        <v>0.20366812589942507</v>
      </c>
    </row>
    <row r="215" spans="1:4">
      <c r="A215">
        <v>214</v>
      </c>
      <c r="B215" s="1">
        <v>2.2000000000000002</v>
      </c>
      <c r="C215" s="1">
        <v>51.9</v>
      </c>
      <c r="D215">
        <v>0.20400230646804429</v>
      </c>
    </row>
    <row r="216" spans="1:4">
      <c r="A216">
        <v>215</v>
      </c>
      <c r="B216" s="1">
        <v>4.5999999999999996</v>
      </c>
      <c r="C216" s="1">
        <v>29.14</v>
      </c>
      <c r="D216">
        <v>0.20462521493973096</v>
      </c>
    </row>
    <row r="217" spans="1:4">
      <c r="A217">
        <v>216</v>
      </c>
      <c r="B217" s="1">
        <v>4.5999999999999996</v>
      </c>
      <c r="C217" s="1">
        <v>31.61</v>
      </c>
      <c r="D217">
        <v>0.20546734146051504</v>
      </c>
    </row>
    <row r="218" spans="1:4">
      <c r="A218">
        <v>217</v>
      </c>
      <c r="B218" s="1">
        <v>2</v>
      </c>
      <c r="C218" s="1">
        <v>41.2</v>
      </c>
      <c r="D218">
        <v>0.20707242436663664</v>
      </c>
    </row>
    <row r="219" spans="1:4">
      <c r="A219">
        <v>218</v>
      </c>
      <c r="B219" s="1">
        <v>2</v>
      </c>
      <c r="C219" s="1">
        <v>37.5</v>
      </c>
      <c r="D219">
        <v>0.20733970870802931</v>
      </c>
    </row>
    <row r="220" spans="1:4">
      <c r="A220">
        <v>219</v>
      </c>
      <c r="B220" s="1">
        <v>1.6</v>
      </c>
      <c r="C220" s="1">
        <v>48.9</v>
      </c>
      <c r="D220">
        <v>0.20761011439920996</v>
      </c>
    </row>
    <row r="221" spans="1:4">
      <c r="A221">
        <v>220</v>
      </c>
      <c r="B221" s="1">
        <v>1.6</v>
      </c>
      <c r="C221" s="1">
        <v>42.1</v>
      </c>
      <c r="D221">
        <v>0.20971222986319082</v>
      </c>
    </row>
    <row r="222" spans="1:4">
      <c r="A222">
        <v>221</v>
      </c>
      <c r="B222" s="1">
        <v>2.4</v>
      </c>
      <c r="C222" s="1">
        <v>40.200000000000003</v>
      </c>
      <c r="D222">
        <v>0.21050982131067997</v>
      </c>
    </row>
    <row r="223" spans="1:4">
      <c r="A223">
        <v>222</v>
      </c>
      <c r="B223" s="1">
        <v>2.4</v>
      </c>
      <c r="C223" s="1">
        <v>38.200000000000003</v>
      </c>
      <c r="D223">
        <v>0.21182491409521464</v>
      </c>
    </row>
    <row r="224" spans="1:4">
      <c r="A224">
        <v>223</v>
      </c>
      <c r="B224" s="1">
        <v>1.8</v>
      </c>
      <c r="C224" s="1">
        <v>47.2</v>
      </c>
      <c r="D224">
        <v>0.21194413209721441</v>
      </c>
    </row>
    <row r="225" spans="1:4">
      <c r="A225">
        <v>224</v>
      </c>
      <c r="B225" s="1">
        <v>1.8</v>
      </c>
      <c r="C225" s="1">
        <v>46.9</v>
      </c>
      <c r="D225">
        <v>0.21432745370456496</v>
      </c>
    </row>
    <row r="226" spans="1:4">
      <c r="A226">
        <v>225</v>
      </c>
      <c r="B226" s="1">
        <v>1.5</v>
      </c>
      <c r="C226" s="1">
        <v>48.862200000000001</v>
      </c>
      <c r="D226">
        <v>0.21532046550761841</v>
      </c>
    </row>
    <row r="227" spans="1:4">
      <c r="A227">
        <v>226</v>
      </c>
      <c r="B227" s="1">
        <v>1.5</v>
      </c>
      <c r="C227" s="1">
        <v>50.672499999999999</v>
      </c>
      <c r="D227">
        <v>0.21683189049885088</v>
      </c>
    </row>
    <row r="228" spans="1:4">
      <c r="A228">
        <v>227</v>
      </c>
      <c r="B228" s="1">
        <v>2</v>
      </c>
      <c r="C228" s="1">
        <v>41.521000000000001</v>
      </c>
      <c r="D228">
        <v>0.21684083195167947</v>
      </c>
    </row>
    <row r="229" spans="1:4">
      <c r="A229">
        <v>228</v>
      </c>
      <c r="B229" s="1">
        <v>2</v>
      </c>
      <c r="C229" s="1">
        <v>41.315600000000003</v>
      </c>
      <c r="D229">
        <v>0.21862916561931822</v>
      </c>
    </row>
    <row r="230" spans="1:4">
      <c r="A230">
        <v>229</v>
      </c>
      <c r="B230" s="1">
        <v>2.5</v>
      </c>
      <c r="C230" s="1">
        <v>40.799999999999997</v>
      </c>
      <c r="D230">
        <v>0.2189359069633241</v>
      </c>
    </row>
    <row r="231" spans="1:4">
      <c r="A231">
        <v>230</v>
      </c>
      <c r="B231" s="1">
        <v>2.5</v>
      </c>
      <c r="C231" s="1">
        <v>39.375300000000003</v>
      </c>
      <c r="D231">
        <v>0.21895279090576159</v>
      </c>
    </row>
    <row r="232" spans="1:4">
      <c r="A232">
        <v>231</v>
      </c>
      <c r="B232" s="1">
        <v>2.5</v>
      </c>
      <c r="C232" s="1">
        <v>38.4</v>
      </c>
      <c r="D232">
        <v>0.21916186446330799</v>
      </c>
    </row>
    <row r="233" spans="1:4">
      <c r="A233">
        <v>232</v>
      </c>
      <c r="B233" s="1">
        <v>2.5</v>
      </c>
      <c r="C233" s="1">
        <v>38.6</v>
      </c>
      <c r="D233">
        <v>0.21922157939523768</v>
      </c>
    </row>
    <row r="234" spans="1:4">
      <c r="A234">
        <v>233</v>
      </c>
      <c r="B234" s="1">
        <v>2.4</v>
      </c>
      <c r="C234" s="1">
        <v>39.299999999999997</v>
      </c>
      <c r="D234">
        <v>0.21961946034542557</v>
      </c>
    </row>
    <row r="235" spans="1:4">
      <c r="A235">
        <v>234</v>
      </c>
      <c r="B235" s="1">
        <v>2.4</v>
      </c>
      <c r="C235" s="1">
        <v>42.3</v>
      </c>
      <c r="D235">
        <v>0.22026627257159248</v>
      </c>
    </row>
    <row r="236" spans="1:4">
      <c r="A236">
        <v>235</v>
      </c>
      <c r="B236" s="1">
        <v>3.5</v>
      </c>
      <c r="C236" s="1">
        <v>37.6</v>
      </c>
      <c r="D236">
        <v>0.22118181344240861</v>
      </c>
    </row>
    <row r="237" spans="1:4">
      <c r="A237">
        <v>236</v>
      </c>
      <c r="B237" s="1">
        <v>2</v>
      </c>
      <c r="C237" s="1">
        <v>42.774299999999997</v>
      </c>
      <c r="D237">
        <v>0.22125790710727955</v>
      </c>
    </row>
    <row r="238" spans="1:4">
      <c r="A238">
        <v>237</v>
      </c>
      <c r="B238" s="1">
        <v>2</v>
      </c>
      <c r="C238" s="1">
        <v>37.798900000000003</v>
      </c>
      <c r="D238">
        <v>0.22490274350957185</v>
      </c>
    </row>
    <row r="239" spans="1:4">
      <c r="A239">
        <v>238</v>
      </c>
      <c r="B239" s="1">
        <v>2</v>
      </c>
      <c r="C239" s="1">
        <v>42.575000000000003</v>
      </c>
      <c r="D239">
        <v>0.2255630329686964</v>
      </c>
    </row>
    <row r="240" spans="1:4">
      <c r="A240">
        <v>239</v>
      </c>
      <c r="B240" s="1">
        <v>3</v>
      </c>
      <c r="C240" s="1">
        <v>34.1</v>
      </c>
      <c r="D240">
        <v>0.22570791336624141</v>
      </c>
    </row>
    <row r="241" spans="1:4">
      <c r="A241">
        <v>240</v>
      </c>
      <c r="B241" s="1">
        <v>3</v>
      </c>
      <c r="C241" s="1">
        <v>35</v>
      </c>
      <c r="D241">
        <v>0.22664458400145815</v>
      </c>
    </row>
    <row r="242" spans="1:4">
      <c r="A242">
        <v>241</v>
      </c>
      <c r="B242" s="1">
        <v>6.8</v>
      </c>
      <c r="C242" s="1">
        <v>21.006</v>
      </c>
      <c r="D242">
        <v>0.22813741085808159</v>
      </c>
    </row>
    <row r="243" spans="1:4">
      <c r="A243">
        <v>242</v>
      </c>
      <c r="B243" s="1">
        <v>6.8</v>
      </c>
      <c r="C243" s="1">
        <v>21.006</v>
      </c>
      <c r="D243">
        <v>0.22822729238630313</v>
      </c>
    </row>
    <row r="244" spans="1:4">
      <c r="A244">
        <v>243</v>
      </c>
      <c r="B244" s="1">
        <v>6</v>
      </c>
      <c r="C244" s="1">
        <v>23.8</v>
      </c>
      <c r="D244">
        <v>0.23005782854626955</v>
      </c>
    </row>
    <row r="245" spans="1:4">
      <c r="A245">
        <v>244</v>
      </c>
      <c r="B245" s="1">
        <v>3</v>
      </c>
      <c r="C245" s="1">
        <v>39.710299999999997</v>
      </c>
      <c r="D245">
        <v>0.23070886137582924</v>
      </c>
    </row>
    <row r="246" spans="1:4">
      <c r="A246">
        <v>245</v>
      </c>
      <c r="B246" s="1">
        <v>3</v>
      </c>
      <c r="C246" s="1">
        <v>38.7896</v>
      </c>
      <c r="D246">
        <v>0.23142370920635025</v>
      </c>
    </row>
    <row r="247" spans="1:4">
      <c r="A247">
        <v>246</v>
      </c>
      <c r="B247" s="1">
        <v>3</v>
      </c>
      <c r="C247" s="1">
        <v>35.540399999999998</v>
      </c>
      <c r="D247">
        <v>0.23162023786827834</v>
      </c>
    </row>
    <row r="248" spans="1:4">
      <c r="A248">
        <v>247</v>
      </c>
      <c r="B248" s="1">
        <v>3</v>
      </c>
      <c r="C248" s="1">
        <v>35.460599999999999</v>
      </c>
      <c r="D248">
        <v>0.23194749121871627</v>
      </c>
    </row>
    <row r="249" spans="1:4">
      <c r="A249">
        <v>248</v>
      </c>
      <c r="B249" s="1">
        <v>3</v>
      </c>
      <c r="C249" s="1">
        <v>51.1</v>
      </c>
      <c r="D249">
        <v>0.2334223977656471</v>
      </c>
    </row>
    <row r="250" spans="1:4">
      <c r="A250">
        <v>249</v>
      </c>
      <c r="B250" s="1">
        <v>3</v>
      </c>
      <c r="C250" s="1">
        <v>36.154800000000002</v>
      </c>
      <c r="D250">
        <v>0.23419327518765232</v>
      </c>
    </row>
    <row r="251" spans="1:4">
      <c r="A251">
        <v>250</v>
      </c>
      <c r="B251" s="1">
        <v>3</v>
      </c>
      <c r="C251" s="1">
        <v>35.708100000000002</v>
      </c>
      <c r="D251">
        <v>0.23459881705868746</v>
      </c>
    </row>
    <row r="252" spans="1:4">
      <c r="A252">
        <v>251</v>
      </c>
      <c r="B252" s="1">
        <v>3</v>
      </c>
      <c r="C252" s="1">
        <v>34.7288</v>
      </c>
      <c r="D252">
        <v>0.23474173086693728</v>
      </c>
    </row>
    <row r="253" spans="1:4">
      <c r="A253">
        <v>252</v>
      </c>
      <c r="B253" s="1">
        <v>3</v>
      </c>
      <c r="C253" s="1">
        <v>34.285299999999999</v>
      </c>
      <c r="D253">
        <v>0.2348636523253993</v>
      </c>
    </row>
    <row r="254" spans="1:4">
      <c r="A254">
        <v>253</v>
      </c>
      <c r="B254" s="1">
        <v>4</v>
      </c>
      <c r="C254" s="1">
        <v>28.4</v>
      </c>
      <c r="D254">
        <v>0.23487650219976164</v>
      </c>
    </row>
    <row r="255" spans="1:4">
      <c r="A255">
        <v>254</v>
      </c>
      <c r="B255" s="1">
        <v>4</v>
      </c>
      <c r="C255" s="1">
        <v>27.9711</v>
      </c>
      <c r="D255">
        <v>0.2368782354562935</v>
      </c>
    </row>
    <row r="256" spans="1:4">
      <c r="A256">
        <v>255</v>
      </c>
      <c r="B256" s="1">
        <v>1.6</v>
      </c>
      <c r="C256" s="1">
        <v>47.9</v>
      </c>
      <c r="D256">
        <v>0.23728800398118111</v>
      </c>
    </row>
    <row r="257" spans="1:4">
      <c r="A257">
        <v>256</v>
      </c>
      <c r="B257" s="1">
        <v>1.6</v>
      </c>
      <c r="C257" s="1">
        <v>48.9</v>
      </c>
      <c r="D257">
        <v>0.23812667876981131</v>
      </c>
    </row>
    <row r="258" spans="1:4">
      <c r="A258">
        <v>257</v>
      </c>
      <c r="B258" s="1">
        <v>3.6</v>
      </c>
      <c r="C258" s="1">
        <v>40.4</v>
      </c>
      <c r="D258">
        <v>0.23824482382690748</v>
      </c>
    </row>
    <row r="259" spans="1:4">
      <c r="A259">
        <v>258</v>
      </c>
      <c r="B259" s="1">
        <v>3.6</v>
      </c>
      <c r="C259" s="1">
        <v>40</v>
      </c>
      <c r="D259">
        <v>0.23853458696916885</v>
      </c>
    </row>
    <row r="260" spans="1:4">
      <c r="A260">
        <v>259</v>
      </c>
      <c r="B260" s="1">
        <v>6.2</v>
      </c>
      <c r="C260" s="1">
        <v>33.799999999999997</v>
      </c>
      <c r="D260">
        <v>0.23933320243431133</v>
      </c>
    </row>
    <row r="261" spans="1:4">
      <c r="A261">
        <v>260</v>
      </c>
      <c r="B261" s="1">
        <v>6.2</v>
      </c>
      <c r="C261" s="1">
        <v>35.200000000000003</v>
      </c>
      <c r="D261">
        <v>0.23990307820958456</v>
      </c>
    </row>
    <row r="262" spans="1:4">
      <c r="A262">
        <v>261</v>
      </c>
      <c r="B262" s="1">
        <v>2.2000000000000002</v>
      </c>
      <c r="C262" s="1">
        <v>51.9</v>
      </c>
      <c r="D262">
        <v>0.24072482468802248</v>
      </c>
    </row>
    <row r="263" spans="1:4">
      <c r="A263">
        <v>262</v>
      </c>
      <c r="B263" s="1">
        <v>2.2000000000000002</v>
      </c>
      <c r="C263" s="1">
        <v>46.8</v>
      </c>
      <c r="D263">
        <v>0.24579585980665408</v>
      </c>
    </row>
    <row r="264" spans="1:4">
      <c r="A264">
        <v>263</v>
      </c>
      <c r="B264" s="1">
        <v>2.2000000000000002</v>
      </c>
      <c r="C264" s="1">
        <v>51.9</v>
      </c>
      <c r="D264">
        <v>0.24723813426503494</v>
      </c>
    </row>
    <row r="265" spans="1:4">
      <c r="A265">
        <v>264</v>
      </c>
      <c r="B265" s="1">
        <v>2.4</v>
      </c>
      <c r="C265" s="1">
        <v>40.1</v>
      </c>
      <c r="D265">
        <v>0.24749648559694593</v>
      </c>
    </row>
    <row r="266" spans="1:4">
      <c r="A266">
        <v>265</v>
      </c>
      <c r="B266" s="1">
        <v>2.7</v>
      </c>
      <c r="C266" s="1">
        <v>36.5</v>
      </c>
      <c r="D266">
        <v>0.24862711490681999</v>
      </c>
    </row>
    <row r="267" spans="1:4">
      <c r="A267">
        <v>266</v>
      </c>
      <c r="B267" s="1">
        <v>3.5</v>
      </c>
      <c r="C267" s="1">
        <v>37.6</v>
      </c>
      <c r="D267">
        <v>0.24887858881623903</v>
      </c>
    </row>
    <row r="268" spans="1:4">
      <c r="A268">
        <v>267</v>
      </c>
      <c r="B268" s="1">
        <v>3.5</v>
      </c>
      <c r="C268" s="1">
        <v>34.700000000000003</v>
      </c>
      <c r="D268">
        <v>0.24946695304423638</v>
      </c>
    </row>
    <row r="269" spans="1:4">
      <c r="A269">
        <v>268</v>
      </c>
      <c r="B269" s="1">
        <v>5.7</v>
      </c>
      <c r="C269" s="1">
        <v>34.5</v>
      </c>
      <c r="D269">
        <v>0.24961628778764489</v>
      </c>
    </row>
    <row r="270" spans="1:4">
      <c r="A270">
        <v>269</v>
      </c>
      <c r="B270" s="1">
        <v>5.7</v>
      </c>
      <c r="C270" s="1">
        <v>33.6</v>
      </c>
      <c r="D270">
        <v>0.25242406038500675</v>
      </c>
    </row>
    <row r="271" spans="1:4">
      <c r="A271">
        <v>270</v>
      </c>
      <c r="B271" s="1">
        <v>6.1</v>
      </c>
      <c r="C271" s="1">
        <v>30.1</v>
      </c>
      <c r="D271">
        <v>0.25611639819751808</v>
      </c>
    </row>
    <row r="272" spans="1:4">
      <c r="A272">
        <v>271</v>
      </c>
      <c r="B272" s="1">
        <v>6.1</v>
      </c>
      <c r="C272" s="1">
        <v>26</v>
      </c>
      <c r="D272">
        <v>0.26040248780241582</v>
      </c>
    </row>
    <row r="273" spans="1:4">
      <c r="A273">
        <v>272</v>
      </c>
      <c r="B273" s="1">
        <v>2</v>
      </c>
      <c r="C273" s="1">
        <v>47.327800000000003</v>
      </c>
      <c r="D273">
        <v>0.26238714928706841</v>
      </c>
    </row>
    <row r="274" spans="1:4">
      <c r="A274">
        <v>273</v>
      </c>
      <c r="B274" s="1">
        <v>2</v>
      </c>
      <c r="C274" s="1">
        <v>49.3</v>
      </c>
      <c r="D274">
        <v>0.26434830395584363</v>
      </c>
    </row>
    <row r="275" spans="1:4">
      <c r="A275">
        <v>274</v>
      </c>
      <c r="B275" s="1">
        <v>2.4</v>
      </c>
      <c r="C275" s="1">
        <v>43.5</v>
      </c>
      <c r="D275">
        <v>0.26807658692156355</v>
      </c>
    </row>
    <row r="276" spans="1:4">
      <c r="A276">
        <v>275</v>
      </c>
      <c r="B276" s="1">
        <v>2.4</v>
      </c>
      <c r="C276" s="1">
        <v>43.3</v>
      </c>
      <c r="D276">
        <v>0.26871273464354672</v>
      </c>
    </row>
    <row r="277" spans="1:4">
      <c r="A277">
        <v>276</v>
      </c>
      <c r="B277" s="1">
        <v>3.5</v>
      </c>
      <c r="C277" s="1">
        <v>35.5</v>
      </c>
      <c r="D277">
        <v>0.26922061706032907</v>
      </c>
    </row>
    <row r="278" spans="1:4">
      <c r="A278">
        <v>277</v>
      </c>
      <c r="B278" s="1">
        <v>3.5</v>
      </c>
      <c r="C278" s="1">
        <v>39.9</v>
      </c>
      <c r="D278">
        <v>0.26988995761645573</v>
      </c>
    </row>
    <row r="279" spans="1:4">
      <c r="A279">
        <v>278</v>
      </c>
      <c r="B279" s="1">
        <v>1.3</v>
      </c>
      <c r="C279" s="1">
        <v>65</v>
      </c>
      <c r="D279">
        <v>0.27034171697811837</v>
      </c>
    </row>
    <row r="280" spans="1:4">
      <c r="A280">
        <v>279</v>
      </c>
      <c r="B280" s="1">
        <v>1.3</v>
      </c>
      <c r="C280" s="1">
        <v>62.267400000000002</v>
      </c>
      <c r="D280">
        <v>0.27180846162721717</v>
      </c>
    </row>
    <row r="281" spans="1:4">
      <c r="A281">
        <v>280</v>
      </c>
      <c r="B281" s="1">
        <v>1.3</v>
      </c>
      <c r="C281" s="1">
        <v>61.2</v>
      </c>
      <c r="D281">
        <v>0.27235240748795708</v>
      </c>
    </row>
    <row r="282" spans="1:4">
      <c r="A282">
        <v>281</v>
      </c>
      <c r="B282" s="1">
        <v>1.6</v>
      </c>
      <c r="C282" s="1">
        <v>50.4</v>
      </c>
      <c r="D282">
        <v>0.27346602869740178</v>
      </c>
    </row>
    <row r="283" spans="1:4">
      <c r="A283">
        <v>282</v>
      </c>
      <c r="B283" s="1">
        <v>1.6</v>
      </c>
      <c r="C283" s="1">
        <v>48.2</v>
      </c>
      <c r="D283">
        <v>0.27412136956686162</v>
      </c>
    </row>
    <row r="284" spans="1:4">
      <c r="A284">
        <v>283</v>
      </c>
      <c r="B284" s="1">
        <v>1.6</v>
      </c>
      <c r="C284" s="1">
        <v>50.820500000000003</v>
      </c>
      <c r="D284">
        <v>0.27439832393491059</v>
      </c>
    </row>
    <row r="285" spans="1:4">
      <c r="A285">
        <v>284</v>
      </c>
      <c r="B285" s="1">
        <v>2</v>
      </c>
      <c r="C285" s="1">
        <v>47.296399999999998</v>
      </c>
      <c r="D285">
        <v>0.27531010745345785</v>
      </c>
    </row>
    <row r="286" spans="1:4">
      <c r="A286">
        <v>285</v>
      </c>
      <c r="B286" s="1">
        <v>2</v>
      </c>
      <c r="C286" s="1">
        <v>50.9</v>
      </c>
      <c r="D286">
        <v>0.27541046720207429</v>
      </c>
    </row>
    <row r="287" spans="1:4">
      <c r="A287">
        <v>286</v>
      </c>
      <c r="B287" s="1">
        <v>2</v>
      </c>
      <c r="C287" s="1">
        <v>47.4</v>
      </c>
      <c r="D287">
        <v>0.27592259763955163</v>
      </c>
    </row>
    <row r="288" spans="1:4">
      <c r="A288">
        <v>287</v>
      </c>
      <c r="B288" s="1">
        <v>2.4</v>
      </c>
      <c r="C288" s="1">
        <v>44.344000000000001</v>
      </c>
      <c r="D288">
        <v>0.27645666480856068</v>
      </c>
    </row>
    <row r="289" spans="1:4">
      <c r="A289">
        <v>288</v>
      </c>
      <c r="B289" s="1">
        <v>2.4</v>
      </c>
      <c r="C289" s="1">
        <v>44.6</v>
      </c>
      <c r="D289">
        <v>0.27648843158034619</v>
      </c>
    </row>
    <row r="290" spans="1:4">
      <c r="A290">
        <v>289</v>
      </c>
      <c r="B290" s="1">
        <v>1.6</v>
      </c>
      <c r="C290" s="1">
        <v>50.2669</v>
      </c>
      <c r="D290">
        <v>0.27742416093672162</v>
      </c>
    </row>
    <row r="291" spans="1:4">
      <c r="A291">
        <v>290</v>
      </c>
      <c r="B291" s="1">
        <v>1.6</v>
      </c>
      <c r="C291" s="1">
        <v>48.318800000000003</v>
      </c>
      <c r="D291">
        <v>0.27757558103092528</v>
      </c>
    </row>
    <row r="292" spans="1:4">
      <c r="A292">
        <v>291</v>
      </c>
      <c r="B292" s="1">
        <v>3.5</v>
      </c>
      <c r="C292" s="1">
        <v>35.349400000000003</v>
      </c>
      <c r="D292">
        <v>0.27771127524564854</v>
      </c>
    </row>
    <row r="293" spans="1:4">
      <c r="A293">
        <v>292</v>
      </c>
      <c r="B293" s="1">
        <v>2.4</v>
      </c>
      <c r="C293" s="1">
        <v>47.408099999999997</v>
      </c>
      <c r="D293">
        <v>0.27820868313205604</v>
      </c>
    </row>
    <row r="294" spans="1:4">
      <c r="A294">
        <v>293</v>
      </c>
      <c r="B294" s="1">
        <v>2</v>
      </c>
      <c r="C294" s="1">
        <v>46.624000000000002</v>
      </c>
      <c r="D294">
        <v>0.27986334216076791</v>
      </c>
    </row>
    <row r="295" spans="1:4">
      <c r="A295">
        <v>294</v>
      </c>
      <c r="B295" s="1">
        <v>2</v>
      </c>
      <c r="C295" s="1">
        <v>46.438699999999997</v>
      </c>
      <c r="D295">
        <v>0.28068346890230988</v>
      </c>
    </row>
    <row r="296" spans="1:4">
      <c r="A296">
        <v>295</v>
      </c>
      <c r="B296" s="1">
        <v>2.5</v>
      </c>
      <c r="C296" s="1">
        <v>40.187600000000003</v>
      </c>
      <c r="D296">
        <v>0.28069201266652466</v>
      </c>
    </row>
    <row r="297" spans="1:4">
      <c r="A297">
        <v>296</v>
      </c>
      <c r="B297" s="1">
        <v>2.5</v>
      </c>
      <c r="C297" s="1">
        <v>40.887300000000003</v>
      </c>
      <c r="D297">
        <v>0.28138252993745461</v>
      </c>
    </row>
    <row r="298" spans="1:4">
      <c r="A298">
        <v>297</v>
      </c>
      <c r="B298" s="1">
        <v>3</v>
      </c>
      <c r="C298" s="1">
        <v>35.799999999999997</v>
      </c>
      <c r="D298">
        <v>0.28147046815164578</v>
      </c>
    </row>
    <row r="299" spans="1:4">
      <c r="A299">
        <v>298</v>
      </c>
      <c r="B299" s="1">
        <v>3</v>
      </c>
      <c r="C299" s="1">
        <v>35.731099999999998</v>
      </c>
      <c r="D299">
        <v>0.28174866025106038</v>
      </c>
    </row>
    <row r="300" spans="1:4">
      <c r="A300">
        <v>299</v>
      </c>
      <c r="B300" s="1">
        <v>3.5</v>
      </c>
      <c r="C300" s="1">
        <v>35.9</v>
      </c>
      <c r="D300">
        <v>0.28224807548574082</v>
      </c>
    </row>
    <row r="301" spans="1:4">
      <c r="A301">
        <v>300</v>
      </c>
      <c r="B301" s="1">
        <v>3</v>
      </c>
      <c r="C301" s="1">
        <v>34.9</v>
      </c>
      <c r="D301">
        <v>0.28274687169083101</v>
      </c>
    </row>
    <row r="302" spans="1:4">
      <c r="A302">
        <v>301</v>
      </c>
      <c r="B302" s="1">
        <v>3.5</v>
      </c>
      <c r="C302" s="1">
        <v>33.9</v>
      </c>
      <c r="D302">
        <v>0.28508309486353589</v>
      </c>
    </row>
    <row r="303" spans="1:4">
      <c r="A303">
        <v>302</v>
      </c>
      <c r="B303" s="1">
        <v>3.5</v>
      </c>
      <c r="C303" s="1">
        <v>34.6</v>
      </c>
      <c r="D303">
        <v>0.28619305933175032</v>
      </c>
    </row>
    <row r="304" spans="1:4">
      <c r="A304">
        <v>303</v>
      </c>
      <c r="B304" s="1">
        <v>6.3</v>
      </c>
      <c r="C304" s="1">
        <v>26.6722</v>
      </c>
      <c r="D304">
        <v>0.28908729838577285</v>
      </c>
    </row>
    <row r="305" spans="1:4">
      <c r="A305">
        <v>304</v>
      </c>
      <c r="B305" s="1">
        <v>5.5</v>
      </c>
      <c r="C305" s="1">
        <v>29.2</v>
      </c>
      <c r="D305">
        <v>0.29186528656133004</v>
      </c>
    </row>
    <row r="306" spans="1:4">
      <c r="A306">
        <v>305</v>
      </c>
      <c r="B306" s="1">
        <v>5.5</v>
      </c>
      <c r="C306" s="1">
        <v>23.9</v>
      </c>
      <c r="D306">
        <v>0.29329604702638878</v>
      </c>
    </row>
    <row r="307" spans="1:4">
      <c r="A307">
        <v>306</v>
      </c>
      <c r="B307" s="1">
        <v>6.3</v>
      </c>
      <c r="C307" s="1">
        <v>24.7</v>
      </c>
      <c r="D307">
        <v>0.29442171126256511</v>
      </c>
    </row>
    <row r="308" spans="1:4">
      <c r="A308">
        <v>307</v>
      </c>
      <c r="B308" s="1">
        <v>6</v>
      </c>
      <c r="C308" s="1">
        <v>23.4</v>
      </c>
      <c r="D308">
        <v>0.29530129962792029</v>
      </c>
    </row>
    <row r="309" spans="1:4">
      <c r="A309">
        <v>308</v>
      </c>
      <c r="B309" s="1">
        <v>5.5</v>
      </c>
      <c r="C309" s="1">
        <v>29</v>
      </c>
      <c r="D309">
        <v>0.29566982827000521</v>
      </c>
    </row>
    <row r="310" spans="1:4">
      <c r="A310">
        <v>309</v>
      </c>
      <c r="B310" s="1">
        <v>6.3</v>
      </c>
      <c r="C310" s="1">
        <v>24.8202</v>
      </c>
      <c r="D310">
        <v>0.29627548833766681</v>
      </c>
    </row>
    <row r="311" spans="1:4">
      <c r="A311">
        <v>310</v>
      </c>
      <c r="B311" s="1">
        <v>2</v>
      </c>
      <c r="C311" s="1">
        <v>42.936300000000003</v>
      </c>
      <c r="D311">
        <v>0.29736206455194569</v>
      </c>
    </row>
    <row r="312" spans="1:4">
      <c r="A312">
        <v>311</v>
      </c>
      <c r="B312" s="1">
        <v>2</v>
      </c>
      <c r="C312" s="1">
        <v>42.457900000000002</v>
      </c>
      <c r="D312">
        <v>0.29848141282295781</v>
      </c>
    </row>
    <row r="313" spans="1:4">
      <c r="A313">
        <v>312</v>
      </c>
      <c r="B313" s="1">
        <v>2</v>
      </c>
      <c r="C313" s="1">
        <v>34.9</v>
      </c>
      <c r="D313">
        <v>0.29854730970246912</v>
      </c>
    </row>
    <row r="314" spans="1:4">
      <c r="A314">
        <v>313</v>
      </c>
      <c r="B314" s="1">
        <v>2.4</v>
      </c>
      <c r="C314" s="1">
        <v>38.876899999999999</v>
      </c>
      <c r="D314">
        <v>0.29872443098977119</v>
      </c>
    </row>
    <row r="315" spans="1:4">
      <c r="A315">
        <v>314</v>
      </c>
      <c r="B315" s="1">
        <v>2.4</v>
      </c>
      <c r="C315" s="1">
        <v>40.370600000000003</v>
      </c>
      <c r="D315">
        <v>0.29990054167211522</v>
      </c>
    </row>
    <row r="316" spans="1:4">
      <c r="A316">
        <v>315</v>
      </c>
      <c r="B316" s="1">
        <v>2</v>
      </c>
      <c r="C316" s="1">
        <v>30.6</v>
      </c>
      <c r="D316">
        <v>0.30028384722704482</v>
      </c>
    </row>
    <row r="317" spans="1:4">
      <c r="A317">
        <v>316</v>
      </c>
      <c r="B317" s="1">
        <v>2</v>
      </c>
      <c r="C317" s="1">
        <v>31.1</v>
      </c>
      <c r="D317">
        <v>0.3015656825489037</v>
      </c>
    </row>
    <row r="318" spans="1:4">
      <c r="A318">
        <v>317</v>
      </c>
      <c r="B318" s="1">
        <v>1.6</v>
      </c>
      <c r="C318" s="1">
        <v>47.9</v>
      </c>
      <c r="D318">
        <v>0.30237029721356579</v>
      </c>
    </row>
    <row r="319" spans="1:4">
      <c r="A319">
        <v>318</v>
      </c>
      <c r="B319" s="1">
        <v>1.6</v>
      </c>
      <c r="C319" s="1">
        <v>48.9</v>
      </c>
      <c r="D319">
        <v>0.30253610090662875</v>
      </c>
    </row>
    <row r="320" spans="1:4">
      <c r="A320">
        <v>319</v>
      </c>
      <c r="B320" s="1">
        <v>2.4</v>
      </c>
      <c r="C320" s="1">
        <v>42.8</v>
      </c>
      <c r="D320">
        <v>0.30277883038363962</v>
      </c>
    </row>
    <row r="321" spans="1:4">
      <c r="A321">
        <v>320</v>
      </c>
      <c r="B321" s="1">
        <v>2.4</v>
      </c>
      <c r="C321" s="1">
        <v>46.9</v>
      </c>
      <c r="D321">
        <v>0.30296641978041206</v>
      </c>
    </row>
    <row r="322" spans="1:4">
      <c r="A322">
        <v>321</v>
      </c>
      <c r="B322" s="1">
        <v>2.4</v>
      </c>
      <c r="C322" s="1">
        <v>42.6</v>
      </c>
      <c r="D322">
        <v>0.30657219958788873</v>
      </c>
    </row>
    <row r="323" spans="1:4">
      <c r="A323">
        <v>322</v>
      </c>
      <c r="B323" s="1">
        <v>2.4</v>
      </c>
      <c r="C323" s="1">
        <v>46.8</v>
      </c>
      <c r="D323">
        <v>0.30702847198273298</v>
      </c>
    </row>
    <row r="324" spans="1:4">
      <c r="A324">
        <v>323</v>
      </c>
      <c r="B324" s="1">
        <v>3.5</v>
      </c>
      <c r="C324" s="1">
        <v>40.299999999999997</v>
      </c>
      <c r="D324">
        <v>0.30788618302931958</v>
      </c>
    </row>
    <row r="325" spans="1:4">
      <c r="A325">
        <v>324</v>
      </c>
      <c r="B325" s="1">
        <v>3.5</v>
      </c>
      <c r="C325" s="1">
        <v>41.2</v>
      </c>
      <c r="D325">
        <v>0.30881036770065506</v>
      </c>
    </row>
    <row r="326" spans="1:4">
      <c r="A326">
        <v>325</v>
      </c>
      <c r="B326" s="1">
        <v>3.6</v>
      </c>
      <c r="C326" s="1">
        <v>35.6</v>
      </c>
      <c r="D326">
        <v>0.30895802884175882</v>
      </c>
    </row>
    <row r="327" spans="1:4">
      <c r="A327">
        <v>326</v>
      </c>
      <c r="B327" s="1">
        <v>3.6</v>
      </c>
      <c r="C327" s="1">
        <v>31</v>
      </c>
      <c r="D327">
        <v>0.31284103164361721</v>
      </c>
    </row>
    <row r="328" spans="1:4">
      <c r="A328">
        <v>327</v>
      </c>
      <c r="B328" s="1">
        <v>6.7</v>
      </c>
      <c r="C328" s="1">
        <v>24.2</v>
      </c>
      <c r="D328">
        <v>0.31293897114800107</v>
      </c>
    </row>
    <row r="329" spans="1:4">
      <c r="A329">
        <v>328</v>
      </c>
      <c r="B329" s="1">
        <v>6.7</v>
      </c>
      <c r="C329" s="1">
        <v>24.2</v>
      </c>
      <c r="D329">
        <v>0.31492953175272742</v>
      </c>
    </row>
    <row r="330" spans="1:4">
      <c r="A330">
        <v>329</v>
      </c>
      <c r="B330" s="1">
        <v>2</v>
      </c>
      <c r="C330" s="1">
        <v>37.1</v>
      </c>
      <c r="D330">
        <v>0.31509079211509405</v>
      </c>
    </row>
    <row r="331" spans="1:4">
      <c r="A331">
        <v>330</v>
      </c>
      <c r="B331" s="1">
        <v>2</v>
      </c>
      <c r="C331" s="1">
        <v>41.113199999999999</v>
      </c>
      <c r="D331">
        <v>0.31747876450062984</v>
      </c>
    </row>
    <row r="332" spans="1:4">
      <c r="A332">
        <v>331</v>
      </c>
      <c r="B332" s="1">
        <v>2</v>
      </c>
      <c r="C332" s="1">
        <v>38.462699999999998</v>
      </c>
      <c r="D332">
        <v>0.32086531100035032</v>
      </c>
    </row>
    <row r="333" spans="1:4">
      <c r="A333">
        <v>332</v>
      </c>
      <c r="B333" s="1">
        <v>2</v>
      </c>
      <c r="C333" s="1">
        <v>43.1</v>
      </c>
      <c r="D333">
        <v>0.32133213482667067</v>
      </c>
    </row>
    <row r="334" spans="1:4">
      <c r="A334">
        <v>333</v>
      </c>
      <c r="B334" s="1">
        <v>2</v>
      </c>
      <c r="C334" s="1">
        <v>38.499699999999997</v>
      </c>
      <c r="D334">
        <v>0.32138335191834089</v>
      </c>
    </row>
    <row r="335" spans="1:4">
      <c r="A335">
        <v>334</v>
      </c>
      <c r="B335" s="1">
        <v>2.5</v>
      </c>
      <c r="C335" s="1">
        <v>37.070999999999998</v>
      </c>
      <c r="D335">
        <v>0.32196329892821485</v>
      </c>
    </row>
    <row r="336" spans="1:4">
      <c r="A336">
        <v>335</v>
      </c>
      <c r="B336" s="1">
        <v>2.5</v>
      </c>
      <c r="C336" s="1">
        <v>35.922600000000003</v>
      </c>
      <c r="D336">
        <v>0.32251264160661552</v>
      </c>
    </row>
    <row r="337" spans="1:4">
      <c r="A337">
        <v>336</v>
      </c>
      <c r="B337" s="1">
        <v>2.5</v>
      </c>
      <c r="C337" s="1">
        <v>34.143500000000003</v>
      </c>
      <c r="D337">
        <v>0.32356840124212827</v>
      </c>
    </row>
    <row r="338" spans="1:4">
      <c r="A338">
        <v>337</v>
      </c>
      <c r="B338" s="1">
        <v>2.5</v>
      </c>
      <c r="C338" s="1">
        <v>32.910299999999999</v>
      </c>
      <c r="D338">
        <v>0.32390893582780245</v>
      </c>
    </row>
    <row r="339" spans="1:4">
      <c r="A339">
        <v>338</v>
      </c>
      <c r="B339" s="1">
        <v>2.4</v>
      </c>
      <c r="C339" s="1">
        <v>42.3947</v>
      </c>
      <c r="D339">
        <v>0.32395631813743919</v>
      </c>
    </row>
    <row r="340" spans="1:4">
      <c r="A340">
        <v>339</v>
      </c>
      <c r="B340" s="1">
        <v>2.4</v>
      </c>
      <c r="C340" s="1">
        <v>41.395899999999997</v>
      </c>
      <c r="D340">
        <v>0.32429248673664457</v>
      </c>
    </row>
    <row r="341" spans="1:4">
      <c r="A341">
        <v>340</v>
      </c>
      <c r="B341" s="1">
        <v>2.4</v>
      </c>
      <c r="C341" s="1">
        <v>40.832099999999997</v>
      </c>
      <c r="D341">
        <v>0.32430992359330912</v>
      </c>
    </row>
    <row r="342" spans="1:4">
      <c r="A342">
        <v>341</v>
      </c>
      <c r="B342" s="1">
        <v>2.4</v>
      </c>
      <c r="C342" s="1">
        <v>44.081800000000001</v>
      </c>
      <c r="D342">
        <v>0.32525923395042788</v>
      </c>
    </row>
    <row r="343" spans="1:4">
      <c r="A343">
        <v>342</v>
      </c>
      <c r="B343" s="1">
        <v>2.4</v>
      </c>
      <c r="C343" s="1">
        <v>43.003500000000003</v>
      </c>
      <c r="D343">
        <v>0.3258647672157835</v>
      </c>
    </row>
    <row r="344" spans="1:4">
      <c r="A344">
        <v>343</v>
      </c>
      <c r="B344" s="1">
        <v>2.4</v>
      </c>
      <c r="C344" s="1">
        <v>41.585799999999999</v>
      </c>
      <c r="D344">
        <v>0.32656458658563903</v>
      </c>
    </row>
    <row r="345" spans="1:4">
      <c r="A345">
        <v>344</v>
      </c>
      <c r="B345" s="1">
        <v>2</v>
      </c>
      <c r="C345" s="1">
        <v>46.362900000000003</v>
      </c>
      <c r="D345">
        <v>0.32743216082341231</v>
      </c>
    </row>
    <row r="346" spans="1:4">
      <c r="A346">
        <v>345</v>
      </c>
      <c r="B346" s="1">
        <v>2</v>
      </c>
      <c r="C346" s="1">
        <v>45.190100000000001</v>
      </c>
      <c r="D346">
        <v>0.32785428631402702</v>
      </c>
    </row>
    <row r="347" spans="1:4">
      <c r="A347">
        <v>346</v>
      </c>
      <c r="B347" s="1">
        <v>2</v>
      </c>
      <c r="C347" s="1">
        <v>44.707999999999998</v>
      </c>
      <c r="D347">
        <v>0.32805607980471763</v>
      </c>
    </row>
    <row r="348" spans="1:4">
      <c r="A348">
        <v>347</v>
      </c>
      <c r="B348" s="1">
        <v>2</v>
      </c>
      <c r="C348" s="1">
        <v>41.566099999999999</v>
      </c>
      <c r="D348">
        <v>0.32810704707864247</v>
      </c>
    </row>
    <row r="349" spans="1:4">
      <c r="A349">
        <v>348</v>
      </c>
      <c r="B349" s="1">
        <v>1.8</v>
      </c>
      <c r="C349" s="1">
        <v>48.4</v>
      </c>
      <c r="D349">
        <v>0.33009571392628212</v>
      </c>
    </row>
    <row r="350" spans="1:4">
      <c r="A350">
        <v>349</v>
      </c>
      <c r="B350" s="1">
        <v>1.8</v>
      </c>
      <c r="C350" s="1">
        <v>50</v>
      </c>
      <c r="D350">
        <v>0.33018670620912438</v>
      </c>
    </row>
    <row r="351" spans="1:4">
      <c r="A351">
        <v>350</v>
      </c>
      <c r="B351" s="1">
        <v>2.4</v>
      </c>
      <c r="C351" s="1">
        <v>42.2</v>
      </c>
      <c r="D351">
        <v>0.33030322143309565</v>
      </c>
    </row>
    <row r="352" spans="1:4">
      <c r="A352">
        <v>351</v>
      </c>
      <c r="B352" s="1">
        <v>2.4</v>
      </c>
      <c r="C352" s="1">
        <v>42.6</v>
      </c>
      <c r="D352">
        <v>0.3310175243183453</v>
      </c>
    </row>
    <row r="353" spans="1:4">
      <c r="A353">
        <v>352</v>
      </c>
      <c r="B353" s="1">
        <v>2</v>
      </c>
      <c r="C353" s="1">
        <v>42</v>
      </c>
      <c r="D353">
        <v>0.33239899284579555</v>
      </c>
    </row>
    <row r="354" spans="1:4">
      <c r="A354">
        <v>353</v>
      </c>
      <c r="B354" s="1">
        <v>2</v>
      </c>
      <c r="C354" s="1">
        <v>41.521000000000001</v>
      </c>
      <c r="D354">
        <v>0.33250079703557178</v>
      </c>
    </row>
    <row r="355" spans="1:4">
      <c r="A355">
        <v>354</v>
      </c>
      <c r="B355" s="1">
        <v>3.6</v>
      </c>
      <c r="C355" s="1">
        <v>35.1</v>
      </c>
      <c r="D355">
        <v>0.33316403754970847</v>
      </c>
    </row>
    <row r="356" spans="1:4">
      <c r="A356">
        <v>355</v>
      </c>
      <c r="B356" s="1">
        <v>3.6</v>
      </c>
      <c r="C356" s="1">
        <v>33.5</v>
      </c>
      <c r="D356">
        <v>0.33366010472905661</v>
      </c>
    </row>
    <row r="357" spans="1:4">
      <c r="A357">
        <v>356</v>
      </c>
      <c r="B357" s="1">
        <v>2</v>
      </c>
      <c r="C357" s="1">
        <v>60.1</v>
      </c>
      <c r="D357">
        <v>0.3344420610362242</v>
      </c>
    </row>
    <row r="358" spans="1:4">
      <c r="A358">
        <v>357</v>
      </c>
      <c r="B358" s="1">
        <v>2</v>
      </c>
      <c r="C358" s="1">
        <v>58.534999999999997</v>
      </c>
      <c r="D358">
        <v>0.33560208662221136</v>
      </c>
    </row>
    <row r="359" spans="1:4">
      <c r="A359">
        <v>358</v>
      </c>
      <c r="B359" s="1">
        <v>2.5</v>
      </c>
      <c r="C359" s="1">
        <v>39.614699999999999</v>
      </c>
      <c r="D359">
        <v>0.33699547366518434</v>
      </c>
    </row>
    <row r="360" spans="1:4">
      <c r="A360">
        <v>359</v>
      </c>
      <c r="B360" s="1">
        <v>2.5</v>
      </c>
      <c r="C360" s="1">
        <v>40.240900000000003</v>
      </c>
      <c r="D360">
        <v>0.33739505756182675</v>
      </c>
    </row>
    <row r="361" spans="1:4">
      <c r="A361">
        <v>360</v>
      </c>
      <c r="B361" s="1">
        <v>2</v>
      </c>
      <c r="C361" s="1">
        <v>43.541400000000003</v>
      </c>
      <c r="D361">
        <v>0.3374296777972623</v>
      </c>
    </row>
    <row r="362" spans="1:4">
      <c r="A362">
        <v>361</v>
      </c>
      <c r="B362" s="1">
        <v>2</v>
      </c>
      <c r="C362" s="1">
        <v>41.521000000000001</v>
      </c>
      <c r="D362">
        <v>0.33810528997020972</v>
      </c>
    </row>
    <row r="363" spans="1:4">
      <c r="A363">
        <v>362</v>
      </c>
      <c r="B363" s="1">
        <v>2</v>
      </c>
      <c r="C363" s="1">
        <v>43.541400000000003</v>
      </c>
      <c r="D363">
        <v>0.34286086798573834</v>
      </c>
    </row>
    <row r="364" spans="1:4">
      <c r="A364">
        <v>363</v>
      </c>
      <c r="B364" s="1">
        <v>2</v>
      </c>
      <c r="C364" s="1">
        <v>41.521000000000001</v>
      </c>
      <c r="D364">
        <v>0.34296591615219274</v>
      </c>
    </row>
    <row r="365" spans="1:4">
      <c r="A365">
        <v>364</v>
      </c>
      <c r="B365" s="1">
        <v>2</v>
      </c>
      <c r="C365" s="1">
        <v>60.1</v>
      </c>
      <c r="D365">
        <v>0.34383929731058283</v>
      </c>
    </row>
    <row r="366" spans="1:4">
      <c r="A366">
        <v>365</v>
      </c>
      <c r="B366" s="1">
        <v>2</v>
      </c>
      <c r="C366" s="1">
        <v>58.534999999999997</v>
      </c>
      <c r="D366">
        <v>0.34396726357344942</v>
      </c>
    </row>
    <row r="367" spans="1:4">
      <c r="A367">
        <v>366</v>
      </c>
      <c r="B367" s="1">
        <v>2.5</v>
      </c>
      <c r="C367" s="1">
        <v>39.571399999999997</v>
      </c>
      <c r="D367">
        <v>0.34490334938480771</v>
      </c>
    </row>
    <row r="368" spans="1:4">
      <c r="A368">
        <v>367</v>
      </c>
      <c r="B368" s="1">
        <v>2.5</v>
      </c>
      <c r="C368" s="1">
        <v>40.0169</v>
      </c>
      <c r="D368">
        <v>0.34491368350581908</v>
      </c>
    </row>
    <row r="369" spans="1:4">
      <c r="A369">
        <v>368</v>
      </c>
      <c r="B369" s="1">
        <v>2.4</v>
      </c>
      <c r="C369" s="1">
        <v>39.347999999999999</v>
      </c>
      <c r="D369">
        <v>0.34511006916670994</v>
      </c>
    </row>
    <row r="370" spans="1:4">
      <c r="A370">
        <v>369</v>
      </c>
      <c r="B370" s="1">
        <v>2.4</v>
      </c>
      <c r="C370" s="1">
        <v>39.299999999999997</v>
      </c>
      <c r="D370">
        <v>0.34519130772680118</v>
      </c>
    </row>
    <row r="371" spans="1:4">
      <c r="A371">
        <v>370</v>
      </c>
      <c r="B371" s="1">
        <v>2.5</v>
      </c>
      <c r="C371" s="1">
        <v>40.6</v>
      </c>
      <c r="D371">
        <v>0.34549360155355835</v>
      </c>
    </row>
    <row r="372" spans="1:4">
      <c r="A372">
        <v>371</v>
      </c>
      <c r="B372" s="1">
        <v>2.5</v>
      </c>
      <c r="C372" s="1">
        <v>40.4</v>
      </c>
      <c r="D372">
        <v>0.34658511060068675</v>
      </c>
    </row>
    <row r="373" spans="1:4">
      <c r="A373">
        <v>372</v>
      </c>
      <c r="B373" s="1">
        <v>2.5</v>
      </c>
      <c r="C373" s="1">
        <v>37.799999999999997</v>
      </c>
      <c r="D373">
        <v>0.34678649277131512</v>
      </c>
    </row>
    <row r="374" spans="1:4">
      <c r="A374">
        <v>373</v>
      </c>
      <c r="B374" s="1">
        <v>2.5</v>
      </c>
      <c r="C374" s="1">
        <v>37.799999999999997</v>
      </c>
      <c r="D374">
        <v>0.34882146429308225</v>
      </c>
    </row>
    <row r="375" spans="1:4">
      <c r="A375">
        <v>374</v>
      </c>
      <c r="B375" s="1">
        <v>2.4</v>
      </c>
      <c r="C375" s="1">
        <v>39.347999999999999</v>
      </c>
      <c r="D375">
        <v>0.34918709119131242</v>
      </c>
    </row>
    <row r="376" spans="1:4">
      <c r="A376">
        <v>375</v>
      </c>
      <c r="B376" s="1">
        <v>2.4</v>
      </c>
      <c r="C376" s="1">
        <v>39.299999999999997</v>
      </c>
      <c r="D376">
        <v>0.34943017083079742</v>
      </c>
    </row>
    <row r="377" spans="1:4">
      <c r="A377">
        <v>376</v>
      </c>
      <c r="B377" s="1">
        <v>2.5</v>
      </c>
      <c r="C377" s="1">
        <v>40.6</v>
      </c>
      <c r="D377">
        <v>0.35013277796844977</v>
      </c>
    </row>
    <row r="378" spans="1:4">
      <c r="A378">
        <v>377</v>
      </c>
      <c r="B378" s="1">
        <v>2.5</v>
      </c>
      <c r="C378" s="1">
        <v>40.4</v>
      </c>
      <c r="D378">
        <v>0.3511740614891754</v>
      </c>
    </row>
    <row r="379" spans="1:4">
      <c r="A379">
        <v>378</v>
      </c>
      <c r="B379" s="1">
        <v>3.7</v>
      </c>
      <c r="C379" s="1">
        <v>30.9</v>
      </c>
      <c r="D379">
        <v>0.35160232470281816</v>
      </c>
    </row>
    <row r="380" spans="1:4">
      <c r="A380">
        <v>379</v>
      </c>
      <c r="B380" s="1">
        <v>3.5</v>
      </c>
      <c r="C380" s="1">
        <v>36.799999999999997</v>
      </c>
      <c r="D380">
        <v>0.35243205673291556</v>
      </c>
    </row>
    <row r="381" spans="1:4">
      <c r="A381">
        <v>380</v>
      </c>
      <c r="B381" s="1">
        <v>3.7</v>
      </c>
      <c r="C381" s="1">
        <v>34.299999999999997</v>
      </c>
      <c r="D381">
        <v>0.35277128336424735</v>
      </c>
    </row>
    <row r="382" spans="1:4">
      <c r="A382">
        <v>381</v>
      </c>
      <c r="B382" s="1">
        <v>3.7</v>
      </c>
      <c r="C382" s="1">
        <v>34.4</v>
      </c>
      <c r="D382">
        <v>0.35488004582098442</v>
      </c>
    </row>
    <row r="383" spans="1:4">
      <c r="A383">
        <v>382</v>
      </c>
      <c r="B383" s="1">
        <v>3.2</v>
      </c>
      <c r="C383" s="1">
        <v>38.9</v>
      </c>
      <c r="D383">
        <v>0.35501589768237873</v>
      </c>
    </row>
    <row r="384" spans="1:4">
      <c r="A384">
        <v>383</v>
      </c>
      <c r="B384" s="1">
        <v>3</v>
      </c>
      <c r="C384" s="1">
        <v>34.7286</v>
      </c>
      <c r="D384">
        <v>0.3554787812251865</v>
      </c>
    </row>
    <row r="385" spans="1:4">
      <c r="A385">
        <v>384</v>
      </c>
      <c r="B385" s="1">
        <v>4.2</v>
      </c>
      <c r="C385" s="1">
        <v>31.5002</v>
      </c>
      <c r="D385">
        <v>0.35549328536092117</v>
      </c>
    </row>
    <row r="386" spans="1:4">
      <c r="A386">
        <v>385</v>
      </c>
      <c r="B386" s="1">
        <v>4.2</v>
      </c>
      <c r="C386" s="1">
        <v>31.5002</v>
      </c>
      <c r="D386">
        <v>0.35580626233463342</v>
      </c>
    </row>
    <row r="387" spans="1:4">
      <c r="A387">
        <v>386</v>
      </c>
      <c r="B387" s="1">
        <v>5.2</v>
      </c>
      <c r="C387" s="1">
        <v>26.7</v>
      </c>
      <c r="D387">
        <v>0.35690373090188032</v>
      </c>
    </row>
    <row r="388" spans="1:4">
      <c r="A388">
        <v>387</v>
      </c>
      <c r="B388" s="1">
        <v>6</v>
      </c>
      <c r="C388" s="1">
        <v>23.2715</v>
      </c>
      <c r="D388">
        <v>0.35744450842236386</v>
      </c>
    </row>
    <row r="389" spans="1:4">
      <c r="A389">
        <v>388</v>
      </c>
      <c r="B389" s="1">
        <v>3</v>
      </c>
      <c r="C389" s="1">
        <v>38.169600000000003</v>
      </c>
      <c r="D389">
        <v>0.3575749865307325</v>
      </c>
    </row>
    <row r="390" spans="1:4">
      <c r="A390">
        <v>389</v>
      </c>
      <c r="B390" s="1">
        <v>3</v>
      </c>
      <c r="C390" s="1">
        <v>38.7896</v>
      </c>
      <c r="D390">
        <v>0.35829190697380175</v>
      </c>
    </row>
    <row r="391" spans="1:4">
      <c r="A391">
        <v>390</v>
      </c>
      <c r="B391" s="1">
        <v>3</v>
      </c>
      <c r="C391" s="1">
        <v>34.781799999999997</v>
      </c>
      <c r="D391">
        <v>0.35838063068981807</v>
      </c>
    </row>
    <row r="392" spans="1:4">
      <c r="A392">
        <v>391</v>
      </c>
      <c r="B392" s="1">
        <v>3</v>
      </c>
      <c r="C392" s="1">
        <v>35.460599999999999</v>
      </c>
      <c r="D392">
        <v>0.35871646022162107</v>
      </c>
    </row>
    <row r="393" spans="1:4">
      <c r="A393">
        <v>392</v>
      </c>
      <c r="B393" s="1">
        <v>3</v>
      </c>
      <c r="C393" s="1">
        <v>35.883099999999999</v>
      </c>
      <c r="D393">
        <v>0.359467889756792</v>
      </c>
    </row>
    <row r="394" spans="1:4">
      <c r="A394">
        <v>393</v>
      </c>
      <c r="B394" s="1">
        <v>3</v>
      </c>
      <c r="C394" s="1">
        <v>35.708100000000002</v>
      </c>
      <c r="D394">
        <v>0.3604329909326065</v>
      </c>
    </row>
    <row r="395" spans="1:4">
      <c r="A395">
        <v>394</v>
      </c>
      <c r="B395" s="1">
        <v>3</v>
      </c>
      <c r="C395" s="1">
        <v>34.7288</v>
      </c>
      <c r="D395">
        <v>0.36046957786579226</v>
      </c>
    </row>
    <row r="396" spans="1:4">
      <c r="A396">
        <v>395</v>
      </c>
      <c r="B396" s="1">
        <v>3</v>
      </c>
      <c r="C396" s="1">
        <v>34.285299999999999</v>
      </c>
      <c r="D396">
        <v>0.36092351322995686</v>
      </c>
    </row>
    <row r="397" spans="1:4">
      <c r="A397">
        <v>396</v>
      </c>
      <c r="B397" s="1">
        <v>4.8</v>
      </c>
      <c r="C397" s="1">
        <v>30.537500000000001</v>
      </c>
      <c r="D397">
        <v>0.36190237737061093</v>
      </c>
    </row>
    <row r="398" spans="1:4">
      <c r="A398">
        <v>397</v>
      </c>
      <c r="B398" s="1">
        <v>4.8</v>
      </c>
      <c r="C398" s="1">
        <v>31.374700000000001</v>
      </c>
      <c r="D398">
        <v>0.36253327196364227</v>
      </c>
    </row>
    <row r="399" spans="1:4">
      <c r="A399">
        <v>398</v>
      </c>
      <c r="B399" s="1">
        <v>5</v>
      </c>
      <c r="C399" s="1">
        <v>23.227</v>
      </c>
      <c r="D399">
        <v>0.36298443981703521</v>
      </c>
    </row>
    <row r="400" spans="1:4">
      <c r="A400">
        <v>399</v>
      </c>
      <c r="B400" s="1">
        <v>5</v>
      </c>
      <c r="C400" s="1">
        <v>23.618200000000002</v>
      </c>
      <c r="D400">
        <v>0.36308699576577053</v>
      </c>
    </row>
    <row r="401" spans="1:4">
      <c r="A401">
        <v>400</v>
      </c>
      <c r="B401" s="1">
        <v>2.4</v>
      </c>
      <c r="C401" s="1">
        <v>41.695999999999998</v>
      </c>
      <c r="D401">
        <v>0.3640415372230843</v>
      </c>
    </row>
    <row r="402" spans="1:4">
      <c r="A402">
        <v>401</v>
      </c>
      <c r="B402" s="1">
        <v>3</v>
      </c>
      <c r="C402" s="1">
        <v>36.1</v>
      </c>
      <c r="D402">
        <v>0.36423279673899955</v>
      </c>
    </row>
    <row r="403" spans="1:4">
      <c r="A403">
        <v>402</v>
      </c>
      <c r="B403" s="1">
        <v>3.6</v>
      </c>
      <c r="C403" s="1">
        <v>38.1</v>
      </c>
      <c r="D403">
        <v>0.36443823126581432</v>
      </c>
    </row>
    <row r="404" spans="1:4">
      <c r="A404">
        <v>403</v>
      </c>
      <c r="B404" s="1">
        <v>3</v>
      </c>
      <c r="C404" s="1">
        <v>34.4</v>
      </c>
      <c r="D404">
        <v>0.36532660490326263</v>
      </c>
    </row>
    <row r="405" spans="1:4">
      <c r="A405">
        <v>404</v>
      </c>
      <c r="B405" s="1">
        <v>3</v>
      </c>
      <c r="C405" s="1">
        <v>38.299999999999997</v>
      </c>
      <c r="D405">
        <v>0.36715947943004212</v>
      </c>
    </row>
    <row r="406" spans="1:4">
      <c r="A406">
        <v>405</v>
      </c>
      <c r="B406" s="1">
        <v>3</v>
      </c>
      <c r="C406" s="1">
        <v>36</v>
      </c>
      <c r="D406">
        <v>0.36790479725366776</v>
      </c>
    </row>
    <row r="407" spans="1:4">
      <c r="A407">
        <v>406</v>
      </c>
      <c r="B407" s="1">
        <v>3.6</v>
      </c>
      <c r="C407" s="1">
        <v>34.9</v>
      </c>
      <c r="D407">
        <v>0.3689123066079385</v>
      </c>
    </row>
    <row r="408" spans="1:4">
      <c r="A408">
        <v>407</v>
      </c>
      <c r="B408" s="1">
        <v>3.6</v>
      </c>
      <c r="C408" s="1">
        <v>40</v>
      </c>
      <c r="D408">
        <v>0.36941179138738267</v>
      </c>
    </row>
    <row r="409" spans="1:4">
      <c r="A409">
        <v>408</v>
      </c>
      <c r="B409" s="1">
        <v>6.2</v>
      </c>
      <c r="C409" s="1">
        <v>24.9754</v>
      </c>
      <c r="D409">
        <v>0.369417366658918</v>
      </c>
    </row>
    <row r="410" spans="1:4">
      <c r="A410">
        <v>409</v>
      </c>
      <c r="B410" s="1">
        <v>6.2</v>
      </c>
      <c r="C410" s="1">
        <v>26.299900000000001</v>
      </c>
      <c r="D410">
        <v>0.36953763329457034</v>
      </c>
    </row>
    <row r="411" spans="1:4">
      <c r="A411">
        <v>410</v>
      </c>
      <c r="B411" s="1">
        <v>3</v>
      </c>
      <c r="C411" s="1">
        <v>36.1</v>
      </c>
      <c r="D411">
        <v>0.36970086184444373</v>
      </c>
    </row>
    <row r="412" spans="1:4">
      <c r="A412">
        <v>411</v>
      </c>
      <c r="B412" s="1">
        <v>3.6</v>
      </c>
      <c r="C412" s="1">
        <v>37.200000000000003</v>
      </c>
      <c r="D412">
        <v>0.37304880964890685</v>
      </c>
    </row>
    <row r="413" spans="1:4">
      <c r="A413">
        <v>412</v>
      </c>
      <c r="B413" s="1">
        <v>3.6</v>
      </c>
      <c r="C413" s="1">
        <v>40</v>
      </c>
      <c r="D413">
        <v>0.37376317502255763</v>
      </c>
    </row>
    <row r="414" spans="1:4">
      <c r="A414">
        <v>413</v>
      </c>
      <c r="B414" s="1">
        <v>4.5999999999999996</v>
      </c>
      <c r="C414" s="1">
        <v>34.1</v>
      </c>
      <c r="D414">
        <v>0.37392100396949424</v>
      </c>
    </row>
    <row r="415" spans="1:4">
      <c r="A415">
        <v>414</v>
      </c>
      <c r="B415" s="1">
        <v>3.6</v>
      </c>
      <c r="C415" s="1">
        <v>37.200000000000003</v>
      </c>
      <c r="D415">
        <v>0.37417525456106526</v>
      </c>
    </row>
    <row r="416" spans="1:4">
      <c r="A416">
        <v>415</v>
      </c>
      <c r="B416" s="1">
        <v>4.5999999999999996</v>
      </c>
      <c r="C416" s="1">
        <v>30.299900000000001</v>
      </c>
      <c r="D416">
        <v>0.37501857172041975</v>
      </c>
    </row>
    <row r="417" spans="1:4">
      <c r="A417">
        <v>416</v>
      </c>
      <c r="B417" s="1">
        <v>2.4</v>
      </c>
      <c r="C417" s="1">
        <v>42.8</v>
      </c>
      <c r="D417">
        <v>0.37510794999124308</v>
      </c>
    </row>
    <row r="418" spans="1:4">
      <c r="A418">
        <v>417</v>
      </c>
      <c r="B418" s="1">
        <v>2.4</v>
      </c>
      <c r="C418" s="1">
        <v>46.9</v>
      </c>
      <c r="D418">
        <v>0.37536304751229643</v>
      </c>
    </row>
    <row r="419" spans="1:4">
      <c r="A419">
        <v>418</v>
      </c>
      <c r="B419" s="1">
        <v>2.4</v>
      </c>
      <c r="C419" s="1">
        <v>42.6</v>
      </c>
      <c r="D419">
        <v>0.37608388290855754</v>
      </c>
    </row>
    <row r="420" spans="1:4">
      <c r="A420">
        <v>419</v>
      </c>
      <c r="B420" s="1">
        <v>2.4</v>
      </c>
      <c r="C420" s="1">
        <v>46.8</v>
      </c>
      <c r="D420">
        <v>0.3766828259296795</v>
      </c>
    </row>
    <row r="421" spans="1:4">
      <c r="A421">
        <v>420</v>
      </c>
      <c r="B421" s="1">
        <v>3.5</v>
      </c>
      <c r="C421" s="1">
        <v>40.299999999999997</v>
      </c>
      <c r="D421">
        <v>0.3768468973822543</v>
      </c>
    </row>
    <row r="422" spans="1:4">
      <c r="A422">
        <v>421</v>
      </c>
      <c r="B422" s="1">
        <v>3.5</v>
      </c>
      <c r="C422" s="1">
        <v>41.2</v>
      </c>
      <c r="D422">
        <v>0.37846753908092401</v>
      </c>
    </row>
    <row r="423" spans="1:4">
      <c r="A423">
        <v>422</v>
      </c>
      <c r="B423" s="1">
        <v>3.6</v>
      </c>
      <c r="C423" s="1">
        <v>35.6</v>
      </c>
      <c r="D423">
        <v>0.37955998021533799</v>
      </c>
    </row>
    <row r="424" spans="1:4">
      <c r="A424">
        <v>423</v>
      </c>
      <c r="B424" s="1">
        <v>2.4</v>
      </c>
      <c r="C424" s="1">
        <v>48.1</v>
      </c>
      <c r="D424">
        <v>0.38037437076342417</v>
      </c>
    </row>
    <row r="425" spans="1:4">
      <c r="A425">
        <v>424</v>
      </c>
      <c r="B425" s="1">
        <v>2.4</v>
      </c>
      <c r="C425" s="1">
        <v>41.699800000000003</v>
      </c>
      <c r="D425">
        <v>0.38058451030124285</v>
      </c>
    </row>
    <row r="426" spans="1:4">
      <c r="A426">
        <v>425</v>
      </c>
      <c r="B426" s="1">
        <v>2.7</v>
      </c>
      <c r="C426" s="1">
        <v>38.299999999999997</v>
      </c>
      <c r="D426">
        <v>0.38157058690384016</v>
      </c>
    </row>
    <row r="427" spans="1:4">
      <c r="A427">
        <v>426</v>
      </c>
      <c r="B427" s="1">
        <v>3.5</v>
      </c>
      <c r="C427" s="1">
        <v>37.6</v>
      </c>
      <c r="D427">
        <v>0.38160578802158107</v>
      </c>
    </row>
    <row r="428" spans="1:4">
      <c r="A428">
        <v>427</v>
      </c>
      <c r="B428" s="1">
        <v>2.4</v>
      </c>
      <c r="C428" s="1">
        <v>41.699800000000003</v>
      </c>
      <c r="D428">
        <v>0.38239292602231245</v>
      </c>
    </row>
    <row r="429" spans="1:4">
      <c r="A429">
        <v>428</v>
      </c>
      <c r="B429" s="1">
        <v>2.7</v>
      </c>
      <c r="C429" s="1">
        <v>38.299999999999997</v>
      </c>
      <c r="D429">
        <v>0.38302879008935964</v>
      </c>
    </row>
    <row r="430" spans="1:4">
      <c r="A430">
        <v>429</v>
      </c>
      <c r="B430" s="1">
        <v>3.5</v>
      </c>
      <c r="C430" s="1">
        <v>37.6</v>
      </c>
      <c r="D430">
        <v>0.3832906464022261</v>
      </c>
    </row>
    <row r="431" spans="1:4">
      <c r="A431">
        <v>430</v>
      </c>
      <c r="B431" s="1">
        <v>5.7</v>
      </c>
      <c r="C431" s="1">
        <v>21.7</v>
      </c>
      <c r="D431">
        <v>0.38335292974773894</v>
      </c>
    </row>
    <row r="432" spans="1:4">
      <c r="A432">
        <v>431</v>
      </c>
      <c r="B432" s="1">
        <v>5.7</v>
      </c>
      <c r="C432" s="1">
        <v>21.3</v>
      </c>
      <c r="D432">
        <v>0.38358336383462044</v>
      </c>
    </row>
    <row r="433" spans="1:4">
      <c r="A433">
        <v>432</v>
      </c>
      <c r="B433" s="1">
        <v>3.5</v>
      </c>
      <c r="C433" s="1">
        <v>33.5</v>
      </c>
      <c r="D433">
        <v>0.38457882918328146</v>
      </c>
    </row>
    <row r="434" spans="1:4">
      <c r="A434">
        <v>433</v>
      </c>
      <c r="B434" s="1">
        <v>3</v>
      </c>
      <c r="C434" s="1">
        <v>35.465499999999999</v>
      </c>
      <c r="D434">
        <v>0.38500668684069095</v>
      </c>
    </row>
    <row r="435" spans="1:4">
      <c r="A435">
        <v>434</v>
      </c>
      <c r="B435" s="1">
        <v>2.5</v>
      </c>
      <c r="C435" s="1">
        <v>42.908000000000001</v>
      </c>
      <c r="D435">
        <v>0.38690148340363728</v>
      </c>
    </row>
    <row r="436" spans="1:4">
      <c r="A436">
        <v>435</v>
      </c>
      <c r="B436" s="1">
        <v>2.5</v>
      </c>
      <c r="C436" s="1">
        <v>40.200000000000003</v>
      </c>
      <c r="D436">
        <v>0.3872695315988377</v>
      </c>
    </row>
    <row r="437" spans="1:4">
      <c r="A437">
        <v>436</v>
      </c>
      <c r="B437" s="1">
        <v>3</v>
      </c>
      <c r="C437" s="1">
        <v>37.9</v>
      </c>
      <c r="D437">
        <v>0.38879815289948372</v>
      </c>
    </row>
    <row r="438" spans="1:4">
      <c r="A438">
        <v>437</v>
      </c>
      <c r="B438" s="1">
        <v>3.5</v>
      </c>
      <c r="C438" s="1">
        <v>37.4</v>
      </c>
      <c r="D438">
        <v>0.38880987976571113</v>
      </c>
    </row>
    <row r="439" spans="1:4">
      <c r="A439">
        <v>438</v>
      </c>
      <c r="B439" s="1">
        <v>2.5</v>
      </c>
      <c r="C439" s="1">
        <v>51.6</v>
      </c>
      <c r="D439">
        <v>0.38942500393927637</v>
      </c>
    </row>
    <row r="440" spans="1:4">
      <c r="A440">
        <v>439</v>
      </c>
      <c r="B440" s="1">
        <v>2.5</v>
      </c>
      <c r="C440" s="1">
        <v>44.2</v>
      </c>
      <c r="D440">
        <v>0.39133069333080339</v>
      </c>
    </row>
    <row r="441" spans="1:4">
      <c r="A441">
        <v>440</v>
      </c>
      <c r="B441" s="1">
        <v>2.5</v>
      </c>
      <c r="C441" s="1">
        <v>47.649299999999997</v>
      </c>
      <c r="D441">
        <v>0.39215205840651279</v>
      </c>
    </row>
    <row r="442" spans="1:4">
      <c r="A442">
        <v>441</v>
      </c>
      <c r="B442" s="1">
        <v>2</v>
      </c>
      <c r="C442" s="1">
        <v>47.7</v>
      </c>
      <c r="D442">
        <v>0.39310348914095972</v>
      </c>
    </row>
    <row r="443" spans="1:4">
      <c r="A443">
        <v>442</v>
      </c>
      <c r="B443" s="1">
        <v>2</v>
      </c>
      <c r="C443" s="1">
        <v>48.2</v>
      </c>
      <c r="D443">
        <v>0.39550687148119801</v>
      </c>
    </row>
    <row r="444" spans="1:4">
      <c r="A444">
        <v>443</v>
      </c>
      <c r="B444" s="1">
        <v>2</v>
      </c>
      <c r="C444" s="1">
        <v>49.216999999999999</v>
      </c>
      <c r="D444">
        <v>0.398643806472049</v>
      </c>
    </row>
    <row r="445" spans="1:4">
      <c r="A445">
        <v>444</v>
      </c>
      <c r="B445" s="1">
        <v>3.7</v>
      </c>
      <c r="C445" s="1">
        <v>34.730499999999999</v>
      </c>
      <c r="D445">
        <v>0.39878114862074332</v>
      </c>
    </row>
    <row r="446" spans="1:4">
      <c r="A446">
        <v>445</v>
      </c>
      <c r="B446" s="1">
        <v>3.7</v>
      </c>
      <c r="C446" s="1">
        <v>37.064999999999998</v>
      </c>
      <c r="D446">
        <v>0.3988710455050839</v>
      </c>
    </row>
    <row r="447" spans="1:4">
      <c r="A447">
        <v>446</v>
      </c>
      <c r="B447" s="1">
        <v>3.7</v>
      </c>
      <c r="C447" s="1">
        <v>35.161999999999999</v>
      </c>
      <c r="D447">
        <v>0.40038523743849508</v>
      </c>
    </row>
    <row r="448" spans="1:4">
      <c r="A448">
        <v>447</v>
      </c>
      <c r="B448" s="1">
        <v>4.2</v>
      </c>
      <c r="C448" s="1">
        <v>34.485500000000002</v>
      </c>
      <c r="D448">
        <v>0.40242730060287379</v>
      </c>
    </row>
    <row r="449" spans="1:4">
      <c r="A449">
        <v>448</v>
      </c>
      <c r="B449" s="1">
        <v>5</v>
      </c>
      <c r="C449" s="1">
        <v>29.7559</v>
      </c>
      <c r="D449">
        <v>0.40523241537435783</v>
      </c>
    </row>
    <row r="450" spans="1:4">
      <c r="A450">
        <v>449</v>
      </c>
      <c r="B450" s="1">
        <v>5</v>
      </c>
      <c r="C450" s="1">
        <v>32.670099999999998</v>
      </c>
      <c r="D450">
        <v>0.40765112571337792</v>
      </c>
    </row>
    <row r="451" spans="1:4">
      <c r="A451">
        <v>450</v>
      </c>
      <c r="B451" s="1">
        <v>2.4</v>
      </c>
      <c r="C451" s="1">
        <v>44.6</v>
      </c>
      <c r="D451">
        <v>0.40773405998195189</v>
      </c>
    </row>
    <row r="452" spans="1:4">
      <c r="A452">
        <v>451</v>
      </c>
      <c r="B452" s="1">
        <v>2.4</v>
      </c>
      <c r="C452" s="1">
        <v>44.6</v>
      </c>
      <c r="D452">
        <v>0.40904469184664305</v>
      </c>
    </row>
    <row r="453" spans="1:4">
      <c r="A453">
        <v>452</v>
      </c>
      <c r="B453" s="1">
        <v>2.7</v>
      </c>
      <c r="C453" s="1">
        <v>39.799999999999997</v>
      </c>
      <c r="D453">
        <v>0.40988241489059263</v>
      </c>
    </row>
    <row r="454" spans="1:4">
      <c r="A454">
        <v>453</v>
      </c>
      <c r="B454" s="1">
        <v>3.5</v>
      </c>
      <c r="C454" s="1">
        <v>38.299999999999997</v>
      </c>
      <c r="D454">
        <v>0.41010521344880257</v>
      </c>
    </row>
    <row r="455" spans="1:4">
      <c r="A455">
        <v>454</v>
      </c>
      <c r="B455" s="1">
        <v>3.5</v>
      </c>
      <c r="C455" s="1">
        <v>36.556399999999996</v>
      </c>
      <c r="D455">
        <v>0.4107643491594426</v>
      </c>
    </row>
    <row r="456" spans="1:4">
      <c r="A456">
        <v>455</v>
      </c>
      <c r="B456" s="1">
        <v>3.5</v>
      </c>
      <c r="C456" s="1">
        <v>34.749400000000001</v>
      </c>
      <c r="D456">
        <v>0.41150051978563074</v>
      </c>
    </row>
    <row r="457" spans="1:4">
      <c r="A457">
        <v>456</v>
      </c>
      <c r="B457" s="1">
        <v>4.5999999999999996</v>
      </c>
      <c r="C457" s="1">
        <v>34.049900000000001</v>
      </c>
      <c r="D457">
        <v>0.41154086127837464</v>
      </c>
    </row>
    <row r="458" spans="1:4">
      <c r="A458">
        <v>457</v>
      </c>
      <c r="B458" s="1">
        <v>4.5999999999999996</v>
      </c>
      <c r="C458" s="1">
        <v>33.550899999999999</v>
      </c>
      <c r="D458">
        <v>0.41269290108600321</v>
      </c>
    </row>
    <row r="459" spans="1:4">
      <c r="A459">
        <v>458</v>
      </c>
      <c r="B459" s="1">
        <v>4.5999999999999996</v>
      </c>
      <c r="C459" s="1">
        <v>32.149900000000002</v>
      </c>
      <c r="D459">
        <v>0.41330451979186211</v>
      </c>
    </row>
    <row r="460" spans="1:4">
      <c r="A460">
        <v>459</v>
      </c>
      <c r="B460" s="1">
        <v>4.5999999999999996</v>
      </c>
      <c r="C460" s="1">
        <v>33.550899999999999</v>
      </c>
      <c r="D460">
        <v>0.41407062541206363</v>
      </c>
    </row>
    <row r="461" spans="1:4">
      <c r="A461">
        <v>460</v>
      </c>
      <c r="B461" s="1">
        <v>4.5999999999999996</v>
      </c>
      <c r="C461" s="1">
        <v>32.149900000000002</v>
      </c>
      <c r="D461">
        <v>0.41480791749264601</v>
      </c>
    </row>
    <row r="462" spans="1:4">
      <c r="A462">
        <v>461</v>
      </c>
      <c r="B462" s="1">
        <v>5</v>
      </c>
      <c r="C462" s="1">
        <v>30.3</v>
      </c>
      <c r="D462">
        <v>0.41555761987700568</v>
      </c>
    </row>
    <row r="463" spans="1:4">
      <c r="A463">
        <v>462</v>
      </c>
      <c r="B463" s="1">
        <v>3</v>
      </c>
      <c r="C463" s="1">
        <v>35.465499999999999</v>
      </c>
      <c r="D463">
        <v>0.41787928451546996</v>
      </c>
    </row>
    <row r="464" spans="1:4">
      <c r="A464">
        <v>463</v>
      </c>
      <c r="B464" s="1">
        <v>2.5</v>
      </c>
      <c r="C464" s="1">
        <v>42.908000000000001</v>
      </c>
      <c r="D464">
        <v>0.41822870456455785</v>
      </c>
    </row>
    <row r="465" spans="1:4">
      <c r="A465">
        <v>464</v>
      </c>
      <c r="B465" s="1">
        <v>2.5</v>
      </c>
      <c r="C465" s="1">
        <v>40.200000000000003</v>
      </c>
      <c r="D465">
        <v>0.41868428018576598</v>
      </c>
    </row>
    <row r="466" spans="1:4">
      <c r="A466">
        <v>465</v>
      </c>
      <c r="B466" s="1">
        <v>3</v>
      </c>
      <c r="C466" s="1">
        <v>37.9</v>
      </c>
      <c r="D466">
        <v>0.41882128976290445</v>
      </c>
    </row>
    <row r="467" spans="1:4">
      <c r="A467">
        <v>466</v>
      </c>
      <c r="B467" s="1">
        <v>2.5</v>
      </c>
      <c r="C467" s="1">
        <v>51.6</v>
      </c>
      <c r="D467">
        <v>0.41942451436527972</v>
      </c>
    </row>
    <row r="468" spans="1:4">
      <c r="A468">
        <v>467</v>
      </c>
      <c r="B468" s="1">
        <v>2.5</v>
      </c>
      <c r="C468" s="1">
        <v>47.649299999999997</v>
      </c>
      <c r="D468">
        <v>0.4225466966088165</v>
      </c>
    </row>
    <row r="469" spans="1:4">
      <c r="A469">
        <v>468</v>
      </c>
      <c r="B469" s="1">
        <v>2.5</v>
      </c>
      <c r="C469" s="1">
        <v>44.2</v>
      </c>
      <c r="D469">
        <v>0.4259399428816919</v>
      </c>
    </row>
    <row r="470" spans="1:4">
      <c r="A470">
        <v>469</v>
      </c>
      <c r="B470" s="1">
        <v>3.5</v>
      </c>
      <c r="C470" s="1">
        <v>33.5</v>
      </c>
      <c r="D470">
        <v>0.42630153771076529</v>
      </c>
    </row>
    <row r="471" spans="1:4">
      <c r="A471">
        <v>470</v>
      </c>
      <c r="B471" s="1">
        <v>3.5</v>
      </c>
      <c r="C471" s="1">
        <v>37.4</v>
      </c>
      <c r="D471">
        <v>0.42696030201784207</v>
      </c>
    </row>
    <row r="472" spans="1:4">
      <c r="A472">
        <v>471</v>
      </c>
      <c r="B472" s="1">
        <v>2.5</v>
      </c>
      <c r="C472" s="1">
        <v>40.193100000000001</v>
      </c>
      <c r="D472">
        <v>0.4294309440965014</v>
      </c>
    </row>
    <row r="473" spans="1:4">
      <c r="A473">
        <v>472</v>
      </c>
      <c r="B473" s="1">
        <v>2.5</v>
      </c>
      <c r="C473" s="1">
        <v>41.664200000000001</v>
      </c>
      <c r="D473">
        <v>0.42961582048732971</v>
      </c>
    </row>
    <row r="474" spans="1:4">
      <c r="A474">
        <v>473</v>
      </c>
      <c r="B474" s="1">
        <v>3.7</v>
      </c>
      <c r="C474" s="1">
        <v>34.823500000000003</v>
      </c>
      <c r="D474">
        <v>0.4296553885905281</v>
      </c>
    </row>
    <row r="475" spans="1:4">
      <c r="A475">
        <v>474</v>
      </c>
      <c r="B475" s="1">
        <v>2.2999999999999998</v>
      </c>
      <c r="C475" s="1">
        <v>34.700000000000003</v>
      </c>
      <c r="D475">
        <v>0.43062153150872118</v>
      </c>
    </row>
    <row r="476" spans="1:4">
      <c r="A476">
        <v>475</v>
      </c>
      <c r="B476" s="1">
        <v>3.5</v>
      </c>
      <c r="C476" s="1">
        <v>36.200000000000003</v>
      </c>
      <c r="D476">
        <v>0.43132620849736236</v>
      </c>
    </row>
    <row r="477" spans="1:4">
      <c r="A477">
        <v>476</v>
      </c>
      <c r="B477" s="1">
        <v>3.5</v>
      </c>
      <c r="C477" s="1">
        <v>33.200000000000003</v>
      </c>
      <c r="D477">
        <v>0.43194917379016706</v>
      </c>
    </row>
    <row r="478" spans="1:4">
      <c r="A478">
        <v>477</v>
      </c>
      <c r="B478" s="1">
        <v>5.5</v>
      </c>
      <c r="C478" s="1">
        <v>33</v>
      </c>
      <c r="D478">
        <v>0.43342316320567331</v>
      </c>
    </row>
    <row r="479" spans="1:4">
      <c r="A479">
        <v>478</v>
      </c>
      <c r="B479" s="1">
        <v>5.5</v>
      </c>
      <c r="C479" s="1">
        <v>32.299999999999997</v>
      </c>
      <c r="D479">
        <v>0.43369197413798855</v>
      </c>
    </row>
    <row r="480" spans="1:4">
      <c r="A480">
        <v>479</v>
      </c>
      <c r="B480" s="1">
        <v>6.3</v>
      </c>
      <c r="C480" s="1">
        <v>27.1158</v>
      </c>
      <c r="D480">
        <v>0.43519285118086093</v>
      </c>
    </row>
    <row r="481" spans="1:4">
      <c r="A481">
        <v>480</v>
      </c>
      <c r="B481" s="1">
        <v>2.4</v>
      </c>
      <c r="C481" s="1">
        <v>42.214599999999997</v>
      </c>
      <c r="D481">
        <v>0.43532217344064028</v>
      </c>
    </row>
    <row r="482" spans="1:4">
      <c r="A482">
        <v>481</v>
      </c>
      <c r="B482" s="1">
        <v>2.5</v>
      </c>
      <c r="C482" s="1">
        <v>45.672899999999998</v>
      </c>
      <c r="D482">
        <v>0.43605849343978775</v>
      </c>
    </row>
    <row r="483" spans="1:4">
      <c r="A483">
        <v>482</v>
      </c>
      <c r="B483" s="1">
        <v>3.5</v>
      </c>
      <c r="C483" s="1">
        <v>37.9499</v>
      </c>
      <c r="D483">
        <v>0.43658001110787503</v>
      </c>
    </row>
    <row r="484" spans="1:4">
      <c r="A484">
        <v>483</v>
      </c>
      <c r="B484" s="1">
        <v>3.5</v>
      </c>
      <c r="C484" s="1">
        <v>38.034700000000001</v>
      </c>
      <c r="D484">
        <v>0.43675574877019008</v>
      </c>
    </row>
    <row r="485" spans="1:4">
      <c r="A485">
        <v>484</v>
      </c>
      <c r="B485" s="1">
        <v>2.5</v>
      </c>
      <c r="C485" s="1">
        <v>46.6</v>
      </c>
      <c r="D485">
        <v>0.43727602001659305</v>
      </c>
    </row>
    <row r="486" spans="1:4">
      <c r="A486">
        <v>485</v>
      </c>
      <c r="B486" s="1">
        <v>3.5</v>
      </c>
      <c r="C486" s="1">
        <v>36.410200000000003</v>
      </c>
      <c r="D486">
        <v>0.43775585323931665</v>
      </c>
    </row>
    <row r="487" spans="1:4">
      <c r="A487">
        <v>486</v>
      </c>
      <c r="B487" s="1">
        <v>2</v>
      </c>
      <c r="C487" s="1">
        <v>43</v>
      </c>
      <c r="D487">
        <v>0.43811221678526735</v>
      </c>
    </row>
    <row r="488" spans="1:4">
      <c r="A488">
        <v>487</v>
      </c>
      <c r="B488" s="1">
        <v>2</v>
      </c>
      <c r="C488" s="1">
        <v>47.512900000000002</v>
      </c>
      <c r="D488">
        <v>0.4390630468872736</v>
      </c>
    </row>
    <row r="489" spans="1:4">
      <c r="A489">
        <v>488</v>
      </c>
      <c r="B489" s="1">
        <v>2.5</v>
      </c>
      <c r="C489" s="1">
        <v>39.6</v>
      </c>
      <c r="D489">
        <v>0.43961558574542892</v>
      </c>
    </row>
    <row r="490" spans="1:4">
      <c r="A490">
        <v>489</v>
      </c>
      <c r="B490" s="1">
        <v>2.5</v>
      </c>
      <c r="C490" s="1">
        <v>42.699800000000003</v>
      </c>
      <c r="D490">
        <v>0.44007388533258585</v>
      </c>
    </row>
    <row r="491" spans="1:4">
      <c r="A491">
        <v>490</v>
      </c>
      <c r="B491" s="1">
        <v>1.6</v>
      </c>
      <c r="C491" s="1">
        <v>46.5</v>
      </c>
      <c r="D491">
        <v>0.44029448501407398</v>
      </c>
    </row>
    <row r="492" spans="1:4">
      <c r="A492">
        <v>491</v>
      </c>
      <c r="B492" s="1">
        <v>1.6</v>
      </c>
      <c r="C492" s="1">
        <v>47.3</v>
      </c>
      <c r="D492">
        <v>0.44283844429966113</v>
      </c>
    </row>
    <row r="493" spans="1:4">
      <c r="A493">
        <v>492</v>
      </c>
      <c r="B493" s="1">
        <v>1.8</v>
      </c>
      <c r="C493" s="1">
        <v>47.5</v>
      </c>
      <c r="D493">
        <v>0.44393280325640672</v>
      </c>
    </row>
    <row r="494" spans="1:4">
      <c r="A494">
        <v>493</v>
      </c>
      <c r="B494" s="1">
        <v>1.8</v>
      </c>
      <c r="C494" s="1">
        <v>44.9</v>
      </c>
      <c r="D494">
        <v>0.44429657604845363</v>
      </c>
    </row>
    <row r="495" spans="1:4">
      <c r="A495">
        <v>494</v>
      </c>
      <c r="B495" s="1">
        <v>1.8</v>
      </c>
      <c r="C495" s="1">
        <v>44.2</v>
      </c>
      <c r="D495">
        <v>0.44481685758858047</v>
      </c>
    </row>
    <row r="496" spans="1:4">
      <c r="A496">
        <v>495</v>
      </c>
      <c r="B496" s="1">
        <v>6.7</v>
      </c>
      <c r="C496" s="1">
        <v>24.2</v>
      </c>
      <c r="D496">
        <v>0.44530510380356514</v>
      </c>
    </row>
    <row r="497" spans="1:4">
      <c r="A497">
        <v>496</v>
      </c>
      <c r="B497" s="1">
        <v>2.8</v>
      </c>
      <c r="C497" s="1">
        <v>37.118499999999997</v>
      </c>
      <c r="D497">
        <v>0.44552329204907526</v>
      </c>
    </row>
    <row r="498" spans="1:4">
      <c r="A498">
        <v>497</v>
      </c>
      <c r="B498" s="1">
        <v>2.4</v>
      </c>
      <c r="C498" s="1">
        <v>46.9</v>
      </c>
      <c r="D498">
        <v>0.44685192353574799</v>
      </c>
    </row>
    <row r="499" spans="1:4">
      <c r="A499">
        <v>498</v>
      </c>
      <c r="B499" s="1">
        <v>2.4</v>
      </c>
      <c r="C499" s="1">
        <v>46.8</v>
      </c>
      <c r="D499">
        <v>0.44783499354019174</v>
      </c>
    </row>
    <row r="500" spans="1:4">
      <c r="A500">
        <v>499</v>
      </c>
      <c r="B500" s="1">
        <v>3.6</v>
      </c>
      <c r="C500" s="1">
        <v>35.6</v>
      </c>
      <c r="D500">
        <v>0.44805710835376455</v>
      </c>
    </row>
    <row r="501" spans="1:4">
      <c r="A501">
        <v>500</v>
      </c>
      <c r="B501" s="1">
        <v>2.5</v>
      </c>
      <c r="C501" s="1">
        <v>37.057400000000001</v>
      </c>
      <c r="D501">
        <v>0.45032956545405645</v>
      </c>
    </row>
    <row r="502" spans="1:4">
      <c r="A502">
        <v>501</v>
      </c>
      <c r="B502" s="1">
        <v>2.5</v>
      </c>
      <c r="C502" s="1">
        <v>34.6</v>
      </c>
      <c r="D502">
        <v>0.45056761409149715</v>
      </c>
    </row>
    <row r="503" spans="1:4">
      <c r="A503">
        <v>502</v>
      </c>
      <c r="B503" s="1">
        <v>2.5</v>
      </c>
      <c r="C503" s="1">
        <v>42.921500000000002</v>
      </c>
      <c r="D503">
        <v>0.45114703909223408</v>
      </c>
    </row>
    <row r="504" spans="1:4">
      <c r="A504">
        <v>503</v>
      </c>
      <c r="B504" s="1">
        <v>3.6</v>
      </c>
      <c r="C504" s="1">
        <v>34.270800000000001</v>
      </c>
      <c r="D504">
        <v>0.45216489292403717</v>
      </c>
    </row>
    <row r="505" spans="1:4">
      <c r="A505">
        <v>504</v>
      </c>
      <c r="B505" s="1">
        <v>2.5</v>
      </c>
      <c r="C505" s="1">
        <v>46.8</v>
      </c>
      <c r="D505">
        <v>0.4529667796175989</v>
      </c>
    </row>
    <row r="506" spans="1:4">
      <c r="A506">
        <v>505</v>
      </c>
      <c r="B506" s="1">
        <v>2.5</v>
      </c>
      <c r="C506" s="1">
        <v>45.056600000000003</v>
      </c>
      <c r="D506">
        <v>0.45361955803037657</v>
      </c>
    </row>
    <row r="507" spans="1:4">
      <c r="A507">
        <v>506</v>
      </c>
      <c r="B507" s="1">
        <v>3.5</v>
      </c>
      <c r="C507" s="1">
        <v>39.799999999999997</v>
      </c>
      <c r="D507">
        <v>0.45376571541861477</v>
      </c>
    </row>
    <row r="508" spans="1:4">
      <c r="A508">
        <v>507</v>
      </c>
      <c r="B508" s="1">
        <v>2.4</v>
      </c>
      <c r="C508" s="1">
        <v>48.2</v>
      </c>
      <c r="D508">
        <v>0.45545745127508486</v>
      </c>
    </row>
    <row r="509" spans="1:4">
      <c r="A509">
        <v>508</v>
      </c>
      <c r="B509" s="1">
        <v>1.8</v>
      </c>
      <c r="C509" s="1">
        <v>69.6404</v>
      </c>
      <c r="D509">
        <v>0.45554055929416304</v>
      </c>
    </row>
    <row r="510" spans="1:4">
      <c r="A510">
        <v>509</v>
      </c>
      <c r="B510" s="1">
        <v>2</v>
      </c>
      <c r="C510" s="1">
        <v>42</v>
      </c>
      <c r="D510">
        <v>0.45600823418198044</v>
      </c>
    </row>
    <row r="511" spans="1:4">
      <c r="A511">
        <v>510</v>
      </c>
      <c r="B511" s="1">
        <v>3</v>
      </c>
      <c r="C511" s="1">
        <v>32</v>
      </c>
      <c r="D511">
        <v>0.45659382561842321</v>
      </c>
    </row>
    <row r="512" spans="1:4">
      <c r="A512">
        <v>511</v>
      </c>
      <c r="B512" s="1">
        <v>4.4000000000000004</v>
      </c>
      <c r="C512" s="1">
        <v>30.8</v>
      </c>
      <c r="D512">
        <v>0.45781298022597117</v>
      </c>
    </row>
    <row r="513" spans="1:4">
      <c r="A513">
        <v>512</v>
      </c>
      <c r="B513" s="1">
        <v>3.2</v>
      </c>
      <c r="C513" s="1">
        <v>36.4</v>
      </c>
      <c r="D513">
        <v>0.45818649275937506</v>
      </c>
    </row>
    <row r="514" spans="1:4">
      <c r="A514">
        <v>513</v>
      </c>
      <c r="B514" s="1">
        <v>4.2</v>
      </c>
      <c r="C514" s="1">
        <v>31.5002</v>
      </c>
      <c r="D514">
        <v>0.45884190078182474</v>
      </c>
    </row>
    <row r="515" spans="1:4">
      <c r="A515">
        <v>514</v>
      </c>
      <c r="B515" s="1">
        <v>3</v>
      </c>
      <c r="C515" s="1">
        <v>39.493699999999997</v>
      </c>
      <c r="D515">
        <v>0.45979132877661932</v>
      </c>
    </row>
    <row r="516" spans="1:4">
      <c r="A516">
        <v>515</v>
      </c>
      <c r="B516" s="1">
        <v>4.4000000000000004</v>
      </c>
      <c r="C516" s="1">
        <v>30.953700000000001</v>
      </c>
      <c r="D516">
        <v>0.46088021384012379</v>
      </c>
    </row>
    <row r="517" spans="1:4">
      <c r="A517">
        <v>516</v>
      </c>
      <c r="B517" s="1">
        <v>4.4000000000000004</v>
      </c>
      <c r="C517" s="1">
        <v>30.562000000000001</v>
      </c>
      <c r="D517">
        <v>0.46154425340419447</v>
      </c>
    </row>
    <row r="518" spans="1:4">
      <c r="A518">
        <v>517</v>
      </c>
      <c r="B518" s="1">
        <v>4.4000000000000004</v>
      </c>
      <c r="C518" s="1">
        <v>30.172599999999999</v>
      </c>
      <c r="D518">
        <v>0.46199629607715353</v>
      </c>
    </row>
    <row r="519" spans="1:4">
      <c r="A519">
        <v>518</v>
      </c>
      <c r="B519" s="1">
        <v>4.4000000000000004</v>
      </c>
      <c r="C519" s="1">
        <v>27.7</v>
      </c>
      <c r="D519">
        <v>0.46233752724912658</v>
      </c>
    </row>
    <row r="520" spans="1:4">
      <c r="A520">
        <v>519</v>
      </c>
      <c r="B520" s="1">
        <v>4.4000000000000004</v>
      </c>
      <c r="C520" s="1">
        <v>29.452100000000002</v>
      </c>
      <c r="D520">
        <v>0.46398444226943081</v>
      </c>
    </row>
    <row r="521" spans="1:4">
      <c r="A521">
        <v>520</v>
      </c>
      <c r="B521" s="1">
        <v>4.4000000000000004</v>
      </c>
      <c r="C521" s="1">
        <v>27.7</v>
      </c>
      <c r="D521">
        <v>0.46437033150657214</v>
      </c>
    </row>
    <row r="522" spans="1:4">
      <c r="A522">
        <v>521</v>
      </c>
      <c r="B522" s="1">
        <v>6</v>
      </c>
      <c r="C522" s="1">
        <v>26.749500000000001</v>
      </c>
      <c r="D522">
        <v>0.46453411119397026</v>
      </c>
    </row>
    <row r="523" spans="1:4">
      <c r="A523">
        <v>522</v>
      </c>
      <c r="B523" s="1">
        <v>3.9</v>
      </c>
      <c r="C523" s="1">
        <v>37.299999999999997</v>
      </c>
      <c r="D523">
        <v>0.46454748712178695</v>
      </c>
    </row>
    <row r="524" spans="1:4">
      <c r="A524">
        <v>523</v>
      </c>
      <c r="B524" s="1">
        <v>3.9</v>
      </c>
      <c r="C524" s="1">
        <v>36.6</v>
      </c>
      <c r="D524">
        <v>0.46495927669320825</v>
      </c>
    </row>
    <row r="525" spans="1:4">
      <c r="A525">
        <v>524</v>
      </c>
      <c r="B525" s="1">
        <v>4.5999999999999996</v>
      </c>
      <c r="C525" s="1">
        <v>31.9</v>
      </c>
      <c r="D525">
        <v>0.46821443965698606</v>
      </c>
    </row>
    <row r="526" spans="1:4">
      <c r="A526">
        <v>525</v>
      </c>
      <c r="B526" s="1">
        <v>4.5999999999999996</v>
      </c>
      <c r="C526" s="1">
        <v>31.9</v>
      </c>
      <c r="D526">
        <v>0.47062578331011551</v>
      </c>
    </row>
    <row r="527" spans="1:4">
      <c r="A527">
        <v>526</v>
      </c>
      <c r="B527" s="1">
        <v>4.5999999999999996</v>
      </c>
      <c r="C527" s="1">
        <v>31.9</v>
      </c>
      <c r="D527">
        <v>0.47065855434556125</v>
      </c>
    </row>
    <row r="528" spans="1:4">
      <c r="A528">
        <v>527</v>
      </c>
      <c r="B528" s="1">
        <v>4.5999999999999996</v>
      </c>
      <c r="C528" s="1">
        <v>22.7</v>
      </c>
      <c r="D528">
        <v>0.47185026901136551</v>
      </c>
    </row>
    <row r="529" spans="1:4">
      <c r="A529">
        <v>528</v>
      </c>
      <c r="B529" s="1">
        <v>4.5999999999999996</v>
      </c>
      <c r="C529" s="1">
        <v>24.5</v>
      </c>
      <c r="D529">
        <v>0.47188721467785721</v>
      </c>
    </row>
    <row r="530" spans="1:4">
      <c r="A530">
        <v>529</v>
      </c>
      <c r="B530" s="1">
        <v>3.5</v>
      </c>
      <c r="C530" s="1">
        <v>40.299999999999997</v>
      </c>
      <c r="D530">
        <v>0.47323079831126735</v>
      </c>
    </row>
    <row r="531" spans="1:4">
      <c r="A531">
        <v>530</v>
      </c>
      <c r="B531" s="1">
        <v>3.5</v>
      </c>
      <c r="C531" s="1">
        <v>41.2</v>
      </c>
      <c r="D531">
        <v>0.47477171296624499</v>
      </c>
    </row>
    <row r="532" spans="1:4">
      <c r="A532">
        <v>531</v>
      </c>
      <c r="B532" s="1">
        <v>3.9</v>
      </c>
      <c r="C532" s="1">
        <v>37.299999999999997</v>
      </c>
      <c r="D532">
        <v>0.47522212769805172</v>
      </c>
    </row>
    <row r="533" spans="1:4">
      <c r="A533">
        <v>532</v>
      </c>
      <c r="B533" s="1">
        <v>3.5</v>
      </c>
      <c r="C533" s="1">
        <v>32.1</v>
      </c>
      <c r="D533">
        <v>0.47732035336526213</v>
      </c>
    </row>
    <row r="534" spans="1:4">
      <c r="A534">
        <v>533</v>
      </c>
      <c r="B534" s="1">
        <v>5.7</v>
      </c>
      <c r="C534" s="1">
        <v>31.9</v>
      </c>
      <c r="D534">
        <v>0.47798893130273279</v>
      </c>
    </row>
    <row r="535" spans="1:4">
      <c r="A535">
        <v>534</v>
      </c>
      <c r="B535" s="1">
        <v>2.7</v>
      </c>
      <c r="C535" s="1">
        <v>35.700000000000003</v>
      </c>
      <c r="D535">
        <v>0.47991328798595756</v>
      </c>
    </row>
    <row r="536" spans="1:4">
      <c r="A536">
        <v>535</v>
      </c>
      <c r="B536" s="1">
        <v>3.5</v>
      </c>
      <c r="C536" s="1">
        <v>34.200000000000003</v>
      </c>
      <c r="D536">
        <v>0.48051167572726983</v>
      </c>
    </row>
    <row r="537" spans="1:4">
      <c r="A537">
        <v>536</v>
      </c>
      <c r="B537" s="1">
        <v>5.7</v>
      </c>
      <c r="C537" s="1">
        <v>34.5</v>
      </c>
      <c r="D537">
        <v>0.48071803249502754</v>
      </c>
    </row>
    <row r="538" spans="1:4">
      <c r="A538">
        <v>537</v>
      </c>
      <c r="B538" s="1">
        <v>6.1</v>
      </c>
      <c r="C538" s="1">
        <v>26</v>
      </c>
      <c r="D538">
        <v>0.48252594089780287</v>
      </c>
    </row>
    <row r="539" spans="1:4">
      <c r="A539">
        <v>538</v>
      </c>
      <c r="B539" s="1">
        <v>2.7</v>
      </c>
      <c r="C539" s="1">
        <v>35.700000000000003</v>
      </c>
      <c r="D539">
        <v>0.48326422051022533</v>
      </c>
    </row>
    <row r="540" spans="1:4">
      <c r="A540">
        <v>539</v>
      </c>
      <c r="B540" s="1">
        <v>3.5</v>
      </c>
      <c r="C540" s="1">
        <v>34.200000000000003</v>
      </c>
      <c r="D540">
        <v>0.48392135781854684</v>
      </c>
    </row>
    <row r="541" spans="1:4">
      <c r="A541">
        <v>540</v>
      </c>
      <c r="B541" s="1">
        <v>5.7</v>
      </c>
      <c r="C541" s="1">
        <v>34.5</v>
      </c>
      <c r="D541">
        <v>0.48438639947209161</v>
      </c>
    </row>
    <row r="542" spans="1:4">
      <c r="A542">
        <v>541</v>
      </c>
      <c r="B542" s="1">
        <v>6.1</v>
      </c>
      <c r="C542" s="1">
        <v>26</v>
      </c>
      <c r="D542">
        <v>0.48529432937604788</v>
      </c>
    </row>
    <row r="543" spans="1:4">
      <c r="A543">
        <v>542</v>
      </c>
      <c r="B543" s="1">
        <v>3.5</v>
      </c>
      <c r="C543" s="1">
        <v>32.1</v>
      </c>
      <c r="D543">
        <v>0.48564736067342396</v>
      </c>
    </row>
    <row r="544" spans="1:4">
      <c r="A544">
        <v>543</v>
      </c>
      <c r="B544" s="1">
        <v>5.7</v>
      </c>
      <c r="C544" s="1">
        <v>31.9</v>
      </c>
      <c r="D544">
        <v>0.48570609251593133</v>
      </c>
    </row>
    <row r="545" spans="1:4">
      <c r="A545">
        <v>544</v>
      </c>
      <c r="B545" s="1">
        <v>4.5999999999999996</v>
      </c>
      <c r="C545" s="1">
        <v>33.305199999999999</v>
      </c>
      <c r="D545">
        <v>0.48582374328544153</v>
      </c>
    </row>
    <row r="546" spans="1:4">
      <c r="A546">
        <v>545</v>
      </c>
      <c r="B546" s="1">
        <v>3.5</v>
      </c>
      <c r="C546" s="1">
        <v>34.9</v>
      </c>
      <c r="D546">
        <v>0.48585692139745618</v>
      </c>
    </row>
    <row r="547" spans="1:4">
      <c r="A547">
        <v>546</v>
      </c>
      <c r="B547" s="1">
        <v>3.5</v>
      </c>
      <c r="C547" s="1">
        <v>34.700000000000003</v>
      </c>
      <c r="D547">
        <v>0.48656429368443477</v>
      </c>
    </row>
    <row r="548" spans="1:4">
      <c r="A548">
        <v>547</v>
      </c>
      <c r="B548" s="1">
        <v>3.5</v>
      </c>
      <c r="C548" s="1">
        <v>37.4</v>
      </c>
      <c r="D548">
        <v>0.48937913897308638</v>
      </c>
    </row>
    <row r="549" spans="1:4">
      <c r="A549">
        <v>548</v>
      </c>
      <c r="B549" s="1">
        <v>3.5</v>
      </c>
      <c r="C549" s="1">
        <v>27.8</v>
      </c>
      <c r="D549">
        <v>0.48960423475671444</v>
      </c>
    </row>
    <row r="550" spans="1:4">
      <c r="A550">
        <v>549</v>
      </c>
      <c r="B550" s="1">
        <v>2.4</v>
      </c>
      <c r="C550" s="1">
        <v>43.104300000000002</v>
      </c>
      <c r="D550">
        <v>0.49059422375698247</v>
      </c>
    </row>
    <row r="551" spans="1:4">
      <c r="A551">
        <v>550</v>
      </c>
      <c r="B551" s="1">
        <v>2.4</v>
      </c>
      <c r="C551" s="1">
        <v>43.291600000000003</v>
      </c>
      <c r="D551">
        <v>0.49143732345848878</v>
      </c>
    </row>
    <row r="552" spans="1:4">
      <c r="A552">
        <v>551</v>
      </c>
      <c r="B552" s="1">
        <v>3.5</v>
      </c>
      <c r="C552" s="1">
        <v>41.2</v>
      </c>
      <c r="D552">
        <v>0.49144351275655662</v>
      </c>
    </row>
    <row r="553" spans="1:4">
      <c r="A553">
        <v>552</v>
      </c>
      <c r="B553" s="1">
        <v>3.3</v>
      </c>
      <c r="C553" s="1">
        <v>36.200000000000003</v>
      </c>
      <c r="D553">
        <v>0.49188368663830073</v>
      </c>
    </row>
    <row r="554" spans="1:4">
      <c r="A554">
        <v>553</v>
      </c>
      <c r="B554" s="1">
        <v>3.8</v>
      </c>
      <c r="C554" s="1">
        <v>35.6</v>
      </c>
      <c r="D554">
        <v>0.49422797604039759</v>
      </c>
    </row>
    <row r="555" spans="1:4">
      <c r="A555">
        <v>554</v>
      </c>
      <c r="B555" s="1">
        <v>3.8</v>
      </c>
      <c r="C555" s="1">
        <v>38.299999999999997</v>
      </c>
      <c r="D555">
        <v>0.4950794590573171</v>
      </c>
    </row>
    <row r="556" spans="1:4">
      <c r="A556">
        <v>555</v>
      </c>
      <c r="B556" s="1">
        <v>4.5999999999999996</v>
      </c>
      <c r="C556" s="1">
        <v>34.200000000000003</v>
      </c>
      <c r="D556">
        <v>0.49509910032596061</v>
      </c>
    </row>
    <row r="557" spans="1:4">
      <c r="A557">
        <v>556</v>
      </c>
      <c r="B557" s="1">
        <v>2.4</v>
      </c>
      <c r="C557" s="1">
        <v>44.4</v>
      </c>
      <c r="D557">
        <v>0.49737119137869801</v>
      </c>
    </row>
    <row r="558" spans="1:4">
      <c r="A558">
        <v>557</v>
      </c>
      <c r="B558" s="1">
        <v>2.4</v>
      </c>
      <c r="C558" s="1">
        <v>44.8</v>
      </c>
      <c r="D558">
        <v>0.49804455168832451</v>
      </c>
    </row>
    <row r="559" spans="1:4">
      <c r="A559">
        <v>558</v>
      </c>
      <c r="B559" s="1">
        <v>3.3</v>
      </c>
      <c r="C559" s="1">
        <v>40.1</v>
      </c>
      <c r="D559">
        <v>0.49985604290942653</v>
      </c>
    </row>
    <row r="560" spans="1:4">
      <c r="A560">
        <v>559</v>
      </c>
      <c r="B560" s="1">
        <v>3.5</v>
      </c>
      <c r="C560" s="1">
        <v>34.1997</v>
      </c>
      <c r="D560">
        <v>0.50077334248691052</v>
      </c>
    </row>
    <row r="561" spans="1:4">
      <c r="A561">
        <v>560</v>
      </c>
      <c r="B561" s="1">
        <v>3.5</v>
      </c>
      <c r="C561" s="1">
        <v>30.549900000000001</v>
      </c>
      <c r="D561">
        <v>0.50248777782228737</v>
      </c>
    </row>
    <row r="562" spans="1:4">
      <c r="A562">
        <v>561</v>
      </c>
      <c r="B562" s="1">
        <v>4.5</v>
      </c>
      <c r="C562" s="1">
        <v>29.6</v>
      </c>
      <c r="D562">
        <v>0.50354616559741405</v>
      </c>
    </row>
    <row r="563" spans="1:4">
      <c r="A563">
        <v>562</v>
      </c>
      <c r="B563" s="1">
        <v>4.5</v>
      </c>
      <c r="C563" s="1">
        <v>27.2</v>
      </c>
      <c r="D563">
        <v>0.50398736677884326</v>
      </c>
    </row>
    <row r="564" spans="1:4">
      <c r="A564">
        <v>563</v>
      </c>
      <c r="B564" s="1">
        <v>5</v>
      </c>
      <c r="C564" s="1">
        <v>29.7559</v>
      </c>
      <c r="D564">
        <v>0.50435243754692216</v>
      </c>
    </row>
    <row r="565" spans="1:4">
      <c r="A565">
        <v>564</v>
      </c>
      <c r="B565" s="1">
        <v>5</v>
      </c>
      <c r="C565" s="1">
        <v>32.670099999999998</v>
      </c>
      <c r="D565">
        <v>0.50499888810273341</v>
      </c>
    </row>
    <row r="566" spans="1:4">
      <c r="A566">
        <v>565</v>
      </c>
      <c r="B566" s="1">
        <v>5</v>
      </c>
      <c r="C566" s="1">
        <v>31.073599999999999</v>
      </c>
      <c r="D566">
        <v>0.50640386151003947</v>
      </c>
    </row>
    <row r="567" spans="1:4">
      <c r="A567">
        <v>566</v>
      </c>
      <c r="B567" s="1">
        <v>4.5999999999999996</v>
      </c>
      <c r="C567" s="1">
        <v>33.305199999999999</v>
      </c>
      <c r="D567">
        <v>0.50783771234829267</v>
      </c>
    </row>
    <row r="568" spans="1:4">
      <c r="A568">
        <v>567</v>
      </c>
      <c r="B568" s="1">
        <v>3.5</v>
      </c>
      <c r="C568" s="1">
        <v>31.5</v>
      </c>
      <c r="D568">
        <v>0.50879617116234588</v>
      </c>
    </row>
    <row r="569" spans="1:4">
      <c r="A569">
        <v>568</v>
      </c>
      <c r="B569" s="1">
        <v>3.5</v>
      </c>
      <c r="C569" s="1">
        <v>34.700000000000003</v>
      </c>
      <c r="D569">
        <v>0.50928229816816906</v>
      </c>
    </row>
    <row r="570" spans="1:4">
      <c r="A570">
        <v>569</v>
      </c>
      <c r="B570" s="1">
        <v>3.5</v>
      </c>
      <c r="C570" s="1">
        <v>33</v>
      </c>
      <c r="D570">
        <v>0.51054003319070684</v>
      </c>
    </row>
    <row r="571" spans="1:4">
      <c r="A571">
        <v>570</v>
      </c>
      <c r="B571" s="1">
        <v>4.5999999999999996</v>
      </c>
      <c r="C571" s="1">
        <v>33.305199999999999</v>
      </c>
      <c r="D571">
        <v>0.5110094947775492</v>
      </c>
    </row>
    <row r="572" spans="1:4">
      <c r="A572">
        <v>571</v>
      </c>
      <c r="B572" s="1">
        <v>4.2</v>
      </c>
      <c r="C572" s="1">
        <v>24.183700000000002</v>
      </c>
      <c r="D572">
        <v>0.51201667793188088</v>
      </c>
    </row>
    <row r="573" spans="1:4">
      <c r="A573">
        <v>572</v>
      </c>
      <c r="B573" s="1">
        <v>4.7</v>
      </c>
      <c r="C573" s="1">
        <v>25.510200000000001</v>
      </c>
      <c r="D573">
        <v>0.5126632655621659</v>
      </c>
    </row>
    <row r="574" spans="1:4">
      <c r="A574">
        <v>573</v>
      </c>
      <c r="B574" s="1">
        <v>5.5</v>
      </c>
      <c r="C574" s="1">
        <v>21.4</v>
      </c>
      <c r="D574">
        <v>0.51458649791785871</v>
      </c>
    </row>
    <row r="575" spans="1:4">
      <c r="A575">
        <v>574</v>
      </c>
      <c r="B575" s="1">
        <v>6</v>
      </c>
      <c r="C575" s="1">
        <v>21.4</v>
      </c>
      <c r="D575">
        <v>0.51618080169163183</v>
      </c>
    </row>
    <row r="576" spans="1:4">
      <c r="A576">
        <v>575</v>
      </c>
      <c r="B576" s="1">
        <v>6</v>
      </c>
      <c r="C576" s="1">
        <v>21.7</v>
      </c>
      <c r="D576">
        <v>0.51631847894066318</v>
      </c>
    </row>
    <row r="577" spans="1:4">
      <c r="A577">
        <v>576</v>
      </c>
      <c r="B577" s="1">
        <v>5.5</v>
      </c>
      <c r="C577" s="1">
        <v>32</v>
      </c>
      <c r="D577">
        <v>0.51835422161554989</v>
      </c>
    </row>
    <row r="578" spans="1:4">
      <c r="A578">
        <v>577</v>
      </c>
      <c r="B578" s="1">
        <v>5.5</v>
      </c>
      <c r="C578" s="1">
        <v>29.8</v>
      </c>
      <c r="D578">
        <v>0.51881610059989836</v>
      </c>
    </row>
    <row r="579" spans="1:4">
      <c r="A579">
        <v>578</v>
      </c>
      <c r="B579" s="1">
        <v>5.5</v>
      </c>
      <c r="C579" s="1">
        <v>23.9</v>
      </c>
      <c r="D579">
        <v>0.51909195334050851</v>
      </c>
    </row>
    <row r="580" spans="1:4">
      <c r="A580">
        <v>579</v>
      </c>
      <c r="B580" s="1">
        <v>6.3</v>
      </c>
      <c r="C580" s="1">
        <v>24.6</v>
      </c>
      <c r="D580">
        <v>0.51943227525058289</v>
      </c>
    </row>
    <row r="581" spans="1:4">
      <c r="A581">
        <v>580</v>
      </c>
      <c r="B581" s="1">
        <v>6</v>
      </c>
      <c r="C581" s="1">
        <v>23.1</v>
      </c>
      <c r="D581">
        <v>0.52127343752230271</v>
      </c>
    </row>
    <row r="582" spans="1:4">
      <c r="A582">
        <v>581</v>
      </c>
      <c r="B582" s="1">
        <v>3.5</v>
      </c>
      <c r="C582" s="1">
        <v>35</v>
      </c>
      <c r="D582">
        <v>0.5242769238606515</v>
      </c>
    </row>
    <row r="583" spans="1:4">
      <c r="A583">
        <v>582</v>
      </c>
      <c r="B583" s="1">
        <v>4.8</v>
      </c>
      <c r="C583" s="1">
        <v>33.260300000000001</v>
      </c>
      <c r="D583">
        <v>0.5244261621018369</v>
      </c>
    </row>
    <row r="584" spans="1:4">
      <c r="A584">
        <v>583</v>
      </c>
      <c r="B584" s="1">
        <v>4.8</v>
      </c>
      <c r="C584" s="1">
        <v>33.260300000000001</v>
      </c>
      <c r="D584">
        <v>0.52500834888667036</v>
      </c>
    </row>
    <row r="585" spans="1:4">
      <c r="A585">
        <v>584</v>
      </c>
      <c r="B585" s="1">
        <v>4.8</v>
      </c>
      <c r="C585" s="1">
        <v>32.026299999999999</v>
      </c>
      <c r="D585">
        <v>0.52587299743816507</v>
      </c>
    </row>
    <row r="586" spans="1:4">
      <c r="A586">
        <v>585</v>
      </c>
      <c r="B586" s="1">
        <v>6.6</v>
      </c>
      <c r="C586" s="1">
        <v>27.3</v>
      </c>
      <c r="D586">
        <v>0.52627016988494035</v>
      </c>
    </row>
    <row r="587" spans="1:4">
      <c r="A587">
        <v>586</v>
      </c>
      <c r="B587" s="1">
        <v>6.7</v>
      </c>
      <c r="C587" s="1">
        <v>24.2</v>
      </c>
      <c r="D587">
        <v>0.52801812585240548</v>
      </c>
    </row>
    <row r="588" spans="1:4">
      <c r="A588">
        <v>587</v>
      </c>
      <c r="B588" s="1">
        <v>3.5</v>
      </c>
      <c r="C588" s="1">
        <v>39.799999999999997</v>
      </c>
      <c r="D588">
        <v>0.5289421167953483</v>
      </c>
    </row>
    <row r="589" spans="1:4">
      <c r="A589">
        <v>588</v>
      </c>
      <c r="B589" s="1">
        <v>2</v>
      </c>
      <c r="C589" s="1">
        <v>40.400300000000001</v>
      </c>
      <c r="D589">
        <v>0.52989876506722666</v>
      </c>
    </row>
    <row r="590" spans="1:4">
      <c r="A590">
        <v>589</v>
      </c>
      <c r="B590" s="1">
        <v>2</v>
      </c>
      <c r="C590" s="1">
        <v>38.870199999999997</v>
      </c>
      <c r="D590">
        <v>0.53150239381890874</v>
      </c>
    </row>
    <row r="591" spans="1:4">
      <c r="A591">
        <v>590</v>
      </c>
      <c r="B591" s="1">
        <v>2</v>
      </c>
      <c r="C591" s="1">
        <v>60.1</v>
      </c>
      <c r="D591">
        <v>0.53252656215386551</v>
      </c>
    </row>
    <row r="592" spans="1:4">
      <c r="A592">
        <v>591</v>
      </c>
      <c r="B592" s="1">
        <v>2</v>
      </c>
      <c r="C592" s="1">
        <v>37.1</v>
      </c>
      <c r="D592">
        <v>0.53406452681343364</v>
      </c>
    </row>
    <row r="593" spans="1:4">
      <c r="A593">
        <v>592</v>
      </c>
      <c r="B593" s="1">
        <v>2</v>
      </c>
      <c r="C593" s="1">
        <v>37.798900000000003</v>
      </c>
      <c r="D593">
        <v>0.53417951377961659</v>
      </c>
    </row>
    <row r="594" spans="1:4">
      <c r="A594">
        <v>593</v>
      </c>
      <c r="B594" s="1">
        <v>3</v>
      </c>
      <c r="C594" s="1">
        <v>38.169600000000003</v>
      </c>
      <c r="D594">
        <v>0.53517960300389245</v>
      </c>
    </row>
    <row r="595" spans="1:4">
      <c r="A595">
        <v>594</v>
      </c>
      <c r="B595" s="1">
        <v>3</v>
      </c>
      <c r="C595" s="1">
        <v>36.798000000000002</v>
      </c>
      <c r="D595">
        <v>0.53621337461515584</v>
      </c>
    </row>
    <row r="596" spans="1:4">
      <c r="A596">
        <v>595</v>
      </c>
      <c r="B596" s="1">
        <v>3</v>
      </c>
      <c r="C596" s="1">
        <v>35.540399999999998</v>
      </c>
      <c r="D596">
        <v>0.53707097678104332</v>
      </c>
    </row>
    <row r="597" spans="1:4">
      <c r="A597">
        <v>596</v>
      </c>
      <c r="B597" s="1">
        <v>3</v>
      </c>
      <c r="C597" s="1">
        <v>35.460599999999999</v>
      </c>
      <c r="D597">
        <v>0.5372472410007596</v>
      </c>
    </row>
    <row r="598" spans="1:4">
      <c r="A598">
        <v>597</v>
      </c>
      <c r="B598" s="1">
        <v>3</v>
      </c>
      <c r="C598" s="1">
        <v>38.299999999999997</v>
      </c>
      <c r="D598">
        <v>0.53826515319190538</v>
      </c>
    </row>
    <row r="599" spans="1:4">
      <c r="A599">
        <v>598</v>
      </c>
      <c r="B599" s="1">
        <v>3.6</v>
      </c>
      <c r="C599" s="1">
        <v>37</v>
      </c>
      <c r="D599">
        <v>0.53993852036974799</v>
      </c>
    </row>
    <row r="600" spans="1:4">
      <c r="A600">
        <v>599</v>
      </c>
      <c r="B600" s="1">
        <v>3</v>
      </c>
      <c r="C600" s="1">
        <v>36.1</v>
      </c>
      <c r="D600">
        <v>0.54018546379548482</v>
      </c>
    </row>
    <row r="601" spans="1:4">
      <c r="A601">
        <v>600</v>
      </c>
      <c r="B601" s="1">
        <v>3.6</v>
      </c>
      <c r="C601" s="1">
        <v>37.200000000000003</v>
      </c>
      <c r="D601">
        <v>0.54171525610517435</v>
      </c>
    </row>
    <row r="602" spans="1:4">
      <c r="A602">
        <v>601</v>
      </c>
      <c r="B602" s="1">
        <v>2</v>
      </c>
      <c r="C602" s="1">
        <v>43.9</v>
      </c>
      <c r="D602">
        <v>0.54196818959952275</v>
      </c>
    </row>
    <row r="603" spans="1:4">
      <c r="A603">
        <v>602</v>
      </c>
      <c r="B603" s="1">
        <v>2</v>
      </c>
      <c r="C603" s="1">
        <v>38</v>
      </c>
      <c r="D603">
        <v>0.54223333283611863</v>
      </c>
    </row>
    <row r="604" spans="1:4">
      <c r="A604">
        <v>603</v>
      </c>
      <c r="B604" s="1">
        <v>2.4</v>
      </c>
      <c r="C604" s="1">
        <v>35.299999999999997</v>
      </c>
      <c r="D604">
        <v>0.54455753808917162</v>
      </c>
    </row>
    <row r="605" spans="1:4">
      <c r="A605">
        <v>604</v>
      </c>
      <c r="B605" s="1">
        <v>2.4</v>
      </c>
      <c r="C605" s="1">
        <v>40.1</v>
      </c>
      <c r="D605">
        <v>0.5450477036407877</v>
      </c>
    </row>
    <row r="606" spans="1:4">
      <c r="A606">
        <v>605</v>
      </c>
      <c r="B606" s="1">
        <v>1.5</v>
      </c>
      <c r="C606" s="1">
        <v>46.2622</v>
      </c>
      <c r="D606">
        <v>0.54703833591239115</v>
      </c>
    </row>
    <row r="607" spans="1:4">
      <c r="A607">
        <v>606</v>
      </c>
      <c r="B607" s="1">
        <v>1.5</v>
      </c>
      <c r="C607" s="1">
        <v>49.3</v>
      </c>
      <c r="D607">
        <v>0.54750067809082914</v>
      </c>
    </row>
    <row r="608" spans="1:4">
      <c r="A608">
        <v>607</v>
      </c>
      <c r="B608" s="1">
        <v>1.5</v>
      </c>
      <c r="C608" s="1">
        <v>47.4</v>
      </c>
      <c r="D608">
        <v>0.54787569667601765</v>
      </c>
    </row>
    <row r="609" spans="1:4">
      <c r="A609">
        <v>608</v>
      </c>
      <c r="B609" s="1">
        <v>2</v>
      </c>
      <c r="C609" s="1">
        <v>42.6</v>
      </c>
      <c r="D609">
        <v>0.54885699240724062</v>
      </c>
    </row>
    <row r="610" spans="1:4">
      <c r="A610">
        <v>609</v>
      </c>
      <c r="B610" s="1">
        <v>2</v>
      </c>
      <c r="C610" s="1">
        <v>43.5</v>
      </c>
      <c r="D610">
        <v>0.54936483529581404</v>
      </c>
    </row>
    <row r="611" spans="1:4">
      <c r="A611">
        <v>610</v>
      </c>
      <c r="B611" s="1">
        <v>3.5</v>
      </c>
      <c r="C611" s="1">
        <v>33.299999999999997</v>
      </c>
      <c r="D611">
        <v>0.55013934781925933</v>
      </c>
    </row>
    <row r="612" spans="1:4">
      <c r="A612">
        <v>611</v>
      </c>
      <c r="B612" s="1">
        <v>3.5</v>
      </c>
      <c r="C612" s="1">
        <v>32.348999999999997</v>
      </c>
      <c r="D612">
        <v>0.55014697913435584</v>
      </c>
    </row>
    <row r="613" spans="1:4">
      <c r="A613">
        <v>612</v>
      </c>
      <c r="B613" s="1">
        <v>1.6</v>
      </c>
      <c r="C613" s="1">
        <v>43.5</v>
      </c>
      <c r="D613">
        <v>0.55032209937704213</v>
      </c>
    </row>
    <row r="614" spans="1:4">
      <c r="A614">
        <v>613</v>
      </c>
      <c r="B614" s="1">
        <v>1.6</v>
      </c>
      <c r="C614" s="1">
        <v>44.2</v>
      </c>
      <c r="D614">
        <v>0.55107530284001549</v>
      </c>
    </row>
    <row r="615" spans="1:4">
      <c r="A615">
        <v>614</v>
      </c>
      <c r="B615" s="1">
        <v>2</v>
      </c>
      <c r="C615" s="1">
        <v>41.8</v>
      </c>
      <c r="D615">
        <v>0.55158670902748153</v>
      </c>
    </row>
    <row r="616" spans="1:4">
      <c r="A616">
        <v>615</v>
      </c>
      <c r="B616" s="1">
        <v>2</v>
      </c>
      <c r="C616" s="1">
        <v>42.8</v>
      </c>
      <c r="D616">
        <v>0.55286665362511322</v>
      </c>
    </row>
    <row r="617" spans="1:4">
      <c r="A617">
        <v>616</v>
      </c>
      <c r="B617" s="1">
        <v>2</v>
      </c>
      <c r="C617" s="1">
        <v>34.700000000000003</v>
      </c>
      <c r="D617">
        <v>0.55319916686549853</v>
      </c>
    </row>
    <row r="618" spans="1:4">
      <c r="A618">
        <v>617</v>
      </c>
      <c r="B618" s="1">
        <v>2.4</v>
      </c>
      <c r="C618" s="1">
        <v>37.221800000000002</v>
      </c>
      <c r="D618">
        <v>0.55400580707798852</v>
      </c>
    </row>
    <row r="619" spans="1:4">
      <c r="A619">
        <v>618</v>
      </c>
      <c r="B619" s="1">
        <v>2.4</v>
      </c>
      <c r="C619" s="1">
        <v>37.491100000000003</v>
      </c>
      <c r="D619">
        <v>0.55430372974299935</v>
      </c>
    </row>
    <row r="620" spans="1:4">
      <c r="A620">
        <v>619</v>
      </c>
      <c r="B620" s="1">
        <v>1.8</v>
      </c>
      <c r="C620" s="1">
        <v>41.798999999999999</v>
      </c>
      <c r="D620">
        <v>0.55532819611113693</v>
      </c>
    </row>
    <row r="621" spans="1:4">
      <c r="A621">
        <v>620</v>
      </c>
      <c r="B621" s="1">
        <v>1.8</v>
      </c>
      <c r="C621" s="1">
        <v>43.260899999999999</v>
      </c>
      <c r="D621">
        <v>0.55703861366804319</v>
      </c>
    </row>
    <row r="622" spans="1:4">
      <c r="A622">
        <v>621</v>
      </c>
      <c r="B622" s="1">
        <v>1.8</v>
      </c>
      <c r="C622" s="1">
        <v>43.7</v>
      </c>
      <c r="D622">
        <v>0.5581852800777094</v>
      </c>
    </row>
    <row r="623" spans="1:4">
      <c r="A623">
        <v>622</v>
      </c>
      <c r="B623" s="1">
        <v>1.8</v>
      </c>
      <c r="C623" s="1">
        <v>44.8</v>
      </c>
      <c r="D623">
        <v>0.55920168980439833</v>
      </c>
    </row>
    <row r="624" spans="1:4">
      <c r="A624">
        <v>623</v>
      </c>
      <c r="B624" s="1">
        <v>2.4</v>
      </c>
      <c r="C624" s="1">
        <v>40</v>
      </c>
      <c r="D624">
        <v>0.55927266166752521</v>
      </c>
    </row>
    <row r="625" spans="1:4">
      <c r="A625">
        <v>624</v>
      </c>
      <c r="B625" s="1">
        <v>2.4</v>
      </c>
      <c r="C625" s="1">
        <v>38.6</v>
      </c>
      <c r="D625">
        <v>0.55968515147665965</v>
      </c>
    </row>
    <row r="626" spans="1:4">
      <c r="A626">
        <v>625</v>
      </c>
      <c r="B626" s="1">
        <v>2.4</v>
      </c>
      <c r="C626" s="1">
        <v>35.587699999999998</v>
      </c>
      <c r="D626">
        <v>0.56062680129035436</v>
      </c>
    </row>
    <row r="627" spans="1:4">
      <c r="A627">
        <v>626</v>
      </c>
      <c r="B627" s="1">
        <v>2</v>
      </c>
      <c r="C627" s="1">
        <v>37.5</v>
      </c>
      <c r="D627">
        <v>0.56142788566194035</v>
      </c>
    </row>
    <row r="628" spans="1:4">
      <c r="A628">
        <v>627</v>
      </c>
      <c r="B628" s="1">
        <v>2</v>
      </c>
      <c r="C628" s="1">
        <v>43.1</v>
      </c>
      <c r="D628">
        <v>0.56150075811108557</v>
      </c>
    </row>
    <row r="629" spans="1:4">
      <c r="A629">
        <v>628</v>
      </c>
      <c r="B629" s="1">
        <v>2</v>
      </c>
      <c r="C629" s="1">
        <v>41.0456</v>
      </c>
      <c r="D629">
        <v>0.56234189703148041</v>
      </c>
    </row>
    <row r="630" spans="1:4">
      <c r="A630">
        <v>629</v>
      </c>
      <c r="B630" s="1">
        <v>2</v>
      </c>
      <c r="C630" s="1">
        <v>38.462699999999998</v>
      </c>
      <c r="D630">
        <v>0.56258930262677431</v>
      </c>
    </row>
    <row r="631" spans="1:4">
      <c r="A631">
        <v>630</v>
      </c>
      <c r="B631" s="1">
        <v>2</v>
      </c>
      <c r="C631" s="1">
        <v>38.200000000000003</v>
      </c>
      <c r="D631">
        <v>0.56311534714157685</v>
      </c>
    </row>
    <row r="632" spans="1:4">
      <c r="A632">
        <v>631</v>
      </c>
      <c r="B632" s="1">
        <v>2.5</v>
      </c>
      <c r="C632" s="1">
        <v>37.070999999999998</v>
      </c>
      <c r="D632">
        <v>0.56339316006783036</v>
      </c>
    </row>
    <row r="633" spans="1:4">
      <c r="A633">
        <v>632</v>
      </c>
      <c r="B633" s="1">
        <v>2.5</v>
      </c>
      <c r="C633" s="1">
        <v>35.922600000000003</v>
      </c>
      <c r="D633">
        <v>0.56339830457213647</v>
      </c>
    </row>
    <row r="634" spans="1:4">
      <c r="A634">
        <v>633</v>
      </c>
      <c r="B634" s="1">
        <v>2.5</v>
      </c>
      <c r="C634" s="1">
        <v>34.143500000000003</v>
      </c>
      <c r="D634">
        <v>0.56349704642982945</v>
      </c>
    </row>
    <row r="635" spans="1:4">
      <c r="A635">
        <v>634</v>
      </c>
      <c r="B635" s="1">
        <v>2.5</v>
      </c>
      <c r="C635" s="1">
        <v>32.910299999999999</v>
      </c>
      <c r="D635">
        <v>0.56385861964244599</v>
      </c>
    </row>
    <row r="636" spans="1:4">
      <c r="A636">
        <v>635</v>
      </c>
      <c r="B636" s="1">
        <v>2.5</v>
      </c>
      <c r="C636" s="1">
        <v>31.8</v>
      </c>
      <c r="D636">
        <v>0.56494215085052635</v>
      </c>
    </row>
    <row r="637" spans="1:4">
      <c r="A637">
        <v>636</v>
      </c>
      <c r="B637" s="1">
        <v>2</v>
      </c>
      <c r="C637" s="1">
        <v>42.3461</v>
      </c>
      <c r="D637">
        <v>0.56575936405593863</v>
      </c>
    </row>
    <row r="638" spans="1:4">
      <c r="A638">
        <v>637</v>
      </c>
      <c r="B638" s="1">
        <v>2</v>
      </c>
      <c r="C638" s="1">
        <v>41.566099999999999</v>
      </c>
      <c r="D638">
        <v>0.56628310668762216</v>
      </c>
    </row>
    <row r="639" spans="1:4">
      <c r="A639">
        <v>638</v>
      </c>
      <c r="B639" s="1">
        <v>2</v>
      </c>
      <c r="C639" s="1">
        <v>41.707799999999999</v>
      </c>
      <c r="D639">
        <v>0.56682364708165434</v>
      </c>
    </row>
    <row r="640" spans="1:4">
      <c r="A640">
        <v>639</v>
      </c>
      <c r="B640" s="1">
        <v>2</v>
      </c>
      <c r="C640" s="1">
        <v>40.234499999999997</v>
      </c>
      <c r="D640">
        <v>0.56759968962567875</v>
      </c>
    </row>
    <row r="641" spans="1:4">
      <c r="A641">
        <v>640</v>
      </c>
      <c r="B641" s="1">
        <v>1.8</v>
      </c>
      <c r="C641" s="1">
        <v>43.628999999999998</v>
      </c>
      <c r="D641">
        <v>0.56816383077478871</v>
      </c>
    </row>
    <row r="642" spans="1:4">
      <c r="A642">
        <v>641</v>
      </c>
      <c r="B642" s="1">
        <v>1.8</v>
      </c>
      <c r="C642" s="1">
        <v>44.7393</v>
      </c>
      <c r="D642">
        <v>0.568458389157664</v>
      </c>
    </row>
    <row r="643" spans="1:4">
      <c r="A643">
        <v>642</v>
      </c>
      <c r="B643" s="1">
        <v>2.4</v>
      </c>
      <c r="C643" s="1">
        <v>36.159599999999998</v>
      </c>
      <c r="D643">
        <v>0.56954107424707612</v>
      </c>
    </row>
    <row r="644" spans="1:4">
      <c r="A644">
        <v>643</v>
      </c>
      <c r="B644" s="1">
        <v>2.4</v>
      </c>
      <c r="C644" s="1">
        <v>38.957500000000003</v>
      </c>
      <c r="D644">
        <v>0.56986490645573262</v>
      </c>
    </row>
    <row r="645" spans="1:4">
      <c r="A645">
        <v>644</v>
      </c>
      <c r="B645" s="1">
        <v>2.4</v>
      </c>
      <c r="C645" s="1">
        <v>40.279600000000002</v>
      </c>
      <c r="D645">
        <v>0.57003003305565425</v>
      </c>
    </row>
    <row r="646" spans="1:4">
      <c r="A646">
        <v>645</v>
      </c>
      <c r="B646" s="1">
        <v>2.4</v>
      </c>
      <c r="C646" s="1">
        <v>38.700000000000003</v>
      </c>
      <c r="D646">
        <v>0.57066948213735902</v>
      </c>
    </row>
    <row r="647" spans="1:4">
      <c r="A647">
        <v>646</v>
      </c>
      <c r="B647" s="1">
        <v>2.4</v>
      </c>
      <c r="C647" s="1">
        <v>38.700000000000003</v>
      </c>
      <c r="D647">
        <v>0.57105464166978948</v>
      </c>
    </row>
    <row r="648" spans="1:4">
      <c r="A648">
        <v>647</v>
      </c>
      <c r="B648" s="1">
        <v>2</v>
      </c>
      <c r="C648" s="1">
        <v>60.1</v>
      </c>
      <c r="D648">
        <v>0.57192300542311081</v>
      </c>
    </row>
    <row r="649" spans="1:4">
      <c r="A649">
        <v>648</v>
      </c>
      <c r="B649" s="1">
        <v>2</v>
      </c>
      <c r="C649" s="1">
        <v>58.534999999999997</v>
      </c>
      <c r="D649">
        <v>0.57210701425693777</v>
      </c>
    </row>
    <row r="650" spans="1:4">
      <c r="A650">
        <v>649</v>
      </c>
      <c r="B650" s="1">
        <v>2.5</v>
      </c>
      <c r="C650" s="1">
        <v>39.571399999999997</v>
      </c>
      <c r="D650">
        <v>0.57217431702945021</v>
      </c>
    </row>
    <row r="651" spans="1:4">
      <c r="A651">
        <v>650</v>
      </c>
      <c r="B651" s="1">
        <v>2.5</v>
      </c>
      <c r="C651" s="1">
        <v>40.0169</v>
      </c>
      <c r="D651">
        <v>0.57455081042027967</v>
      </c>
    </row>
    <row r="652" spans="1:4">
      <c r="A652">
        <v>651</v>
      </c>
      <c r="B652" s="1">
        <v>2.5</v>
      </c>
      <c r="C652" s="1">
        <v>37.6</v>
      </c>
      <c r="D652">
        <v>0.57538975999522002</v>
      </c>
    </row>
    <row r="653" spans="1:4">
      <c r="A653">
        <v>652</v>
      </c>
      <c r="B653" s="1">
        <v>2.5</v>
      </c>
      <c r="C653" s="1">
        <v>37.5</v>
      </c>
      <c r="D653">
        <v>0.57547916194588034</v>
      </c>
    </row>
    <row r="654" spans="1:4">
      <c r="A654">
        <v>653</v>
      </c>
      <c r="B654" s="1">
        <v>2.4</v>
      </c>
      <c r="C654" s="1">
        <v>39.347999999999999</v>
      </c>
      <c r="D654">
        <v>0.57571528688441109</v>
      </c>
    </row>
    <row r="655" spans="1:4">
      <c r="A655">
        <v>654</v>
      </c>
      <c r="B655" s="1">
        <v>2.5</v>
      </c>
      <c r="C655" s="1">
        <v>40.4</v>
      </c>
      <c r="D655">
        <v>0.57585814135209734</v>
      </c>
    </row>
    <row r="656" spans="1:4">
      <c r="A656">
        <v>655</v>
      </c>
      <c r="B656" s="1">
        <v>2.5</v>
      </c>
      <c r="C656" s="1">
        <v>40.6</v>
      </c>
      <c r="D656">
        <v>0.57706497650086908</v>
      </c>
    </row>
    <row r="657" spans="1:4">
      <c r="A657">
        <v>656</v>
      </c>
      <c r="B657" s="1">
        <v>3</v>
      </c>
      <c r="C657" s="1">
        <v>34.7286</v>
      </c>
      <c r="D657">
        <v>0.5773545904955375</v>
      </c>
    </row>
    <row r="658" spans="1:4">
      <c r="A658">
        <v>657</v>
      </c>
      <c r="B658" s="1">
        <v>3</v>
      </c>
      <c r="C658" s="1">
        <v>32.5289</v>
      </c>
      <c r="D658">
        <v>0.57738840302995365</v>
      </c>
    </row>
    <row r="659" spans="1:4">
      <c r="A659">
        <v>658</v>
      </c>
      <c r="B659" s="1">
        <v>3</v>
      </c>
      <c r="C659" s="1">
        <v>33.722900000000003</v>
      </c>
      <c r="D659">
        <v>0.57795479801042848</v>
      </c>
    </row>
    <row r="660" spans="1:4">
      <c r="A660">
        <v>659</v>
      </c>
      <c r="B660" s="1">
        <v>2.4</v>
      </c>
      <c r="C660" s="1">
        <v>37.071100000000001</v>
      </c>
      <c r="D660">
        <v>0.57816114738003721</v>
      </c>
    </row>
    <row r="661" spans="1:4">
      <c r="A661">
        <v>660</v>
      </c>
      <c r="B661" s="1">
        <v>2.7</v>
      </c>
      <c r="C661" s="1">
        <v>35.9</v>
      </c>
      <c r="D661">
        <v>0.58026685187117533</v>
      </c>
    </row>
    <row r="662" spans="1:4">
      <c r="A662">
        <v>661</v>
      </c>
      <c r="B662" s="1">
        <v>2</v>
      </c>
      <c r="C662" s="1">
        <v>42</v>
      </c>
      <c r="D662">
        <v>0.5819879433409334</v>
      </c>
    </row>
    <row r="663" spans="1:4">
      <c r="A663">
        <v>662</v>
      </c>
      <c r="B663" s="1">
        <v>3.2</v>
      </c>
      <c r="C663" s="1">
        <v>36.4</v>
      </c>
      <c r="D663">
        <v>0.58259878462647241</v>
      </c>
    </row>
    <row r="664" spans="1:4">
      <c r="A664">
        <v>663</v>
      </c>
      <c r="B664" s="1">
        <v>2.9</v>
      </c>
      <c r="C664" s="1">
        <v>34.151400000000002</v>
      </c>
      <c r="D664">
        <v>0.58343132693444932</v>
      </c>
    </row>
    <row r="665" spans="1:4">
      <c r="A665">
        <v>664</v>
      </c>
      <c r="B665" s="1">
        <v>2.9</v>
      </c>
      <c r="C665" s="1">
        <v>35.323700000000002</v>
      </c>
      <c r="D665">
        <v>0.58382995803835369</v>
      </c>
    </row>
    <row r="666" spans="1:4">
      <c r="A666">
        <v>665</v>
      </c>
      <c r="B666" s="1">
        <v>3.7</v>
      </c>
      <c r="C666" s="1">
        <v>31.8217</v>
      </c>
      <c r="D666">
        <v>0.58466004818562789</v>
      </c>
    </row>
    <row r="667" spans="1:4">
      <c r="A667">
        <v>666</v>
      </c>
      <c r="B667" s="1">
        <v>5.3</v>
      </c>
      <c r="C667" s="1">
        <v>27.9</v>
      </c>
      <c r="D667">
        <v>0.58543614527994214</v>
      </c>
    </row>
    <row r="668" spans="1:4">
      <c r="A668">
        <v>667</v>
      </c>
      <c r="B668" s="1">
        <v>3.7</v>
      </c>
      <c r="C668" s="1">
        <v>27</v>
      </c>
      <c r="D668">
        <v>0.58564716363393665</v>
      </c>
    </row>
    <row r="669" spans="1:4">
      <c r="A669">
        <v>668</v>
      </c>
      <c r="B669" s="1">
        <v>2.9</v>
      </c>
      <c r="C669" s="1">
        <v>34.299999999999997</v>
      </c>
      <c r="D669">
        <v>0.58701384086696873</v>
      </c>
    </row>
    <row r="670" spans="1:4">
      <c r="A670">
        <v>669</v>
      </c>
      <c r="B670" s="1">
        <v>2.9</v>
      </c>
      <c r="C670" s="1">
        <v>35.5</v>
      </c>
      <c r="D670">
        <v>0.58777820051328078</v>
      </c>
    </row>
    <row r="671" spans="1:4">
      <c r="A671">
        <v>670</v>
      </c>
      <c r="B671" s="1">
        <v>3.7</v>
      </c>
      <c r="C671" s="1">
        <v>31.6</v>
      </c>
      <c r="D671">
        <v>0.58960760105623322</v>
      </c>
    </row>
    <row r="672" spans="1:4">
      <c r="A672">
        <v>671</v>
      </c>
      <c r="B672" s="1">
        <v>5.3</v>
      </c>
      <c r="C672" s="1">
        <v>27.9</v>
      </c>
      <c r="D672">
        <v>0.59109622328556766</v>
      </c>
    </row>
    <row r="673" spans="1:4">
      <c r="A673">
        <v>672</v>
      </c>
      <c r="B673" s="1">
        <v>2.2999999999999998</v>
      </c>
      <c r="C673" s="1">
        <v>32.8232</v>
      </c>
      <c r="D673">
        <v>0.59187740954374402</v>
      </c>
    </row>
    <row r="674" spans="1:4">
      <c r="A674">
        <v>673</v>
      </c>
      <c r="B674" s="1">
        <v>2.2999999999999998</v>
      </c>
      <c r="C674" s="1">
        <v>37.700000000000003</v>
      </c>
      <c r="D674">
        <v>0.59250057355504593</v>
      </c>
    </row>
    <row r="675" spans="1:4">
      <c r="A675">
        <v>674</v>
      </c>
      <c r="B675" s="1">
        <v>4</v>
      </c>
      <c r="C675" s="1">
        <v>28.6</v>
      </c>
      <c r="D675">
        <v>0.59337671577231355</v>
      </c>
    </row>
    <row r="676" spans="1:4">
      <c r="A676">
        <v>675</v>
      </c>
      <c r="B676" s="1">
        <v>4</v>
      </c>
      <c r="C676" s="1">
        <v>28.5</v>
      </c>
      <c r="D676">
        <v>0.59706940799585739</v>
      </c>
    </row>
    <row r="677" spans="1:4">
      <c r="A677">
        <v>676</v>
      </c>
      <c r="B677" s="1">
        <v>2.9</v>
      </c>
      <c r="C677" s="1">
        <v>34.179600000000001</v>
      </c>
      <c r="D677">
        <v>0.59885484244849163</v>
      </c>
    </row>
    <row r="678" spans="1:4">
      <c r="A678">
        <v>677</v>
      </c>
      <c r="B678" s="1">
        <v>2.9</v>
      </c>
      <c r="C678" s="1">
        <v>35.258200000000002</v>
      </c>
      <c r="D678">
        <v>0.60021211749758607</v>
      </c>
    </row>
    <row r="679" spans="1:4">
      <c r="A679">
        <v>678</v>
      </c>
      <c r="B679" s="1">
        <v>3.7</v>
      </c>
      <c r="C679" s="1">
        <v>31.846699999999998</v>
      </c>
      <c r="D679">
        <v>0.60188194589874922</v>
      </c>
    </row>
    <row r="680" spans="1:4">
      <c r="A680">
        <v>679</v>
      </c>
      <c r="B680" s="1">
        <v>5.3</v>
      </c>
      <c r="C680" s="1">
        <v>27.9</v>
      </c>
      <c r="D680">
        <v>0.60413235338477156</v>
      </c>
    </row>
    <row r="681" spans="1:4">
      <c r="A681">
        <v>680</v>
      </c>
      <c r="B681" s="1">
        <v>3.7</v>
      </c>
      <c r="C681" s="1">
        <v>27</v>
      </c>
      <c r="D681">
        <v>0.60620050322656338</v>
      </c>
    </row>
    <row r="682" spans="1:4">
      <c r="A682">
        <v>681</v>
      </c>
      <c r="B682" s="1">
        <v>2.9</v>
      </c>
      <c r="C682" s="1">
        <v>34.299999999999997</v>
      </c>
      <c r="D682">
        <v>0.60630227819752958</v>
      </c>
    </row>
    <row r="683" spans="1:4">
      <c r="A683">
        <v>682</v>
      </c>
      <c r="B683" s="1">
        <v>2.9</v>
      </c>
      <c r="C683" s="1">
        <v>35.5</v>
      </c>
      <c r="D683">
        <v>0.60743646658599193</v>
      </c>
    </row>
    <row r="684" spans="1:4">
      <c r="A684">
        <v>683</v>
      </c>
      <c r="B684" s="1">
        <v>3.7</v>
      </c>
      <c r="C684" s="1">
        <v>31.6</v>
      </c>
      <c r="D684">
        <v>0.61059023697443848</v>
      </c>
    </row>
    <row r="685" spans="1:4">
      <c r="A685">
        <v>684</v>
      </c>
      <c r="B685" s="1">
        <v>5.3</v>
      </c>
      <c r="C685" s="1">
        <v>27.9</v>
      </c>
      <c r="D685">
        <v>0.61113149025725999</v>
      </c>
    </row>
    <row r="686" spans="1:4">
      <c r="A686">
        <v>685</v>
      </c>
      <c r="B686" s="1">
        <v>2.5</v>
      </c>
      <c r="C686" s="1">
        <v>30.168800000000001</v>
      </c>
      <c r="D686">
        <v>0.61176489415950464</v>
      </c>
    </row>
    <row r="687" spans="1:4">
      <c r="A687">
        <v>686</v>
      </c>
      <c r="B687" s="1">
        <v>2.5</v>
      </c>
      <c r="C687" s="1">
        <v>31.7</v>
      </c>
      <c r="D687">
        <v>0.6122364735299648</v>
      </c>
    </row>
    <row r="688" spans="1:4">
      <c r="A688">
        <v>687</v>
      </c>
      <c r="B688" s="1">
        <v>4</v>
      </c>
      <c r="C688" s="1">
        <v>27.736599999999999</v>
      </c>
      <c r="D688">
        <v>0.61225513913364771</v>
      </c>
    </row>
    <row r="689" spans="1:4">
      <c r="A689">
        <v>688</v>
      </c>
      <c r="B689" s="1">
        <v>4</v>
      </c>
      <c r="C689" s="1">
        <v>27.589400000000001</v>
      </c>
      <c r="D689">
        <v>0.61369836584066162</v>
      </c>
    </row>
    <row r="690" spans="1:4">
      <c r="A690">
        <v>689</v>
      </c>
      <c r="B690" s="1">
        <v>2.5</v>
      </c>
      <c r="C690" s="1">
        <v>30.2</v>
      </c>
      <c r="D690">
        <v>0.61392848634805386</v>
      </c>
    </row>
    <row r="691" spans="1:4">
      <c r="A691">
        <v>690</v>
      </c>
      <c r="B691" s="1">
        <v>2.5</v>
      </c>
      <c r="C691" s="1">
        <v>31.8</v>
      </c>
      <c r="D691">
        <v>0.61394872170139791</v>
      </c>
    </row>
    <row r="692" spans="1:4">
      <c r="A692">
        <v>691</v>
      </c>
      <c r="B692" s="1">
        <v>4</v>
      </c>
      <c r="C692" s="1">
        <v>27.785699999999999</v>
      </c>
      <c r="D692">
        <v>0.61485664944991059</v>
      </c>
    </row>
    <row r="693" spans="1:4">
      <c r="A693">
        <v>692</v>
      </c>
      <c r="B693" s="1">
        <v>2.7</v>
      </c>
      <c r="C693" s="1">
        <v>35.429099999999998</v>
      </c>
      <c r="D693">
        <v>0.61663182701137553</v>
      </c>
    </row>
    <row r="694" spans="1:4">
      <c r="A694">
        <v>693</v>
      </c>
      <c r="B694" s="1">
        <v>2.7</v>
      </c>
      <c r="C694" s="1">
        <v>36.146299999999997</v>
      </c>
      <c r="D694">
        <v>0.61832903674810247</v>
      </c>
    </row>
    <row r="695" spans="1:4">
      <c r="A695">
        <v>694</v>
      </c>
      <c r="B695" s="1">
        <v>4</v>
      </c>
      <c r="C695" s="1">
        <v>29.2</v>
      </c>
      <c r="D695">
        <v>0.61840942462519521</v>
      </c>
    </row>
    <row r="696" spans="1:4">
      <c r="A696">
        <v>695</v>
      </c>
      <c r="B696" s="1">
        <v>4</v>
      </c>
      <c r="C696" s="1">
        <v>25.3</v>
      </c>
      <c r="D696">
        <v>0.62004770265599429</v>
      </c>
    </row>
    <row r="697" spans="1:4">
      <c r="A697">
        <v>696</v>
      </c>
      <c r="B697" s="1">
        <v>2.9</v>
      </c>
      <c r="C697" s="1">
        <v>32.4</v>
      </c>
      <c r="D697">
        <v>0.62041698099450282</v>
      </c>
    </row>
    <row r="698" spans="1:4">
      <c r="A698">
        <v>697</v>
      </c>
      <c r="B698" s="1">
        <v>2.9</v>
      </c>
      <c r="C698" s="1">
        <v>34.1</v>
      </c>
      <c r="D698">
        <v>0.62115331921090644</v>
      </c>
    </row>
    <row r="699" spans="1:4">
      <c r="A699">
        <v>698</v>
      </c>
      <c r="B699" s="1">
        <v>3.7</v>
      </c>
      <c r="C699" s="1">
        <v>31.411200000000001</v>
      </c>
      <c r="D699">
        <v>0.62276905797515525</v>
      </c>
    </row>
    <row r="700" spans="1:4">
      <c r="A700">
        <v>699</v>
      </c>
      <c r="B700" s="1">
        <v>5.3</v>
      </c>
      <c r="C700" s="1">
        <v>26.6</v>
      </c>
      <c r="D700">
        <v>0.62351164705973328</v>
      </c>
    </row>
    <row r="701" spans="1:4">
      <c r="A701">
        <v>700</v>
      </c>
      <c r="B701" s="1">
        <v>3.7</v>
      </c>
      <c r="C701" s="1">
        <v>29.799900000000001</v>
      </c>
      <c r="D701">
        <v>0.62368514448242007</v>
      </c>
    </row>
    <row r="702" spans="1:4">
      <c r="A702">
        <v>701</v>
      </c>
      <c r="B702" s="1">
        <v>3.7</v>
      </c>
      <c r="C702" s="1">
        <v>29.799900000000001</v>
      </c>
      <c r="D702">
        <v>0.62390096664860328</v>
      </c>
    </row>
    <row r="703" spans="1:4">
      <c r="A703">
        <v>702</v>
      </c>
      <c r="B703" s="1">
        <v>5.3</v>
      </c>
      <c r="C703" s="1">
        <v>26.6</v>
      </c>
      <c r="D703">
        <v>0.62435490046756303</v>
      </c>
    </row>
    <row r="704" spans="1:4">
      <c r="A704">
        <v>703</v>
      </c>
      <c r="B704" s="1">
        <v>4</v>
      </c>
      <c r="C704" s="1">
        <v>26.2</v>
      </c>
      <c r="D704">
        <v>0.62595799520932704</v>
      </c>
    </row>
    <row r="705" spans="1:4">
      <c r="A705">
        <v>704</v>
      </c>
      <c r="B705" s="1">
        <v>4</v>
      </c>
      <c r="C705" s="1">
        <v>24.6648</v>
      </c>
      <c r="D705">
        <v>0.6267766938075543</v>
      </c>
    </row>
    <row r="706" spans="1:4">
      <c r="A706">
        <v>705</v>
      </c>
      <c r="B706" s="1">
        <v>2.9</v>
      </c>
      <c r="C706" s="1">
        <v>32.4</v>
      </c>
      <c r="D706">
        <v>0.62755933341451664</v>
      </c>
    </row>
    <row r="707" spans="1:4">
      <c r="A707">
        <v>706</v>
      </c>
      <c r="B707" s="1">
        <v>2.9</v>
      </c>
      <c r="C707" s="1">
        <v>34.1</v>
      </c>
      <c r="D707">
        <v>0.63104354266305607</v>
      </c>
    </row>
    <row r="708" spans="1:4">
      <c r="A708">
        <v>707</v>
      </c>
      <c r="B708" s="1">
        <v>3.7</v>
      </c>
      <c r="C708" s="1">
        <v>31.3858</v>
      </c>
      <c r="D708">
        <v>0.63300897835723546</v>
      </c>
    </row>
    <row r="709" spans="1:4">
      <c r="A709">
        <v>708</v>
      </c>
      <c r="B709" s="1">
        <v>5.3</v>
      </c>
      <c r="C709" s="1">
        <v>26.6</v>
      </c>
      <c r="D709">
        <v>0.6330137415322461</v>
      </c>
    </row>
    <row r="710" spans="1:4">
      <c r="A710">
        <v>709</v>
      </c>
      <c r="B710" s="1">
        <v>3.7</v>
      </c>
      <c r="C710" s="1">
        <v>29.799900000000001</v>
      </c>
      <c r="D710">
        <v>0.63344769268362544</v>
      </c>
    </row>
    <row r="711" spans="1:4">
      <c r="A711">
        <v>710</v>
      </c>
      <c r="B711" s="1">
        <v>3.7</v>
      </c>
      <c r="C711" s="1">
        <v>29.799900000000001</v>
      </c>
      <c r="D711">
        <v>0.63536609244170639</v>
      </c>
    </row>
    <row r="712" spans="1:4">
      <c r="A712">
        <v>711</v>
      </c>
      <c r="B712" s="1">
        <v>5.3</v>
      </c>
      <c r="C712" s="1">
        <v>26.6</v>
      </c>
      <c r="D712">
        <v>0.63700714865402563</v>
      </c>
    </row>
    <row r="713" spans="1:4">
      <c r="A713">
        <v>712</v>
      </c>
      <c r="B713" s="1">
        <v>4</v>
      </c>
      <c r="C713" s="1">
        <v>26.82</v>
      </c>
      <c r="D713">
        <v>0.63912530660661715</v>
      </c>
    </row>
    <row r="714" spans="1:4">
      <c r="A714">
        <v>713</v>
      </c>
      <c r="B714" s="1">
        <v>4</v>
      </c>
      <c r="C714" s="1">
        <v>26.6538</v>
      </c>
      <c r="D714">
        <v>0.63940825033744542</v>
      </c>
    </row>
    <row r="715" spans="1:4">
      <c r="A715">
        <v>714</v>
      </c>
      <c r="B715" s="1">
        <v>4</v>
      </c>
      <c r="C715" s="1">
        <v>26.384599999999999</v>
      </c>
      <c r="D715">
        <v>0.63983725075225761</v>
      </c>
    </row>
    <row r="716" spans="1:4">
      <c r="A716">
        <v>715</v>
      </c>
      <c r="B716" s="1">
        <v>2.7</v>
      </c>
      <c r="C716" s="1">
        <v>30.3</v>
      </c>
      <c r="D716">
        <v>0.64178890834312097</v>
      </c>
    </row>
    <row r="717" spans="1:4">
      <c r="A717">
        <v>716</v>
      </c>
      <c r="B717" s="1">
        <v>4</v>
      </c>
      <c r="C717" s="1">
        <v>28.3</v>
      </c>
      <c r="D717">
        <v>0.64245952846460774</v>
      </c>
    </row>
    <row r="718" spans="1:4">
      <c r="A718">
        <v>717</v>
      </c>
      <c r="B718" s="1">
        <v>4</v>
      </c>
      <c r="C718" s="1">
        <v>24.4</v>
      </c>
      <c r="D718">
        <v>0.64286374661868351</v>
      </c>
    </row>
    <row r="719" spans="1:4">
      <c r="A719">
        <v>718</v>
      </c>
      <c r="B719" s="1">
        <v>4.3</v>
      </c>
      <c r="C719" s="1">
        <v>27.805499999999999</v>
      </c>
      <c r="D719">
        <v>0.64369458495253462</v>
      </c>
    </row>
    <row r="720" spans="1:4">
      <c r="A720">
        <v>719</v>
      </c>
      <c r="B720" s="1">
        <v>4.8</v>
      </c>
      <c r="C720" s="1">
        <v>26.228300000000001</v>
      </c>
      <c r="D720">
        <v>0.64443229370160937</v>
      </c>
    </row>
    <row r="721" spans="1:4">
      <c r="A721">
        <v>720</v>
      </c>
      <c r="B721" s="1">
        <v>5.3</v>
      </c>
      <c r="C721" s="1">
        <v>29.370799999999999</v>
      </c>
      <c r="D721">
        <v>0.64498758897629238</v>
      </c>
    </row>
    <row r="722" spans="1:4">
      <c r="A722">
        <v>721</v>
      </c>
      <c r="B722" s="1">
        <v>6.2</v>
      </c>
      <c r="C722" s="1">
        <v>26.1</v>
      </c>
      <c r="D722">
        <v>0.64652202197853192</v>
      </c>
    </row>
    <row r="723" spans="1:4">
      <c r="A723">
        <v>722</v>
      </c>
      <c r="B723" s="1">
        <v>6</v>
      </c>
      <c r="C723" s="1">
        <v>30.5</v>
      </c>
      <c r="D723">
        <v>0.64688532523904518</v>
      </c>
    </row>
    <row r="724" spans="1:4">
      <c r="A724">
        <v>723</v>
      </c>
      <c r="B724" s="1">
        <v>5.3</v>
      </c>
      <c r="C724" s="1">
        <v>30.4</v>
      </c>
      <c r="D724">
        <v>0.64779128636670724</v>
      </c>
    </row>
    <row r="725" spans="1:4">
      <c r="A725">
        <v>724</v>
      </c>
      <c r="B725" s="1">
        <v>3.7</v>
      </c>
      <c r="C725" s="1">
        <v>28.1</v>
      </c>
      <c r="D725">
        <v>0.64785384360378551</v>
      </c>
    </row>
    <row r="726" spans="1:4">
      <c r="A726">
        <v>725</v>
      </c>
      <c r="B726" s="1">
        <v>4.7</v>
      </c>
      <c r="C726" s="1">
        <v>25.6</v>
      </c>
      <c r="D726">
        <v>0.64866602722674571</v>
      </c>
    </row>
    <row r="727" spans="1:4">
      <c r="A727">
        <v>726</v>
      </c>
      <c r="B727" s="1">
        <v>3.7</v>
      </c>
      <c r="C727" s="1">
        <v>27.8</v>
      </c>
      <c r="D727">
        <v>0.65081816605636278</v>
      </c>
    </row>
    <row r="728" spans="1:4">
      <c r="A728">
        <v>727</v>
      </c>
      <c r="B728" s="1">
        <v>4.7</v>
      </c>
      <c r="C728" s="1">
        <v>25.6</v>
      </c>
      <c r="D728">
        <v>0.65102977099750081</v>
      </c>
    </row>
    <row r="729" spans="1:4">
      <c r="A729">
        <v>728</v>
      </c>
      <c r="B729" s="1">
        <v>5.7</v>
      </c>
      <c r="C729" s="1">
        <v>27.1</v>
      </c>
      <c r="D729">
        <v>0.65149458042788755</v>
      </c>
    </row>
    <row r="730" spans="1:4">
      <c r="A730">
        <v>729</v>
      </c>
      <c r="B730" s="1">
        <v>4</v>
      </c>
      <c r="C730" s="1">
        <v>27.8</v>
      </c>
      <c r="D730">
        <v>0.65290161632772215</v>
      </c>
    </row>
    <row r="731" spans="1:4">
      <c r="A731">
        <v>730</v>
      </c>
      <c r="B731" s="1">
        <v>4.5999999999999996</v>
      </c>
      <c r="C731" s="1">
        <v>29</v>
      </c>
      <c r="D731">
        <v>0.65541747110768167</v>
      </c>
    </row>
    <row r="732" spans="1:4">
      <c r="A732">
        <v>731</v>
      </c>
      <c r="B732" s="1">
        <v>5.4</v>
      </c>
      <c r="C732" s="1">
        <v>27.0426</v>
      </c>
      <c r="D732">
        <v>0.65553549959899815</v>
      </c>
    </row>
    <row r="733" spans="1:4">
      <c r="A733">
        <v>732</v>
      </c>
      <c r="B733" s="1">
        <v>4.5999999999999996</v>
      </c>
      <c r="C733" s="1">
        <v>26.782900000000001</v>
      </c>
      <c r="D733">
        <v>0.65937772082997803</v>
      </c>
    </row>
    <row r="734" spans="1:4">
      <c r="A734">
        <v>733</v>
      </c>
      <c r="B734" s="1">
        <v>4.5999999999999996</v>
      </c>
      <c r="C734" s="1">
        <v>28.4633</v>
      </c>
      <c r="D734">
        <v>0.6597439665799909</v>
      </c>
    </row>
    <row r="735" spans="1:4">
      <c r="A735">
        <v>734</v>
      </c>
      <c r="B735" s="1">
        <v>4.3</v>
      </c>
      <c r="C735" s="1">
        <v>27.8522</v>
      </c>
      <c r="D735">
        <v>0.65985565116245137</v>
      </c>
    </row>
    <row r="736" spans="1:4">
      <c r="A736">
        <v>735</v>
      </c>
      <c r="B736" s="1">
        <v>4.8</v>
      </c>
      <c r="C736" s="1">
        <v>26.212499999999999</v>
      </c>
      <c r="D736">
        <v>0.66046724135058632</v>
      </c>
    </row>
    <row r="737" spans="1:4">
      <c r="A737">
        <v>736</v>
      </c>
      <c r="B737" s="1">
        <v>5.3</v>
      </c>
      <c r="C737" s="1">
        <v>29.3645</v>
      </c>
      <c r="D737">
        <v>0.66059060765914857</v>
      </c>
    </row>
    <row r="738" spans="1:4">
      <c r="A738">
        <v>737</v>
      </c>
      <c r="B738" s="1">
        <v>6.2</v>
      </c>
      <c r="C738" s="1">
        <v>26.1</v>
      </c>
      <c r="D738">
        <v>0.66084223268640852</v>
      </c>
    </row>
    <row r="739" spans="1:4">
      <c r="A739">
        <v>738</v>
      </c>
      <c r="B739" s="1">
        <v>6</v>
      </c>
      <c r="C739" s="1">
        <v>30.5</v>
      </c>
      <c r="D739">
        <v>0.6611278878592286</v>
      </c>
    </row>
    <row r="740" spans="1:4">
      <c r="A740">
        <v>739</v>
      </c>
      <c r="B740" s="1">
        <v>5.3</v>
      </c>
      <c r="C740" s="1">
        <v>30.4</v>
      </c>
      <c r="D740">
        <v>0.66150754770149667</v>
      </c>
    </row>
    <row r="741" spans="1:4">
      <c r="A741">
        <v>740</v>
      </c>
      <c r="B741" s="1">
        <v>5.6</v>
      </c>
      <c r="C741" s="1">
        <v>24.9815</v>
      </c>
      <c r="D741">
        <v>0.66184848502082883</v>
      </c>
    </row>
    <row r="742" spans="1:4">
      <c r="A742">
        <v>741</v>
      </c>
      <c r="B742" s="1">
        <v>5.6</v>
      </c>
      <c r="C742" s="1">
        <v>25.008900000000001</v>
      </c>
      <c r="D742">
        <v>0.66241127281304224</v>
      </c>
    </row>
    <row r="743" spans="1:4">
      <c r="A743">
        <v>742</v>
      </c>
      <c r="B743" s="1">
        <v>4</v>
      </c>
      <c r="C743" s="1">
        <v>25.7499</v>
      </c>
      <c r="D743">
        <v>0.66491609168470234</v>
      </c>
    </row>
    <row r="744" spans="1:4">
      <c r="A744">
        <v>743</v>
      </c>
      <c r="B744" s="1">
        <v>4.5999999999999996</v>
      </c>
      <c r="C744" s="1">
        <v>28.0212</v>
      </c>
      <c r="D744">
        <v>0.66494756572618585</v>
      </c>
    </row>
    <row r="745" spans="1:4">
      <c r="A745">
        <v>744</v>
      </c>
      <c r="B745" s="1">
        <v>5.7</v>
      </c>
      <c r="C745" s="1">
        <v>25.555099999999999</v>
      </c>
      <c r="D745">
        <v>0.66669758749433417</v>
      </c>
    </row>
    <row r="746" spans="1:4">
      <c r="A746">
        <v>745</v>
      </c>
      <c r="B746" s="1">
        <v>4.3</v>
      </c>
      <c r="C746" s="1">
        <v>24.1937</v>
      </c>
      <c r="D746">
        <v>0.66676299320129151</v>
      </c>
    </row>
    <row r="747" spans="1:4">
      <c r="A747">
        <v>746</v>
      </c>
      <c r="B747" s="1">
        <v>4.8</v>
      </c>
      <c r="C747" s="1">
        <v>24.1496</v>
      </c>
      <c r="D747">
        <v>0.66763257518962615</v>
      </c>
    </row>
    <row r="748" spans="1:4">
      <c r="A748">
        <v>747</v>
      </c>
      <c r="B748" s="1">
        <v>5.3</v>
      </c>
      <c r="C748" s="1">
        <v>29.020499999999998</v>
      </c>
      <c r="D748">
        <v>0.66841821082192521</v>
      </c>
    </row>
    <row r="749" spans="1:4">
      <c r="A749">
        <v>748</v>
      </c>
      <c r="B749" s="1">
        <v>6.2</v>
      </c>
      <c r="C749" s="1">
        <v>25.799900000000001</v>
      </c>
      <c r="D749">
        <v>0.6684444121683164</v>
      </c>
    </row>
    <row r="750" spans="1:4">
      <c r="A750">
        <v>749</v>
      </c>
      <c r="B750" s="1">
        <v>6</v>
      </c>
      <c r="C750" s="1">
        <v>30.299900000000001</v>
      </c>
      <c r="D750">
        <v>0.66914407834412581</v>
      </c>
    </row>
    <row r="751" spans="1:4">
      <c r="A751">
        <v>750</v>
      </c>
      <c r="B751" s="1">
        <v>3.7</v>
      </c>
      <c r="C751" s="1">
        <v>24.4</v>
      </c>
      <c r="D751">
        <v>0.66915634886021813</v>
      </c>
    </row>
    <row r="752" spans="1:4">
      <c r="A752">
        <v>751</v>
      </c>
      <c r="B752" s="1">
        <v>4.7</v>
      </c>
      <c r="C752" s="1">
        <v>25.6</v>
      </c>
      <c r="D752">
        <v>0.66915698194258844</v>
      </c>
    </row>
    <row r="753" spans="1:4">
      <c r="A753">
        <v>752</v>
      </c>
      <c r="B753" s="1">
        <v>4.7</v>
      </c>
      <c r="C753" s="1">
        <v>24.5</v>
      </c>
      <c r="D753">
        <v>0.66929410762955466</v>
      </c>
    </row>
    <row r="754" spans="1:4">
      <c r="A754">
        <v>753</v>
      </c>
      <c r="B754" s="1">
        <v>5.7</v>
      </c>
      <c r="C754" s="1">
        <v>25.4</v>
      </c>
      <c r="D754">
        <v>0.6695171606873247</v>
      </c>
    </row>
    <row r="755" spans="1:4">
      <c r="A755">
        <v>754</v>
      </c>
      <c r="B755" s="1">
        <v>4</v>
      </c>
      <c r="C755" s="1">
        <v>25.753499999999999</v>
      </c>
      <c r="D755">
        <v>0.67072463371581659</v>
      </c>
    </row>
    <row r="756" spans="1:4">
      <c r="A756">
        <v>755</v>
      </c>
      <c r="B756" s="1">
        <v>4.5999999999999996</v>
      </c>
      <c r="C756" s="1">
        <v>26.662199999999999</v>
      </c>
      <c r="D756">
        <v>0.67118852156428477</v>
      </c>
    </row>
    <row r="757" spans="1:4">
      <c r="A757">
        <v>756</v>
      </c>
      <c r="B757" s="1">
        <v>5.4</v>
      </c>
      <c r="C757" s="1">
        <v>24.793900000000001</v>
      </c>
      <c r="D757">
        <v>0.67163173654749775</v>
      </c>
    </row>
    <row r="758" spans="1:4">
      <c r="A758">
        <v>757</v>
      </c>
      <c r="B758" s="1">
        <v>4.5999999999999996</v>
      </c>
      <c r="C758" s="1">
        <v>27.106100000000001</v>
      </c>
      <c r="D758">
        <v>0.67251302055272344</v>
      </c>
    </row>
    <row r="759" spans="1:4">
      <c r="A759">
        <v>758</v>
      </c>
      <c r="B759" s="1">
        <v>4.5999999999999996</v>
      </c>
      <c r="C759" s="1">
        <v>25.229800000000001</v>
      </c>
      <c r="D759">
        <v>0.67256338506338675</v>
      </c>
    </row>
    <row r="760" spans="1:4">
      <c r="A760">
        <v>759</v>
      </c>
      <c r="B760" s="1">
        <v>4.3</v>
      </c>
      <c r="C760" s="1">
        <v>24.1937</v>
      </c>
      <c r="D760">
        <v>0.67344193597309565</v>
      </c>
    </row>
    <row r="761" spans="1:4">
      <c r="A761">
        <v>760</v>
      </c>
      <c r="B761" s="1">
        <v>4.8</v>
      </c>
      <c r="C761" s="1">
        <v>24.153400000000001</v>
      </c>
      <c r="D761">
        <v>0.67347568126720248</v>
      </c>
    </row>
    <row r="762" spans="1:4">
      <c r="A762">
        <v>761</v>
      </c>
      <c r="B762" s="1">
        <v>5.3</v>
      </c>
      <c r="C762" s="1">
        <v>29.0185</v>
      </c>
      <c r="D762">
        <v>0.67512775726070284</v>
      </c>
    </row>
    <row r="763" spans="1:4">
      <c r="A763">
        <v>762</v>
      </c>
      <c r="B763" s="1">
        <v>6.2</v>
      </c>
      <c r="C763" s="1">
        <v>25.802600000000002</v>
      </c>
      <c r="D763">
        <v>0.67516677865852759</v>
      </c>
    </row>
    <row r="764" spans="1:4">
      <c r="A764">
        <v>763</v>
      </c>
      <c r="B764" s="1">
        <v>6</v>
      </c>
      <c r="C764" s="1">
        <v>30.299900000000001</v>
      </c>
      <c r="D764">
        <v>0.67548149873659469</v>
      </c>
    </row>
    <row r="765" spans="1:4">
      <c r="A765">
        <v>764</v>
      </c>
      <c r="B765" s="1">
        <v>6.2</v>
      </c>
      <c r="C765" s="1">
        <v>25.799900000000001</v>
      </c>
      <c r="D765">
        <v>0.67595570936581084</v>
      </c>
    </row>
    <row r="766" spans="1:4">
      <c r="A766">
        <v>765</v>
      </c>
      <c r="B766" s="1">
        <v>3.5</v>
      </c>
      <c r="C766" s="1">
        <v>28.2</v>
      </c>
      <c r="D766">
        <v>0.67651535976822785</v>
      </c>
    </row>
    <row r="767" spans="1:4">
      <c r="A767">
        <v>766</v>
      </c>
      <c r="B767" s="1">
        <v>3.7</v>
      </c>
      <c r="C767" s="1">
        <v>25.2</v>
      </c>
      <c r="D767">
        <v>0.67775564352056428</v>
      </c>
    </row>
    <row r="768" spans="1:4">
      <c r="A768">
        <v>767</v>
      </c>
      <c r="B768" s="1">
        <v>3.7</v>
      </c>
      <c r="C768" s="1">
        <v>25.1</v>
      </c>
      <c r="D768">
        <v>0.67954884464972864</v>
      </c>
    </row>
    <row r="769" spans="1:4">
      <c r="A769">
        <v>768</v>
      </c>
      <c r="B769" s="1">
        <v>5.3</v>
      </c>
      <c r="C769" s="1">
        <v>22.299900000000001</v>
      </c>
      <c r="D769">
        <v>0.6799637175794786</v>
      </c>
    </row>
    <row r="770" spans="1:4">
      <c r="A770">
        <v>769</v>
      </c>
      <c r="B770" s="1">
        <v>5.6</v>
      </c>
      <c r="C770" s="1">
        <v>23.061</v>
      </c>
      <c r="D770">
        <v>0.68168177482415637</v>
      </c>
    </row>
    <row r="771" spans="1:4">
      <c r="A771">
        <v>770</v>
      </c>
      <c r="B771" s="1">
        <v>5.6</v>
      </c>
      <c r="C771" s="1">
        <v>23.110900000000001</v>
      </c>
      <c r="D771">
        <v>0.68230450288826616</v>
      </c>
    </row>
    <row r="772" spans="1:4">
      <c r="A772">
        <v>771</v>
      </c>
      <c r="B772" s="1">
        <v>4.5999999999999996</v>
      </c>
      <c r="C772" s="1">
        <v>26.229500000000002</v>
      </c>
      <c r="D772">
        <v>0.68266286375460994</v>
      </c>
    </row>
    <row r="773" spans="1:4">
      <c r="A773">
        <v>772</v>
      </c>
      <c r="B773" s="1">
        <v>5.7</v>
      </c>
      <c r="C773" s="1">
        <v>23.431799999999999</v>
      </c>
      <c r="D773">
        <v>0.68281470890306117</v>
      </c>
    </row>
    <row r="774" spans="1:4">
      <c r="A774">
        <v>773</v>
      </c>
      <c r="B774" s="1">
        <v>5.7</v>
      </c>
      <c r="C774" s="1">
        <v>23.999300000000002</v>
      </c>
      <c r="D774">
        <v>0.68282620747495404</v>
      </c>
    </row>
    <row r="775" spans="1:4">
      <c r="A775">
        <v>774</v>
      </c>
      <c r="B775" s="1">
        <v>4.3</v>
      </c>
      <c r="C775" s="1">
        <v>27.6</v>
      </c>
      <c r="D775">
        <v>0.68287023740596009</v>
      </c>
    </row>
    <row r="776" spans="1:4">
      <c r="A776">
        <v>775</v>
      </c>
      <c r="B776" s="1">
        <v>5.3</v>
      </c>
      <c r="C776" s="1">
        <v>24.299900000000001</v>
      </c>
      <c r="D776">
        <v>0.68365972972301137</v>
      </c>
    </row>
    <row r="777" spans="1:4">
      <c r="A777">
        <v>776</v>
      </c>
      <c r="B777" s="1">
        <v>5.3</v>
      </c>
      <c r="C777" s="1">
        <v>23.299900000000001</v>
      </c>
      <c r="D777">
        <v>0.68522791505466363</v>
      </c>
    </row>
    <row r="778" spans="1:4">
      <c r="A778">
        <v>777</v>
      </c>
      <c r="B778" s="1">
        <v>5.3</v>
      </c>
      <c r="C778" s="1">
        <v>22.761900000000001</v>
      </c>
      <c r="D778">
        <v>0.68566453593153009</v>
      </c>
    </row>
    <row r="779" spans="1:4">
      <c r="A779">
        <v>778</v>
      </c>
      <c r="B779" s="1">
        <v>5.3</v>
      </c>
      <c r="C779" s="1">
        <v>22.9</v>
      </c>
      <c r="D779">
        <v>0.68682228737094331</v>
      </c>
    </row>
    <row r="780" spans="1:4">
      <c r="A780">
        <v>779</v>
      </c>
      <c r="B780" s="1">
        <v>4.3</v>
      </c>
      <c r="C780" s="1">
        <v>27.6</v>
      </c>
      <c r="D780">
        <v>0.68789961729343063</v>
      </c>
    </row>
    <row r="781" spans="1:4">
      <c r="A781">
        <v>780</v>
      </c>
      <c r="B781" s="1">
        <v>5.3</v>
      </c>
      <c r="C781" s="1">
        <v>24.299900000000001</v>
      </c>
      <c r="D781">
        <v>0.68821879339060432</v>
      </c>
    </row>
    <row r="782" spans="1:4">
      <c r="A782">
        <v>781</v>
      </c>
      <c r="B782" s="1">
        <v>5.3</v>
      </c>
      <c r="C782" s="1">
        <v>23.299900000000001</v>
      </c>
      <c r="D782">
        <v>0.68918562465207778</v>
      </c>
    </row>
    <row r="783" spans="1:4">
      <c r="A783">
        <v>782</v>
      </c>
      <c r="B783" s="1">
        <v>5.3</v>
      </c>
      <c r="C783" s="1">
        <v>22.761900000000001</v>
      </c>
      <c r="D783">
        <v>0.6892961021618822</v>
      </c>
    </row>
    <row r="784" spans="1:4">
      <c r="A784">
        <v>783</v>
      </c>
      <c r="B784" s="1">
        <v>5.3</v>
      </c>
      <c r="C784" s="1">
        <v>22.9</v>
      </c>
      <c r="D784">
        <v>0.68939309109129043</v>
      </c>
    </row>
    <row r="785" spans="1:4">
      <c r="A785">
        <v>784</v>
      </c>
      <c r="B785" s="1">
        <v>5.3</v>
      </c>
      <c r="C785" s="1">
        <v>23.299900000000001</v>
      </c>
      <c r="D785">
        <v>0.69105694307079801</v>
      </c>
    </row>
    <row r="786" spans="1:4">
      <c r="A786">
        <v>785</v>
      </c>
      <c r="B786" s="1">
        <v>5.3</v>
      </c>
      <c r="C786" s="1">
        <v>22.9</v>
      </c>
      <c r="D786">
        <v>0.69122944817781207</v>
      </c>
    </row>
    <row r="787" spans="1:4">
      <c r="A787">
        <v>786</v>
      </c>
      <c r="B787" s="1">
        <v>5.3</v>
      </c>
      <c r="C787" s="1">
        <v>23.299900000000001</v>
      </c>
      <c r="D787">
        <v>0.69523965929032738</v>
      </c>
    </row>
    <row r="788" spans="1:4">
      <c r="A788">
        <v>787</v>
      </c>
      <c r="B788" s="1">
        <v>5.3</v>
      </c>
      <c r="C788" s="1">
        <v>22.9</v>
      </c>
      <c r="D788">
        <v>0.69534155102999273</v>
      </c>
    </row>
    <row r="789" spans="1:4">
      <c r="A789">
        <v>788</v>
      </c>
      <c r="B789" s="1">
        <v>2</v>
      </c>
      <c r="C789" s="1">
        <v>35</v>
      </c>
      <c r="D789">
        <v>0.69609085639203538</v>
      </c>
    </row>
    <row r="790" spans="1:4">
      <c r="A790">
        <v>789</v>
      </c>
      <c r="B790" s="1">
        <v>3.3</v>
      </c>
      <c r="C790" s="1">
        <v>33.098799999999997</v>
      </c>
      <c r="D790">
        <v>0.69708473126608617</v>
      </c>
    </row>
    <row r="791" spans="1:4">
      <c r="A791">
        <v>790</v>
      </c>
      <c r="B791" s="1">
        <v>3.8</v>
      </c>
      <c r="C791" s="1">
        <v>31.9</v>
      </c>
      <c r="D791">
        <v>0.69792442975123237</v>
      </c>
    </row>
    <row r="792" spans="1:4">
      <c r="A792">
        <v>791</v>
      </c>
      <c r="B792" s="1">
        <v>4</v>
      </c>
      <c r="C792" s="1">
        <v>35.200000000000003</v>
      </c>
      <c r="D792">
        <v>0.70046683784061803</v>
      </c>
    </row>
    <row r="793" spans="1:4">
      <c r="A793">
        <v>792</v>
      </c>
      <c r="B793" s="1">
        <v>3.3</v>
      </c>
      <c r="C793" s="1">
        <v>33.098799999999997</v>
      </c>
      <c r="D793">
        <v>0.70402898453411233</v>
      </c>
    </row>
    <row r="794" spans="1:4">
      <c r="A794">
        <v>793</v>
      </c>
      <c r="B794" s="1">
        <v>3.8</v>
      </c>
      <c r="C794" s="1">
        <v>31.9</v>
      </c>
      <c r="D794">
        <v>0.7047945894196781</v>
      </c>
    </row>
    <row r="795" spans="1:4">
      <c r="A795">
        <v>794</v>
      </c>
      <c r="B795" s="1">
        <v>4</v>
      </c>
      <c r="C795" s="1">
        <v>35.200000000000003</v>
      </c>
      <c r="D795">
        <v>0.70571947648299282</v>
      </c>
    </row>
    <row r="796" spans="1:4">
      <c r="A796">
        <v>795</v>
      </c>
      <c r="B796" s="1">
        <v>3.5</v>
      </c>
      <c r="C796" s="1">
        <v>35.5</v>
      </c>
      <c r="D796">
        <v>0.70655683237621347</v>
      </c>
    </row>
    <row r="797" spans="1:4">
      <c r="A797">
        <v>796</v>
      </c>
      <c r="B797" s="1">
        <v>3.5</v>
      </c>
      <c r="C797" s="1">
        <v>32.4</v>
      </c>
      <c r="D797">
        <v>0.70731389300690695</v>
      </c>
    </row>
    <row r="798" spans="1:4">
      <c r="A798">
        <v>797</v>
      </c>
      <c r="B798" s="1">
        <v>3.8</v>
      </c>
      <c r="C798" s="1">
        <v>32.4</v>
      </c>
      <c r="D798">
        <v>0.70986458048165058</v>
      </c>
    </row>
    <row r="799" spans="1:4">
      <c r="A799">
        <v>798</v>
      </c>
      <c r="B799" s="1">
        <v>3.8</v>
      </c>
      <c r="C799" s="1">
        <v>32.4</v>
      </c>
      <c r="D799">
        <v>0.71080581660551645</v>
      </c>
    </row>
    <row r="800" spans="1:4">
      <c r="A800">
        <v>799</v>
      </c>
      <c r="B800" s="1">
        <v>2.2999999999999998</v>
      </c>
      <c r="C800" s="1">
        <v>39.200000000000003</v>
      </c>
      <c r="D800">
        <v>0.71108011676132943</v>
      </c>
    </row>
    <row r="801" spans="1:4">
      <c r="A801">
        <v>800</v>
      </c>
      <c r="B801" s="1">
        <v>2.2999999999999998</v>
      </c>
      <c r="C801" s="1">
        <v>38.1</v>
      </c>
      <c r="D801">
        <v>0.71260303192261243</v>
      </c>
    </row>
    <row r="802" spans="1:4">
      <c r="A802">
        <v>801</v>
      </c>
      <c r="B802" s="1">
        <v>3.5</v>
      </c>
      <c r="C802" s="1">
        <v>34</v>
      </c>
      <c r="D802">
        <v>0.71316307993567207</v>
      </c>
    </row>
    <row r="803" spans="1:4">
      <c r="A803">
        <v>802</v>
      </c>
      <c r="B803" s="1">
        <v>3.8</v>
      </c>
      <c r="C803" s="1">
        <v>31.9</v>
      </c>
      <c r="D803">
        <v>0.71417739550085813</v>
      </c>
    </row>
    <row r="804" spans="1:4">
      <c r="A804">
        <v>803</v>
      </c>
      <c r="B804" s="1">
        <v>4</v>
      </c>
      <c r="C804" s="1">
        <v>35.200000000000003</v>
      </c>
      <c r="D804">
        <v>0.71424485808956595</v>
      </c>
    </row>
    <row r="805" spans="1:4">
      <c r="A805">
        <v>804</v>
      </c>
      <c r="B805" s="1">
        <v>3.5</v>
      </c>
      <c r="C805" s="1">
        <v>29.2</v>
      </c>
      <c r="D805">
        <v>0.71608936355065933</v>
      </c>
    </row>
    <row r="806" spans="1:4">
      <c r="A806">
        <v>805</v>
      </c>
      <c r="B806" s="1">
        <v>2.2999999999999998</v>
      </c>
      <c r="C806" s="1">
        <v>34.4</v>
      </c>
      <c r="D806">
        <v>0.71664692748592973</v>
      </c>
    </row>
    <row r="807" spans="1:4">
      <c r="A807">
        <v>806</v>
      </c>
      <c r="B807" s="1">
        <v>3.6</v>
      </c>
      <c r="C807" s="1">
        <v>33</v>
      </c>
      <c r="D807">
        <v>0.72138027184618814</v>
      </c>
    </row>
    <row r="808" spans="1:4">
      <c r="A808">
        <v>807</v>
      </c>
      <c r="B808" s="1">
        <v>6.2</v>
      </c>
      <c r="C808" s="1">
        <v>28.4</v>
      </c>
      <c r="D808">
        <v>0.72297692888714837</v>
      </c>
    </row>
    <row r="809" spans="1:4">
      <c r="A809">
        <v>808</v>
      </c>
      <c r="B809" s="1">
        <v>6</v>
      </c>
      <c r="C809" s="1">
        <v>30.5</v>
      </c>
      <c r="D809">
        <v>0.72299992635196819</v>
      </c>
    </row>
    <row r="810" spans="1:4">
      <c r="A810">
        <v>809</v>
      </c>
      <c r="B810" s="1">
        <v>6.2</v>
      </c>
      <c r="C810" s="1">
        <v>28.4</v>
      </c>
      <c r="D810">
        <v>0.72553330799978966</v>
      </c>
    </row>
    <row r="811" spans="1:4">
      <c r="A811">
        <v>810</v>
      </c>
      <c r="B811" s="1">
        <v>3</v>
      </c>
      <c r="C811" s="1">
        <v>34.5</v>
      </c>
      <c r="D811">
        <v>0.72629837657403939</v>
      </c>
    </row>
    <row r="812" spans="1:4">
      <c r="A812">
        <v>811</v>
      </c>
      <c r="B812" s="1">
        <v>5.3</v>
      </c>
      <c r="C812" s="1">
        <v>28.993500000000001</v>
      </c>
      <c r="D812">
        <v>0.72746881810106423</v>
      </c>
    </row>
    <row r="813" spans="1:4">
      <c r="A813">
        <v>812</v>
      </c>
      <c r="B813" s="1">
        <v>6.2</v>
      </c>
      <c r="C813" s="1">
        <v>26</v>
      </c>
      <c r="D813">
        <v>0.72838665278660386</v>
      </c>
    </row>
    <row r="814" spans="1:4">
      <c r="A814">
        <v>813</v>
      </c>
      <c r="B814" s="1">
        <v>5.3</v>
      </c>
      <c r="C814" s="1">
        <v>28.993500000000001</v>
      </c>
      <c r="D814">
        <v>0.72847343772155204</v>
      </c>
    </row>
    <row r="815" spans="1:4">
      <c r="A815">
        <v>814</v>
      </c>
      <c r="B815" s="1">
        <v>6.2</v>
      </c>
      <c r="C815" s="1">
        <v>26</v>
      </c>
      <c r="D815">
        <v>0.73198401079038478</v>
      </c>
    </row>
    <row r="816" spans="1:4">
      <c r="A816">
        <v>815</v>
      </c>
      <c r="B816" s="1">
        <v>5.3</v>
      </c>
      <c r="C816" s="1">
        <v>28.993500000000001</v>
      </c>
      <c r="D816">
        <v>0.73215786626345047</v>
      </c>
    </row>
    <row r="817" spans="1:4">
      <c r="A817">
        <v>816</v>
      </c>
      <c r="B817" s="1">
        <v>6</v>
      </c>
      <c r="C817" s="1">
        <v>30.5</v>
      </c>
      <c r="D817">
        <v>0.73290702894874449</v>
      </c>
    </row>
    <row r="818" spans="1:4">
      <c r="A818">
        <v>817</v>
      </c>
      <c r="B818" s="1">
        <v>2.4</v>
      </c>
      <c r="C818" s="1">
        <v>45.1</v>
      </c>
      <c r="D818">
        <v>0.7331144606055533</v>
      </c>
    </row>
    <row r="819" spans="1:4">
      <c r="A819">
        <v>818</v>
      </c>
      <c r="B819" s="1">
        <v>3</v>
      </c>
      <c r="C819" s="1">
        <v>34.548200000000001</v>
      </c>
      <c r="D819">
        <v>0.73328907424902678</v>
      </c>
    </row>
    <row r="820" spans="1:4">
      <c r="A820">
        <v>819</v>
      </c>
      <c r="B820" s="1">
        <v>2</v>
      </c>
      <c r="C820" s="1">
        <v>40.299999999999997</v>
      </c>
      <c r="D820">
        <v>0.7337623567713254</v>
      </c>
    </row>
    <row r="821" spans="1:4">
      <c r="A821">
        <v>820</v>
      </c>
      <c r="B821" s="1">
        <v>2</v>
      </c>
      <c r="C821" s="1">
        <v>40.6</v>
      </c>
      <c r="D821">
        <v>0.73391596810259241</v>
      </c>
    </row>
    <row r="822" spans="1:4">
      <c r="A822">
        <v>821</v>
      </c>
      <c r="B822" s="1">
        <v>2.2000000000000002</v>
      </c>
      <c r="C822" s="1">
        <v>42.399099999999997</v>
      </c>
      <c r="D822">
        <v>0.73491374401651854</v>
      </c>
    </row>
    <row r="823" spans="1:4">
      <c r="A823">
        <v>822</v>
      </c>
      <c r="B823" s="1">
        <v>2.2000000000000002</v>
      </c>
      <c r="C823" s="1">
        <v>44.999099999999999</v>
      </c>
      <c r="D823">
        <v>0.73511994817196857</v>
      </c>
    </row>
    <row r="824" spans="1:4">
      <c r="A824">
        <v>823</v>
      </c>
      <c r="B824" s="1">
        <v>2.4</v>
      </c>
      <c r="C824" s="1">
        <v>41.9</v>
      </c>
      <c r="D824">
        <v>0.73567262928737476</v>
      </c>
    </row>
    <row r="825" spans="1:4">
      <c r="A825">
        <v>824</v>
      </c>
      <c r="B825" s="1">
        <v>2.4</v>
      </c>
      <c r="C825" s="1">
        <v>41.5</v>
      </c>
      <c r="D825">
        <v>0.7376283087030282</v>
      </c>
    </row>
    <row r="826" spans="1:4">
      <c r="A826">
        <v>825</v>
      </c>
      <c r="B826" s="1">
        <v>2.2000000000000002</v>
      </c>
      <c r="C826" s="1">
        <v>42.399099999999997</v>
      </c>
      <c r="D826">
        <v>0.7377722942212035</v>
      </c>
    </row>
    <row r="827" spans="1:4">
      <c r="A827">
        <v>826</v>
      </c>
      <c r="B827" s="1">
        <v>2.2000000000000002</v>
      </c>
      <c r="C827" s="1">
        <v>44.999099999999999</v>
      </c>
      <c r="D827">
        <v>0.73790389012825663</v>
      </c>
    </row>
    <row r="828" spans="1:4">
      <c r="A828">
        <v>827</v>
      </c>
      <c r="B828" s="1">
        <v>2.4</v>
      </c>
      <c r="C828" s="1">
        <v>41.9</v>
      </c>
      <c r="D828">
        <v>0.73934680008340692</v>
      </c>
    </row>
    <row r="829" spans="1:4">
      <c r="A829">
        <v>828</v>
      </c>
      <c r="B829" s="1">
        <v>2.4</v>
      </c>
      <c r="C829" s="1">
        <v>41.5</v>
      </c>
      <c r="D829">
        <v>0.73944523802511397</v>
      </c>
    </row>
    <row r="830" spans="1:4">
      <c r="A830">
        <v>829</v>
      </c>
      <c r="B830" s="1">
        <v>3.6</v>
      </c>
      <c r="C830" s="1">
        <v>33</v>
      </c>
      <c r="D830">
        <v>0.73981372306890791</v>
      </c>
    </row>
    <row r="831" spans="1:4">
      <c r="A831">
        <v>830</v>
      </c>
      <c r="B831" s="1">
        <v>2.4</v>
      </c>
      <c r="C831" s="1">
        <v>34.1</v>
      </c>
      <c r="D831">
        <v>0.74055854496802809</v>
      </c>
    </row>
    <row r="832" spans="1:4">
      <c r="A832">
        <v>831</v>
      </c>
      <c r="B832" s="1">
        <v>2.4</v>
      </c>
      <c r="C832" s="1">
        <v>35</v>
      </c>
      <c r="D832">
        <v>0.74057502827287358</v>
      </c>
    </row>
    <row r="833" spans="1:4">
      <c r="A833">
        <v>832</v>
      </c>
      <c r="B833" s="1">
        <v>3.5</v>
      </c>
      <c r="C833" s="1">
        <v>33.200000000000003</v>
      </c>
      <c r="D833">
        <v>0.74200033283275801</v>
      </c>
    </row>
    <row r="834" spans="1:4">
      <c r="A834">
        <v>833</v>
      </c>
      <c r="B834" s="1">
        <v>3.7</v>
      </c>
      <c r="C834" s="1">
        <v>30.5</v>
      </c>
      <c r="D834">
        <v>0.74228103162584769</v>
      </c>
    </row>
    <row r="835" spans="1:4">
      <c r="A835">
        <v>834</v>
      </c>
      <c r="B835" s="1">
        <v>4</v>
      </c>
      <c r="C835" s="1">
        <v>29.4</v>
      </c>
      <c r="D835">
        <v>0.74420217943103228</v>
      </c>
    </row>
    <row r="836" spans="1:4">
      <c r="A836">
        <v>835</v>
      </c>
      <c r="B836" s="1">
        <v>3.5</v>
      </c>
      <c r="C836" s="1">
        <v>34.200000000000003</v>
      </c>
      <c r="D836">
        <v>0.74656221979687576</v>
      </c>
    </row>
    <row r="837" spans="1:4">
      <c r="A837">
        <v>836</v>
      </c>
      <c r="B837" s="1">
        <v>2.5</v>
      </c>
      <c r="C837" s="1">
        <v>39.200000000000003</v>
      </c>
      <c r="D837">
        <v>0.74795574980721735</v>
      </c>
    </row>
    <row r="838" spans="1:4">
      <c r="A838">
        <v>837</v>
      </c>
      <c r="B838" s="1">
        <v>2.5</v>
      </c>
      <c r="C838" s="1">
        <v>38.6</v>
      </c>
      <c r="D838">
        <v>0.74865347107203561</v>
      </c>
    </row>
    <row r="839" spans="1:4">
      <c r="A839">
        <v>838</v>
      </c>
      <c r="B839" s="1">
        <v>3</v>
      </c>
      <c r="C839" s="1">
        <v>34.799999999999997</v>
      </c>
      <c r="D839">
        <v>0.75127269608355629</v>
      </c>
    </row>
    <row r="840" spans="1:4">
      <c r="A840">
        <v>839</v>
      </c>
      <c r="B840" s="1">
        <v>2.5</v>
      </c>
      <c r="C840" s="1">
        <v>42.9</v>
      </c>
      <c r="D840">
        <v>0.75247260045390352</v>
      </c>
    </row>
    <row r="841" spans="1:4">
      <c r="A841">
        <v>840</v>
      </c>
      <c r="B841" s="1">
        <v>5.4</v>
      </c>
      <c r="C841" s="1">
        <v>27</v>
      </c>
      <c r="D841">
        <v>0.75405400387063914</v>
      </c>
    </row>
    <row r="842" spans="1:4">
      <c r="A842">
        <v>841</v>
      </c>
      <c r="B842" s="1">
        <v>4</v>
      </c>
      <c r="C842" s="1">
        <v>27.8</v>
      </c>
      <c r="D842">
        <v>0.75456966377738244</v>
      </c>
    </row>
    <row r="843" spans="1:4">
      <c r="A843">
        <v>842</v>
      </c>
      <c r="B843" s="1">
        <v>4.5999999999999996</v>
      </c>
      <c r="C843" s="1">
        <v>29</v>
      </c>
      <c r="D843">
        <v>0.75506475723253885</v>
      </c>
    </row>
    <row r="844" spans="1:4">
      <c r="A844">
        <v>843</v>
      </c>
      <c r="B844" s="1">
        <v>3.5</v>
      </c>
      <c r="C844" s="1">
        <v>34.200000000000003</v>
      </c>
      <c r="D844">
        <v>0.75519527808903986</v>
      </c>
    </row>
    <row r="845" spans="1:4">
      <c r="A845">
        <v>844</v>
      </c>
      <c r="B845" s="1">
        <v>3.6</v>
      </c>
      <c r="C845" s="1">
        <v>33</v>
      </c>
      <c r="D845">
        <v>0.75563418217278322</v>
      </c>
    </row>
    <row r="846" spans="1:4">
      <c r="A846">
        <v>845</v>
      </c>
      <c r="B846" s="1">
        <v>5.3</v>
      </c>
      <c r="C846" s="1">
        <v>28.993500000000001</v>
      </c>
      <c r="D846">
        <v>0.75798417872610813</v>
      </c>
    </row>
    <row r="847" spans="1:4">
      <c r="A847">
        <v>846</v>
      </c>
      <c r="B847" s="1">
        <v>6.2</v>
      </c>
      <c r="C847" s="1">
        <v>28.4</v>
      </c>
      <c r="D847">
        <v>0.75862368022358218</v>
      </c>
    </row>
    <row r="848" spans="1:4">
      <c r="A848">
        <v>847</v>
      </c>
      <c r="B848" s="1">
        <v>6</v>
      </c>
      <c r="C848" s="1">
        <v>30.5</v>
      </c>
      <c r="D848">
        <v>0.76083841741558089</v>
      </c>
    </row>
    <row r="849" spans="1:4">
      <c r="A849">
        <v>848</v>
      </c>
      <c r="B849" s="1">
        <v>5.3</v>
      </c>
      <c r="C849" s="1">
        <v>28.993500000000001</v>
      </c>
      <c r="D849">
        <v>0.76136972566621886</v>
      </c>
    </row>
    <row r="850" spans="1:4">
      <c r="A850">
        <v>849</v>
      </c>
      <c r="B850" s="1">
        <v>6.2</v>
      </c>
      <c r="C850" s="1">
        <v>28.4</v>
      </c>
      <c r="D850">
        <v>0.76158119824026227</v>
      </c>
    </row>
    <row r="851" spans="1:4">
      <c r="A851">
        <v>850</v>
      </c>
      <c r="B851" s="1">
        <v>6.2</v>
      </c>
      <c r="C851" s="1">
        <v>26</v>
      </c>
      <c r="D851">
        <v>0.76290385683889161</v>
      </c>
    </row>
    <row r="852" spans="1:4">
      <c r="A852">
        <v>851</v>
      </c>
      <c r="B852" s="1">
        <v>2.4</v>
      </c>
      <c r="C852" s="1">
        <v>45.1</v>
      </c>
      <c r="D852">
        <v>0.76389658400679172</v>
      </c>
    </row>
    <row r="853" spans="1:4">
      <c r="A853">
        <v>852</v>
      </c>
      <c r="B853" s="1">
        <v>3</v>
      </c>
      <c r="C853" s="1">
        <v>34.548200000000001</v>
      </c>
      <c r="D853">
        <v>0.76417679252640647</v>
      </c>
    </row>
    <row r="854" spans="1:4">
      <c r="A854">
        <v>853</v>
      </c>
      <c r="B854" s="1">
        <v>3.5</v>
      </c>
      <c r="C854" s="1">
        <v>38.299999999999997</v>
      </c>
      <c r="D854">
        <v>0.76418039116634562</v>
      </c>
    </row>
    <row r="855" spans="1:4">
      <c r="A855">
        <v>854</v>
      </c>
      <c r="B855" s="1">
        <v>2.4</v>
      </c>
      <c r="C855" s="1">
        <v>39.200000000000003</v>
      </c>
      <c r="D855">
        <v>0.76481743870492824</v>
      </c>
    </row>
    <row r="856" spans="1:4">
      <c r="A856">
        <v>855</v>
      </c>
      <c r="B856" s="1">
        <v>2.4</v>
      </c>
      <c r="C856" s="1">
        <v>34.299999999999997</v>
      </c>
      <c r="D856">
        <v>0.76509291166810955</v>
      </c>
    </row>
    <row r="857" spans="1:4">
      <c r="A857">
        <v>856</v>
      </c>
      <c r="B857" s="1">
        <v>2.4</v>
      </c>
      <c r="C857" s="1">
        <v>31.9</v>
      </c>
      <c r="D857">
        <v>0.76757823866050412</v>
      </c>
    </row>
    <row r="858" spans="1:4">
      <c r="A858">
        <v>857</v>
      </c>
      <c r="B858" s="1">
        <v>3.5</v>
      </c>
      <c r="C858" s="1">
        <v>31.947500000000002</v>
      </c>
      <c r="D858">
        <v>0.76770007918571004</v>
      </c>
    </row>
    <row r="859" spans="1:4">
      <c r="A859">
        <v>858</v>
      </c>
      <c r="B859" s="1">
        <v>2.4</v>
      </c>
      <c r="C859" s="1">
        <v>38.6</v>
      </c>
      <c r="D859">
        <v>0.76818404506303661</v>
      </c>
    </row>
    <row r="860" spans="1:4">
      <c r="A860">
        <v>859</v>
      </c>
      <c r="B860" s="1">
        <v>2.4</v>
      </c>
      <c r="C860" s="1">
        <v>36.700000000000003</v>
      </c>
      <c r="D860">
        <v>0.76955861774779954</v>
      </c>
    </row>
    <row r="861" spans="1:4">
      <c r="A861">
        <v>860</v>
      </c>
      <c r="B861" s="1">
        <v>3.5</v>
      </c>
      <c r="C861" s="1">
        <v>36.4</v>
      </c>
      <c r="D861">
        <v>0.77005340516978649</v>
      </c>
    </row>
    <row r="862" spans="1:4">
      <c r="A862">
        <v>861</v>
      </c>
      <c r="B862" s="1">
        <v>2.4</v>
      </c>
      <c r="C862" s="1">
        <v>41.6</v>
      </c>
      <c r="D862">
        <v>0.77120010940930905</v>
      </c>
    </row>
    <row r="863" spans="1:4">
      <c r="A863">
        <v>862</v>
      </c>
      <c r="B863" s="1">
        <v>2.4</v>
      </c>
      <c r="C863" s="1">
        <v>43.2286</v>
      </c>
      <c r="D863">
        <v>0.77391714340801698</v>
      </c>
    </row>
    <row r="864" spans="1:4">
      <c r="A864">
        <v>863</v>
      </c>
      <c r="B864" s="1">
        <v>3.8</v>
      </c>
      <c r="C864" s="1">
        <v>32.5</v>
      </c>
      <c r="D864">
        <v>0.77434416966367081</v>
      </c>
    </row>
    <row r="865" spans="1:4">
      <c r="A865">
        <v>864</v>
      </c>
      <c r="B865" s="1">
        <v>3.5</v>
      </c>
      <c r="C865" s="1">
        <v>31.496099999999998</v>
      </c>
      <c r="D865">
        <v>0.77483868497044583</v>
      </c>
    </row>
    <row r="866" spans="1:4">
      <c r="A866">
        <v>865</v>
      </c>
      <c r="B866" s="1">
        <v>5.6</v>
      </c>
      <c r="C866" s="1">
        <v>24.2</v>
      </c>
      <c r="D866">
        <v>0.77742285109168541</v>
      </c>
    </row>
    <row r="867" spans="1:4">
      <c r="A867">
        <v>866</v>
      </c>
      <c r="B867" s="1">
        <v>3.7</v>
      </c>
      <c r="C867" s="1">
        <v>27.2</v>
      </c>
      <c r="D867">
        <v>0.77793403443923914</v>
      </c>
    </row>
    <row r="868" spans="1:4">
      <c r="A868">
        <v>867</v>
      </c>
      <c r="B868" s="1">
        <v>5.7</v>
      </c>
      <c r="C868" s="1">
        <v>27.1</v>
      </c>
      <c r="D868">
        <v>0.77962467258964185</v>
      </c>
    </row>
    <row r="869" spans="1:4">
      <c r="A869">
        <v>868</v>
      </c>
      <c r="B869" s="1">
        <v>2</v>
      </c>
      <c r="C869" s="1">
        <v>40.239699999999999</v>
      </c>
      <c r="D869">
        <v>0.77984427509603105</v>
      </c>
    </row>
    <row r="870" spans="1:4">
      <c r="A870">
        <v>869</v>
      </c>
      <c r="B870" s="1">
        <v>2</v>
      </c>
      <c r="C870" s="1">
        <v>38</v>
      </c>
      <c r="D870">
        <v>0.78217048671672629</v>
      </c>
    </row>
    <row r="871" spans="1:4">
      <c r="A871">
        <v>870</v>
      </c>
      <c r="B871" s="1">
        <v>2.4</v>
      </c>
      <c r="C871" s="1">
        <v>39.200000000000003</v>
      </c>
      <c r="D871">
        <v>0.78249305938054103</v>
      </c>
    </row>
    <row r="872" spans="1:4">
      <c r="A872">
        <v>871</v>
      </c>
      <c r="B872" s="1">
        <v>2.4</v>
      </c>
      <c r="C872" s="1">
        <v>34.700000000000003</v>
      </c>
      <c r="D872">
        <v>0.78296895900806085</v>
      </c>
    </row>
    <row r="873" spans="1:4">
      <c r="A873">
        <v>872</v>
      </c>
      <c r="B873" s="1">
        <v>3.7</v>
      </c>
      <c r="C873" s="1">
        <v>28.8</v>
      </c>
      <c r="D873">
        <v>0.78441590706194564</v>
      </c>
    </row>
    <row r="874" spans="1:4">
      <c r="A874">
        <v>873</v>
      </c>
      <c r="B874" s="1">
        <v>5.7</v>
      </c>
      <c r="C874" s="1">
        <v>27.1</v>
      </c>
      <c r="D874">
        <v>0.78477899571046894</v>
      </c>
    </row>
    <row r="875" spans="1:4">
      <c r="A875">
        <v>874</v>
      </c>
      <c r="B875" s="1">
        <v>3.7</v>
      </c>
      <c r="C875" s="1">
        <v>30.5</v>
      </c>
      <c r="D875">
        <v>0.78561503874932304</v>
      </c>
    </row>
    <row r="876" spans="1:4">
      <c r="A876">
        <v>875</v>
      </c>
      <c r="B876" s="1">
        <v>2</v>
      </c>
      <c r="C876" s="1">
        <v>40.239699999999999</v>
      </c>
      <c r="D876">
        <v>0.78699935060407022</v>
      </c>
    </row>
    <row r="877" spans="1:4">
      <c r="A877">
        <v>876</v>
      </c>
      <c r="B877" s="1">
        <v>2</v>
      </c>
      <c r="C877" s="1">
        <v>38</v>
      </c>
      <c r="D877">
        <v>0.78745978757935742</v>
      </c>
    </row>
    <row r="878" spans="1:4">
      <c r="A878">
        <v>877</v>
      </c>
      <c r="B878" s="1">
        <v>2.4</v>
      </c>
      <c r="C878" s="1">
        <v>39.200000000000003</v>
      </c>
      <c r="D878">
        <v>0.78780799482974739</v>
      </c>
    </row>
    <row r="879" spans="1:4">
      <c r="A879">
        <v>878</v>
      </c>
      <c r="B879" s="1">
        <v>2.4</v>
      </c>
      <c r="C879" s="1">
        <v>34.700000000000003</v>
      </c>
      <c r="D879">
        <v>0.78941605198401099</v>
      </c>
    </row>
    <row r="880" spans="1:4">
      <c r="A880">
        <v>879</v>
      </c>
      <c r="B880" s="1">
        <v>3.8</v>
      </c>
      <c r="C880" s="1">
        <v>28.2</v>
      </c>
      <c r="D880">
        <v>0.7911543723468184</v>
      </c>
    </row>
    <row r="881" spans="1:4">
      <c r="A881">
        <v>880</v>
      </c>
      <c r="B881" s="1">
        <v>3.8</v>
      </c>
      <c r="C881" s="1">
        <v>29.5</v>
      </c>
      <c r="D881">
        <v>0.79266016871174827</v>
      </c>
    </row>
    <row r="882" spans="1:4">
      <c r="A882">
        <v>881</v>
      </c>
      <c r="B882" s="1">
        <v>4.5999999999999996</v>
      </c>
      <c r="C882" s="1">
        <v>29.9</v>
      </c>
      <c r="D882">
        <v>0.79384469285393333</v>
      </c>
    </row>
    <row r="883" spans="1:4">
      <c r="A883">
        <v>882</v>
      </c>
      <c r="B883" s="1">
        <v>2</v>
      </c>
      <c r="C883" s="1">
        <v>34.5</v>
      </c>
      <c r="D883">
        <v>0.79451214977210394</v>
      </c>
    </row>
    <row r="884" spans="1:4">
      <c r="A884">
        <v>883</v>
      </c>
      <c r="B884" s="1">
        <v>2</v>
      </c>
      <c r="C884" s="1">
        <v>35.299999999999997</v>
      </c>
      <c r="D884">
        <v>0.7946414419228951</v>
      </c>
    </row>
    <row r="885" spans="1:4">
      <c r="A885">
        <v>884</v>
      </c>
      <c r="B885" s="1">
        <v>2.7</v>
      </c>
      <c r="C885" s="1">
        <v>32.700000000000003</v>
      </c>
      <c r="D885">
        <v>0.79684183791706298</v>
      </c>
    </row>
    <row r="886" spans="1:4">
      <c r="A886">
        <v>885</v>
      </c>
      <c r="B886" s="1">
        <v>3.5</v>
      </c>
      <c r="C886" s="1">
        <v>34.5</v>
      </c>
      <c r="D886">
        <v>0.79721664501556599</v>
      </c>
    </row>
    <row r="887" spans="1:4">
      <c r="A887">
        <v>886</v>
      </c>
      <c r="B887" s="1">
        <v>3.5</v>
      </c>
      <c r="C887" s="1">
        <v>39.0959</v>
      </c>
      <c r="D887">
        <v>0.79819288972294178</v>
      </c>
    </row>
    <row r="888" spans="1:4">
      <c r="A888">
        <v>887</v>
      </c>
      <c r="B888" s="1">
        <v>3.5</v>
      </c>
      <c r="C888" s="1">
        <v>32.200000000000003</v>
      </c>
      <c r="D888">
        <v>0.79891015934962595</v>
      </c>
    </row>
    <row r="889" spans="1:4">
      <c r="A889">
        <v>888</v>
      </c>
      <c r="B889" s="1">
        <v>3.5</v>
      </c>
      <c r="C889" s="1">
        <v>34.200000000000003</v>
      </c>
      <c r="D889">
        <v>0.79894546551289936</v>
      </c>
    </row>
    <row r="890" spans="1:4">
      <c r="A890">
        <v>889</v>
      </c>
      <c r="B890" s="1">
        <v>5.4</v>
      </c>
      <c r="C890" s="1">
        <v>27</v>
      </c>
      <c r="D890">
        <v>0.79915935755653633</v>
      </c>
    </row>
    <row r="891" spans="1:4">
      <c r="A891">
        <v>890</v>
      </c>
      <c r="B891" s="1">
        <v>2.2999999999999998</v>
      </c>
      <c r="C891" s="1">
        <v>34.700000000000003</v>
      </c>
      <c r="D891">
        <v>0.79967174341197911</v>
      </c>
    </row>
    <row r="892" spans="1:4">
      <c r="A892">
        <v>891</v>
      </c>
      <c r="B892" s="1">
        <v>2.5</v>
      </c>
      <c r="C892" s="1">
        <v>38.6</v>
      </c>
      <c r="D892">
        <v>0.80017898075248728</v>
      </c>
    </row>
    <row r="893" spans="1:4">
      <c r="A893">
        <v>892</v>
      </c>
      <c r="B893" s="1">
        <v>3.7</v>
      </c>
      <c r="C893" s="1">
        <v>30.5</v>
      </c>
      <c r="D893">
        <v>0.80233200464193222</v>
      </c>
    </row>
    <row r="894" spans="1:4">
      <c r="A894">
        <v>893</v>
      </c>
      <c r="B894" s="1">
        <v>2.5</v>
      </c>
      <c r="C894" s="1">
        <v>38.6</v>
      </c>
      <c r="D894">
        <v>0.80263039034759753</v>
      </c>
    </row>
    <row r="895" spans="1:4">
      <c r="A895">
        <v>894</v>
      </c>
      <c r="B895" s="1">
        <v>2.5</v>
      </c>
      <c r="C895" s="1">
        <v>39.200000000000003</v>
      </c>
      <c r="D895">
        <v>0.80401914039609235</v>
      </c>
    </row>
    <row r="896" spans="1:4">
      <c r="A896">
        <v>895</v>
      </c>
      <c r="B896" s="1">
        <v>3</v>
      </c>
      <c r="C896" s="1">
        <v>34.799999999999997</v>
      </c>
      <c r="D896">
        <v>0.80433196453720091</v>
      </c>
    </row>
    <row r="897" spans="1:4">
      <c r="A897">
        <v>896</v>
      </c>
      <c r="B897" s="1">
        <v>2.5</v>
      </c>
      <c r="C897" s="1">
        <v>42.9</v>
      </c>
      <c r="D897">
        <v>0.80572196264491058</v>
      </c>
    </row>
    <row r="898" spans="1:4">
      <c r="A898">
        <v>897</v>
      </c>
      <c r="B898" s="1">
        <v>3.5</v>
      </c>
      <c r="C898" s="1">
        <v>30.6</v>
      </c>
      <c r="D898">
        <v>0.8059256980167977</v>
      </c>
    </row>
    <row r="899" spans="1:4">
      <c r="A899">
        <v>898</v>
      </c>
      <c r="B899" s="1">
        <v>3.5</v>
      </c>
      <c r="C899" s="1">
        <v>28.7</v>
      </c>
      <c r="D899">
        <v>0.80691555912716328</v>
      </c>
    </row>
    <row r="900" spans="1:4">
      <c r="A900">
        <v>899</v>
      </c>
      <c r="B900" s="1">
        <v>2.5</v>
      </c>
      <c r="C900" s="1">
        <v>39.200000000000003</v>
      </c>
      <c r="D900">
        <v>0.80744074350082151</v>
      </c>
    </row>
    <row r="901" spans="1:4">
      <c r="A901">
        <v>900</v>
      </c>
      <c r="B901" s="1">
        <v>3</v>
      </c>
      <c r="C901" s="1">
        <v>34.799999999999997</v>
      </c>
      <c r="D901">
        <v>0.80813822698972082</v>
      </c>
    </row>
    <row r="902" spans="1:4">
      <c r="A902">
        <v>901</v>
      </c>
      <c r="B902" s="1">
        <v>2.5</v>
      </c>
      <c r="C902" s="1">
        <v>42.9</v>
      </c>
      <c r="D902">
        <v>0.80833834268055593</v>
      </c>
    </row>
    <row r="903" spans="1:4">
      <c r="A903">
        <v>902</v>
      </c>
      <c r="B903" s="1">
        <v>4</v>
      </c>
      <c r="C903" s="1">
        <v>27.8</v>
      </c>
      <c r="D903">
        <v>0.80922634828871143</v>
      </c>
    </row>
    <row r="904" spans="1:4">
      <c r="A904">
        <v>903</v>
      </c>
      <c r="B904" s="1">
        <v>4.5999999999999996</v>
      </c>
      <c r="C904" s="1">
        <v>29</v>
      </c>
      <c r="D904">
        <v>0.81036621673575238</v>
      </c>
    </row>
    <row r="905" spans="1:4">
      <c r="A905">
        <v>904</v>
      </c>
      <c r="B905" s="1">
        <v>2.4</v>
      </c>
      <c r="C905" s="1">
        <v>37.976399999999998</v>
      </c>
      <c r="D905">
        <v>0.81099693946287399</v>
      </c>
    </row>
    <row r="906" spans="1:4">
      <c r="A906">
        <v>905</v>
      </c>
      <c r="B906" s="1">
        <v>3</v>
      </c>
      <c r="C906" s="1">
        <v>35.288699999999999</v>
      </c>
      <c r="D906">
        <v>0.81113561472429208</v>
      </c>
    </row>
    <row r="907" spans="1:4">
      <c r="A907">
        <v>906</v>
      </c>
      <c r="B907" s="1">
        <v>3.8</v>
      </c>
      <c r="C907" s="1">
        <v>29.809899999999999</v>
      </c>
      <c r="D907">
        <v>0.8120614509399362</v>
      </c>
    </row>
    <row r="908" spans="1:4">
      <c r="A908">
        <v>907</v>
      </c>
      <c r="B908" s="1">
        <v>5.6</v>
      </c>
      <c r="C908" s="1">
        <v>24.947700000000001</v>
      </c>
      <c r="D908">
        <v>0.8133981881258614</v>
      </c>
    </row>
    <row r="909" spans="1:4">
      <c r="A909">
        <v>908</v>
      </c>
      <c r="B909" s="1">
        <v>5.6</v>
      </c>
      <c r="C909" s="1">
        <v>25.1952</v>
      </c>
      <c r="D909">
        <v>0.81389478360598044</v>
      </c>
    </row>
    <row r="910" spans="1:4">
      <c r="A910">
        <v>909</v>
      </c>
      <c r="B910" s="1">
        <v>3.5</v>
      </c>
      <c r="C910" s="1">
        <v>32.407600000000002</v>
      </c>
      <c r="D910">
        <v>0.81578690861710301</v>
      </c>
    </row>
    <row r="911" spans="1:4">
      <c r="A911">
        <v>910</v>
      </c>
      <c r="B911" s="1">
        <v>4</v>
      </c>
      <c r="C911" s="1">
        <v>29.9</v>
      </c>
      <c r="D911">
        <v>0.81612627760484302</v>
      </c>
    </row>
    <row r="912" spans="1:4">
      <c r="A912">
        <v>911</v>
      </c>
      <c r="B912" s="1">
        <v>4</v>
      </c>
      <c r="C912" s="1">
        <v>30.9375</v>
      </c>
      <c r="D912">
        <v>0.81677446495053685</v>
      </c>
    </row>
    <row r="913" spans="1:4">
      <c r="A913">
        <v>912</v>
      </c>
      <c r="B913" s="1">
        <v>2.5</v>
      </c>
      <c r="C913" s="1">
        <v>38.029899999999998</v>
      </c>
      <c r="D913">
        <v>0.81719646222261666</v>
      </c>
    </row>
    <row r="914" spans="1:4">
      <c r="A914">
        <v>913</v>
      </c>
      <c r="B914" s="1">
        <v>4</v>
      </c>
      <c r="C914" s="1">
        <v>28.0488</v>
      </c>
      <c r="D914">
        <v>0.81816416355448229</v>
      </c>
    </row>
    <row r="915" spans="1:4">
      <c r="A915">
        <v>914</v>
      </c>
      <c r="B915" s="1">
        <v>4</v>
      </c>
      <c r="C915" s="1">
        <v>28.654900000000001</v>
      </c>
      <c r="D915">
        <v>0.81828865129447625</v>
      </c>
    </row>
    <row r="916" spans="1:4">
      <c r="A916">
        <v>915</v>
      </c>
      <c r="B916" s="1">
        <v>3.6</v>
      </c>
      <c r="C916" s="1">
        <v>33</v>
      </c>
      <c r="D916">
        <v>0.81851866553767039</v>
      </c>
    </row>
    <row r="917" spans="1:4">
      <c r="A917">
        <v>916</v>
      </c>
      <c r="B917" s="1">
        <v>2.4</v>
      </c>
      <c r="C917" s="1">
        <v>37</v>
      </c>
      <c r="D917">
        <v>0.8190256339987827</v>
      </c>
    </row>
    <row r="918" spans="1:4">
      <c r="A918">
        <v>917</v>
      </c>
      <c r="B918" s="1">
        <v>3.6</v>
      </c>
      <c r="C918" s="1">
        <v>33</v>
      </c>
      <c r="D918">
        <v>0.8206818902432973</v>
      </c>
    </row>
    <row r="919" spans="1:4">
      <c r="A919">
        <v>918</v>
      </c>
      <c r="B919" s="1">
        <v>3.6</v>
      </c>
      <c r="C919" s="1">
        <v>33.200000000000003</v>
      </c>
      <c r="D919">
        <v>0.82071639131970997</v>
      </c>
    </row>
    <row r="920" spans="1:4">
      <c r="A920">
        <v>919</v>
      </c>
      <c r="B920" s="1">
        <v>2.4</v>
      </c>
      <c r="C920" s="1">
        <v>45.3</v>
      </c>
      <c r="D920">
        <v>0.82591719134913877</v>
      </c>
    </row>
    <row r="921" spans="1:4">
      <c r="A921">
        <v>920</v>
      </c>
      <c r="B921" s="1">
        <v>2.4</v>
      </c>
      <c r="C921" s="1">
        <v>35.810299999999998</v>
      </c>
      <c r="D921">
        <v>0.82667108133495337</v>
      </c>
    </row>
    <row r="922" spans="1:4">
      <c r="A922">
        <v>921</v>
      </c>
      <c r="B922" s="1">
        <v>2.4</v>
      </c>
      <c r="C922" s="1">
        <v>34.283099999999997</v>
      </c>
      <c r="D922">
        <v>0.82673573405253165</v>
      </c>
    </row>
    <row r="923" spans="1:4">
      <c r="A923">
        <v>922</v>
      </c>
      <c r="B923" s="1">
        <v>3.2</v>
      </c>
      <c r="C923" s="1">
        <v>33.762799999999999</v>
      </c>
      <c r="D923">
        <v>0.82783800311963418</v>
      </c>
    </row>
    <row r="924" spans="1:4">
      <c r="A924">
        <v>923</v>
      </c>
      <c r="B924" s="1">
        <v>2.7</v>
      </c>
      <c r="C924" s="1">
        <v>31.7</v>
      </c>
      <c r="D924">
        <v>0.82928147048535905</v>
      </c>
    </row>
    <row r="925" spans="1:4">
      <c r="A925">
        <v>924</v>
      </c>
      <c r="B925" s="1">
        <v>4</v>
      </c>
      <c r="C925" s="1">
        <v>31.4</v>
      </c>
      <c r="D925">
        <v>0.8301344090959395</v>
      </c>
    </row>
    <row r="926" spans="1:4">
      <c r="A926">
        <v>925</v>
      </c>
      <c r="B926" s="1">
        <v>4</v>
      </c>
      <c r="C926" s="1">
        <v>30.2</v>
      </c>
      <c r="D926">
        <v>0.83074608652473914</v>
      </c>
    </row>
    <row r="927" spans="1:4">
      <c r="A927">
        <v>926</v>
      </c>
      <c r="B927" s="1">
        <v>2.7</v>
      </c>
      <c r="C927" s="1">
        <v>37.799999999999997</v>
      </c>
      <c r="D927">
        <v>0.83266735405195602</v>
      </c>
    </row>
    <row r="928" spans="1:4">
      <c r="A928">
        <v>927</v>
      </c>
      <c r="B928" s="1">
        <v>3.5</v>
      </c>
      <c r="C928" s="1">
        <v>33.1</v>
      </c>
      <c r="D928">
        <v>0.83432122731465408</v>
      </c>
    </row>
    <row r="929" spans="1:4">
      <c r="A929">
        <v>928</v>
      </c>
      <c r="B929" s="1">
        <v>2.5</v>
      </c>
      <c r="C929" s="1">
        <v>39.700000000000003</v>
      </c>
      <c r="D929">
        <v>0.83692692086927067</v>
      </c>
    </row>
    <row r="930" spans="1:4">
      <c r="A930">
        <v>929</v>
      </c>
      <c r="B930" s="1">
        <v>3.5</v>
      </c>
      <c r="C930" s="1">
        <v>37.349899999999998</v>
      </c>
      <c r="D930">
        <v>0.837619279354751</v>
      </c>
    </row>
    <row r="931" spans="1:4">
      <c r="A931">
        <v>930</v>
      </c>
      <c r="B931" s="1">
        <v>4.5999999999999996</v>
      </c>
      <c r="C931" s="1">
        <v>26.548400000000001</v>
      </c>
      <c r="D931">
        <v>0.8386676066268639</v>
      </c>
    </row>
    <row r="932" spans="1:4">
      <c r="A932">
        <v>931</v>
      </c>
      <c r="B932" s="1">
        <v>5.7</v>
      </c>
      <c r="C932" s="1">
        <v>25.617899999999999</v>
      </c>
      <c r="D932">
        <v>0.83888043240838184</v>
      </c>
    </row>
    <row r="933" spans="1:4">
      <c r="A933">
        <v>932</v>
      </c>
      <c r="B933" s="1">
        <v>2.7</v>
      </c>
      <c r="C933" s="1">
        <v>40.6</v>
      </c>
      <c r="D933">
        <v>0.84017577731283222</v>
      </c>
    </row>
    <row r="934" spans="1:4">
      <c r="A934">
        <v>933</v>
      </c>
      <c r="B934" s="1">
        <v>3.5</v>
      </c>
      <c r="C934" s="1">
        <v>36.6</v>
      </c>
      <c r="D934">
        <v>0.84221414740061284</v>
      </c>
    </row>
    <row r="935" spans="1:4">
      <c r="A935">
        <v>934</v>
      </c>
      <c r="B935" s="1">
        <v>2</v>
      </c>
      <c r="C935" s="1">
        <v>34.1</v>
      </c>
      <c r="D935">
        <v>0.84516904220223754</v>
      </c>
    </row>
    <row r="936" spans="1:4">
      <c r="A936">
        <v>935</v>
      </c>
      <c r="B936" s="1">
        <v>2</v>
      </c>
      <c r="C936" s="1">
        <v>36.200000000000003</v>
      </c>
      <c r="D936">
        <v>0.84616757983351221</v>
      </c>
    </row>
    <row r="937" spans="1:4">
      <c r="A937">
        <v>936</v>
      </c>
      <c r="B937" s="1">
        <v>3.2</v>
      </c>
      <c r="C937" s="1">
        <v>36.4</v>
      </c>
      <c r="D937">
        <v>0.84704543531275545</v>
      </c>
    </row>
    <row r="938" spans="1:4">
      <c r="A938">
        <v>937</v>
      </c>
      <c r="B938" s="1">
        <v>3.2</v>
      </c>
      <c r="C938" s="1">
        <v>29.7</v>
      </c>
      <c r="D938">
        <v>0.84733316446937579</v>
      </c>
    </row>
    <row r="939" spans="1:4">
      <c r="A939">
        <v>938</v>
      </c>
      <c r="B939" s="1">
        <v>3.5</v>
      </c>
      <c r="C939" s="1">
        <v>28.7</v>
      </c>
      <c r="D939">
        <v>0.84784768496737239</v>
      </c>
    </row>
    <row r="940" spans="1:4">
      <c r="A940">
        <v>939</v>
      </c>
      <c r="B940" s="1">
        <v>2.2999999999999998</v>
      </c>
      <c r="C940" s="1">
        <v>31.9</v>
      </c>
      <c r="D940">
        <v>0.84879522520577932</v>
      </c>
    </row>
    <row r="941" spans="1:4">
      <c r="A941">
        <v>940</v>
      </c>
      <c r="B941" s="1">
        <v>3.7</v>
      </c>
      <c r="C941" s="1">
        <v>31.6</v>
      </c>
      <c r="D941">
        <v>0.85164976679417537</v>
      </c>
    </row>
    <row r="942" spans="1:4">
      <c r="A942">
        <v>941</v>
      </c>
      <c r="B942" s="1">
        <v>3.2</v>
      </c>
      <c r="C942" s="1">
        <v>30.7</v>
      </c>
      <c r="D942">
        <v>0.85205854661279368</v>
      </c>
    </row>
    <row r="943" spans="1:4">
      <c r="A943">
        <v>942</v>
      </c>
      <c r="B943" s="1">
        <v>3</v>
      </c>
      <c r="C943" s="1">
        <v>33.200000000000003</v>
      </c>
      <c r="D943">
        <v>0.85237872663379677</v>
      </c>
    </row>
    <row r="944" spans="1:4">
      <c r="A944">
        <v>943</v>
      </c>
      <c r="B944" s="1">
        <v>3.6</v>
      </c>
      <c r="C944" s="1">
        <v>26.1066</v>
      </c>
      <c r="D944">
        <v>0.8537338211725185</v>
      </c>
    </row>
    <row r="945" spans="1:4">
      <c r="A945">
        <v>944</v>
      </c>
      <c r="B945" s="1">
        <v>4.2</v>
      </c>
      <c r="C945" s="1">
        <v>24.6</v>
      </c>
      <c r="D945">
        <v>0.85380006757858862</v>
      </c>
    </row>
    <row r="946" spans="1:4">
      <c r="A946">
        <v>945</v>
      </c>
      <c r="B946" s="1">
        <v>4.4000000000000004</v>
      </c>
      <c r="C946" s="1">
        <v>26.6</v>
      </c>
      <c r="D946">
        <v>0.85406853613053246</v>
      </c>
    </row>
    <row r="947" spans="1:4">
      <c r="A947">
        <v>946</v>
      </c>
      <c r="B947" s="1">
        <v>3</v>
      </c>
      <c r="C947" s="1">
        <v>33</v>
      </c>
      <c r="D947">
        <v>0.85413748176949089</v>
      </c>
    </row>
    <row r="948" spans="1:4">
      <c r="A948">
        <v>947</v>
      </c>
      <c r="B948" s="1">
        <v>3</v>
      </c>
      <c r="C948" s="1">
        <v>33.6</v>
      </c>
      <c r="D948">
        <v>0.85427959421434774</v>
      </c>
    </row>
    <row r="949" spans="1:4">
      <c r="A949">
        <v>948</v>
      </c>
      <c r="B949" s="1">
        <v>3</v>
      </c>
      <c r="C949" s="1">
        <v>29.6</v>
      </c>
      <c r="D949">
        <v>0.85538990049011487</v>
      </c>
    </row>
    <row r="950" spans="1:4">
      <c r="A950">
        <v>949</v>
      </c>
      <c r="B950" s="1">
        <v>3</v>
      </c>
      <c r="C950" s="1">
        <v>36.558999999999997</v>
      </c>
      <c r="D950">
        <v>0.85602899990117631</v>
      </c>
    </row>
    <row r="951" spans="1:4">
      <c r="A951">
        <v>950</v>
      </c>
      <c r="B951" s="1">
        <v>4.8</v>
      </c>
      <c r="C951" s="1">
        <v>26.794599999999999</v>
      </c>
      <c r="D951">
        <v>0.85609216015577094</v>
      </c>
    </row>
    <row r="952" spans="1:4">
      <c r="A952">
        <v>951</v>
      </c>
      <c r="B952" s="1">
        <v>4.4000000000000004</v>
      </c>
      <c r="C952" s="1">
        <v>23.152100000000001</v>
      </c>
      <c r="D952">
        <v>0.85634558640612757</v>
      </c>
    </row>
    <row r="953" spans="1:4">
      <c r="A953">
        <v>952</v>
      </c>
      <c r="B953" s="1">
        <v>3</v>
      </c>
      <c r="C953" s="1">
        <v>29.5</v>
      </c>
      <c r="D953">
        <v>0.85636376135012071</v>
      </c>
    </row>
    <row r="954" spans="1:4">
      <c r="A954">
        <v>953</v>
      </c>
      <c r="B954" s="1">
        <v>4.4000000000000004</v>
      </c>
      <c r="C954" s="1">
        <v>24.9</v>
      </c>
      <c r="D954">
        <v>0.85663900958192407</v>
      </c>
    </row>
    <row r="955" spans="1:4">
      <c r="A955">
        <v>954</v>
      </c>
      <c r="B955" s="1">
        <v>4.4000000000000004</v>
      </c>
      <c r="C955" s="1">
        <v>23.152100000000001</v>
      </c>
      <c r="D955">
        <v>0.85754184683870616</v>
      </c>
    </row>
    <row r="956" spans="1:4">
      <c r="A956">
        <v>955</v>
      </c>
      <c r="B956" s="1">
        <v>3.6</v>
      </c>
      <c r="C956" s="1">
        <v>30.9</v>
      </c>
      <c r="D956">
        <v>0.8605071443818737</v>
      </c>
    </row>
    <row r="957" spans="1:4">
      <c r="A957">
        <v>956</v>
      </c>
      <c r="B957" s="1">
        <v>6.2</v>
      </c>
      <c r="C957" s="1">
        <v>27.4</v>
      </c>
      <c r="D957">
        <v>0.86063136085778336</v>
      </c>
    </row>
    <row r="958" spans="1:4">
      <c r="A958">
        <v>957</v>
      </c>
      <c r="B958" s="1">
        <v>2.8</v>
      </c>
      <c r="C958" s="1">
        <v>30.299299999999999</v>
      </c>
      <c r="D958">
        <v>0.86098504722809377</v>
      </c>
    </row>
    <row r="959" spans="1:4">
      <c r="A959">
        <v>958</v>
      </c>
      <c r="B959" s="1">
        <v>3</v>
      </c>
      <c r="C959" s="1">
        <v>31.3</v>
      </c>
      <c r="D959">
        <v>0.86204859647377297</v>
      </c>
    </row>
    <row r="960" spans="1:4">
      <c r="A960">
        <v>959</v>
      </c>
      <c r="B960" s="1">
        <v>2.4</v>
      </c>
      <c r="C960" s="1">
        <v>40.299999999999997</v>
      </c>
      <c r="D960">
        <v>0.86287848965863034</v>
      </c>
    </row>
    <row r="961" spans="1:4">
      <c r="A961">
        <v>960</v>
      </c>
      <c r="B961" s="1">
        <v>3</v>
      </c>
      <c r="C961" s="1">
        <v>33.1</v>
      </c>
      <c r="D961">
        <v>0.86309607045215686</v>
      </c>
    </row>
    <row r="962" spans="1:4">
      <c r="A962">
        <v>961</v>
      </c>
      <c r="B962" s="1">
        <v>5.3</v>
      </c>
      <c r="C962" s="1">
        <v>29</v>
      </c>
      <c r="D962">
        <v>0.86325910222910807</v>
      </c>
    </row>
    <row r="963" spans="1:4">
      <c r="A963">
        <v>962</v>
      </c>
      <c r="B963" s="1">
        <v>6</v>
      </c>
      <c r="C963" s="1">
        <v>30.299900000000001</v>
      </c>
      <c r="D963">
        <v>0.86400736838739656</v>
      </c>
    </row>
    <row r="964" spans="1:4">
      <c r="A964">
        <v>963</v>
      </c>
      <c r="B964" s="1">
        <v>3.6</v>
      </c>
      <c r="C964" s="1">
        <v>31.6</v>
      </c>
      <c r="D964">
        <v>0.86643602417315835</v>
      </c>
    </row>
    <row r="965" spans="1:4">
      <c r="A965">
        <v>964</v>
      </c>
      <c r="B965" s="1">
        <v>3.5</v>
      </c>
      <c r="C965" s="1">
        <v>31.9</v>
      </c>
      <c r="D965">
        <v>0.86647197988522184</v>
      </c>
    </row>
    <row r="966" spans="1:4">
      <c r="A966">
        <v>965</v>
      </c>
      <c r="B966" s="1">
        <v>3.7</v>
      </c>
      <c r="C966" s="1">
        <v>28.5</v>
      </c>
      <c r="D966">
        <v>0.86666451812084722</v>
      </c>
    </row>
    <row r="967" spans="1:4">
      <c r="A967">
        <v>966</v>
      </c>
      <c r="B967" s="1">
        <v>4</v>
      </c>
      <c r="C967" s="1">
        <v>28.4</v>
      </c>
      <c r="D967">
        <v>0.86744704598061784</v>
      </c>
    </row>
    <row r="968" spans="1:4">
      <c r="A968">
        <v>967</v>
      </c>
      <c r="B968" s="1">
        <v>3.5</v>
      </c>
      <c r="C968" s="1">
        <v>31.4</v>
      </c>
      <c r="D968">
        <v>0.8683610402498021</v>
      </c>
    </row>
    <row r="969" spans="1:4">
      <c r="A969">
        <v>968</v>
      </c>
      <c r="B969" s="1">
        <v>2.5</v>
      </c>
      <c r="C969" s="1">
        <v>36.030700000000003</v>
      </c>
      <c r="D969">
        <v>0.87154530966204113</v>
      </c>
    </row>
    <row r="970" spans="1:4">
      <c r="A970">
        <v>969</v>
      </c>
      <c r="B970" s="1">
        <v>3</v>
      </c>
      <c r="C970" s="1">
        <v>31.3917</v>
      </c>
      <c r="D970">
        <v>0.87185934102868767</v>
      </c>
    </row>
    <row r="971" spans="1:4">
      <c r="A971">
        <v>970</v>
      </c>
      <c r="B971" s="1">
        <v>2.5</v>
      </c>
      <c r="C971" s="1">
        <v>37.9</v>
      </c>
      <c r="D971">
        <v>0.87213489896297269</v>
      </c>
    </row>
    <row r="972" spans="1:4">
      <c r="A972">
        <v>971</v>
      </c>
      <c r="B972" s="1">
        <v>5.4</v>
      </c>
      <c r="C972" s="1">
        <v>23.898299999999999</v>
      </c>
      <c r="D972">
        <v>0.87291106886854752</v>
      </c>
    </row>
    <row r="973" spans="1:4">
      <c r="A973">
        <v>972</v>
      </c>
      <c r="B973" s="1">
        <v>4</v>
      </c>
      <c r="C973" s="1">
        <v>25.753499999999999</v>
      </c>
      <c r="D973">
        <v>0.87309240425890811</v>
      </c>
    </row>
    <row r="974" spans="1:4">
      <c r="A974">
        <v>973</v>
      </c>
      <c r="B974" s="1">
        <v>4.5999999999999996</v>
      </c>
      <c r="C974" s="1">
        <v>26.662199999999999</v>
      </c>
      <c r="D974">
        <v>0.87335887064060502</v>
      </c>
    </row>
    <row r="975" spans="1:4">
      <c r="A975">
        <v>974</v>
      </c>
      <c r="B975" s="1">
        <v>3.5</v>
      </c>
      <c r="C975" s="1">
        <v>30.380500000000001</v>
      </c>
      <c r="D975">
        <v>0.87355785271919117</v>
      </c>
    </row>
    <row r="976" spans="1:4">
      <c r="A976">
        <v>975</v>
      </c>
      <c r="B976" s="1">
        <v>3.5</v>
      </c>
      <c r="C976" s="1">
        <v>30.2</v>
      </c>
      <c r="D976">
        <v>0.8759927095784521</v>
      </c>
    </row>
    <row r="977" spans="1:4">
      <c r="A977">
        <v>976</v>
      </c>
      <c r="B977" s="1">
        <v>3.6</v>
      </c>
      <c r="C977" s="1">
        <v>31.6</v>
      </c>
      <c r="D977">
        <v>0.87603847225228693</v>
      </c>
    </row>
    <row r="978" spans="1:4">
      <c r="A978">
        <v>977</v>
      </c>
      <c r="B978" s="1">
        <v>5.3</v>
      </c>
      <c r="C978" s="1">
        <v>29</v>
      </c>
      <c r="D978">
        <v>0.87722386339838065</v>
      </c>
    </row>
    <row r="979" spans="1:4">
      <c r="A979">
        <v>978</v>
      </c>
      <c r="B979" s="1">
        <v>6</v>
      </c>
      <c r="C979" s="1">
        <v>30.299900000000001</v>
      </c>
      <c r="D979">
        <v>0.87787054524697816</v>
      </c>
    </row>
    <row r="980" spans="1:4">
      <c r="A980">
        <v>979</v>
      </c>
      <c r="B980" s="1">
        <v>6.2</v>
      </c>
      <c r="C980" s="1">
        <v>27.4</v>
      </c>
      <c r="D980">
        <v>0.87790485669912144</v>
      </c>
    </row>
    <row r="981" spans="1:4">
      <c r="A981">
        <v>980</v>
      </c>
      <c r="B981" s="1">
        <v>2.4</v>
      </c>
      <c r="C981" s="1">
        <v>40.299999999999997</v>
      </c>
      <c r="D981">
        <v>0.87954103128345662</v>
      </c>
    </row>
    <row r="982" spans="1:4">
      <c r="A982">
        <v>981</v>
      </c>
      <c r="B982" s="1">
        <v>3</v>
      </c>
      <c r="C982" s="1">
        <v>33.1</v>
      </c>
      <c r="D982">
        <v>0.88031898750320181</v>
      </c>
    </row>
    <row r="983" spans="1:4">
      <c r="A983">
        <v>982</v>
      </c>
      <c r="B983" s="1">
        <v>3.5</v>
      </c>
      <c r="C983" s="1">
        <v>34.6</v>
      </c>
      <c r="D983">
        <v>0.88181147313547692</v>
      </c>
    </row>
    <row r="984" spans="1:4">
      <c r="A984">
        <v>983</v>
      </c>
      <c r="B984" s="1">
        <v>2.4</v>
      </c>
      <c r="C984" s="1">
        <v>37.709800000000001</v>
      </c>
      <c r="D984">
        <v>0.88202997506136205</v>
      </c>
    </row>
    <row r="985" spans="1:4">
      <c r="A985">
        <v>984</v>
      </c>
      <c r="B985" s="1">
        <v>2.4</v>
      </c>
      <c r="C985" s="1">
        <v>31.3</v>
      </c>
      <c r="D985">
        <v>0.88351322325953952</v>
      </c>
    </row>
    <row r="986" spans="1:4">
      <c r="A986">
        <v>985</v>
      </c>
      <c r="B986" s="1">
        <v>2.4</v>
      </c>
      <c r="C986" s="1">
        <v>33.5</v>
      </c>
      <c r="D986">
        <v>0.88829391840870642</v>
      </c>
    </row>
    <row r="987" spans="1:4">
      <c r="A987">
        <v>986</v>
      </c>
      <c r="B987" s="1">
        <v>3.5</v>
      </c>
      <c r="C987" s="1">
        <v>30.5</v>
      </c>
      <c r="D987">
        <v>0.88841480010840002</v>
      </c>
    </row>
    <row r="988" spans="1:4">
      <c r="A988">
        <v>987</v>
      </c>
      <c r="B988" s="1">
        <v>3.7</v>
      </c>
      <c r="C988" s="1">
        <v>25.2</v>
      </c>
      <c r="D988">
        <v>0.88895323989759589</v>
      </c>
    </row>
    <row r="989" spans="1:4">
      <c r="A989">
        <v>988</v>
      </c>
      <c r="B989" s="1">
        <v>3.7</v>
      </c>
      <c r="C989" s="1">
        <v>25.1</v>
      </c>
      <c r="D989">
        <v>0.89007938843820011</v>
      </c>
    </row>
    <row r="990" spans="1:4">
      <c r="A990">
        <v>989</v>
      </c>
      <c r="B990" s="1">
        <v>5.3</v>
      </c>
      <c r="C990" s="1">
        <v>22.299900000000001</v>
      </c>
      <c r="D990">
        <v>0.89074306251651314</v>
      </c>
    </row>
    <row r="991" spans="1:4">
      <c r="A991">
        <v>990</v>
      </c>
      <c r="B991" s="1">
        <v>2.4</v>
      </c>
      <c r="C991" s="1">
        <v>37.6</v>
      </c>
      <c r="D991">
        <v>0.89157553818396096</v>
      </c>
    </row>
    <row r="992" spans="1:4">
      <c r="A992">
        <v>991</v>
      </c>
      <c r="B992" s="1">
        <v>3.5</v>
      </c>
      <c r="C992" s="1">
        <v>36</v>
      </c>
      <c r="D992">
        <v>0.89169955301880988</v>
      </c>
    </row>
    <row r="993" spans="1:4">
      <c r="A993">
        <v>992</v>
      </c>
      <c r="B993" s="1">
        <v>2.4</v>
      </c>
      <c r="C993" s="1">
        <v>39.204099999999997</v>
      </c>
      <c r="D993">
        <v>0.89240988770704366</v>
      </c>
    </row>
    <row r="994" spans="1:4">
      <c r="A994">
        <v>993</v>
      </c>
      <c r="B994" s="1">
        <v>2.4</v>
      </c>
      <c r="C994" s="1">
        <v>38.6</v>
      </c>
      <c r="D994">
        <v>0.89437850969206267</v>
      </c>
    </row>
    <row r="995" spans="1:4">
      <c r="A995">
        <v>994</v>
      </c>
      <c r="B995" s="1">
        <v>3.8</v>
      </c>
      <c r="C995" s="1">
        <v>31.1</v>
      </c>
      <c r="D995">
        <v>0.89488870251742036</v>
      </c>
    </row>
    <row r="996" spans="1:4">
      <c r="A996">
        <v>995</v>
      </c>
      <c r="B996" s="1">
        <v>3.5</v>
      </c>
      <c r="C996" s="1">
        <v>29.773399999999999</v>
      </c>
      <c r="D996">
        <v>0.89634926582417052</v>
      </c>
    </row>
    <row r="997" spans="1:4">
      <c r="A997">
        <v>996</v>
      </c>
      <c r="B997" s="1">
        <v>5</v>
      </c>
      <c r="C997" s="1">
        <v>27.251100000000001</v>
      </c>
      <c r="D997">
        <v>0.8969135921296012</v>
      </c>
    </row>
    <row r="998" spans="1:4">
      <c r="A998">
        <v>997</v>
      </c>
      <c r="B998" s="1">
        <v>5.6</v>
      </c>
      <c r="C998" s="1">
        <v>23.6</v>
      </c>
      <c r="D998">
        <v>0.89913572232388894</v>
      </c>
    </row>
    <row r="999" spans="1:4">
      <c r="A999">
        <v>998</v>
      </c>
      <c r="B999" s="1">
        <v>3.7</v>
      </c>
      <c r="C999" s="1">
        <v>26.6</v>
      </c>
      <c r="D999">
        <v>0.90085447140982922</v>
      </c>
    </row>
    <row r="1000" spans="1:4">
      <c r="A1000">
        <v>999</v>
      </c>
      <c r="B1000" s="1">
        <v>5.7</v>
      </c>
      <c r="C1000" s="1">
        <v>26</v>
      </c>
      <c r="D1000">
        <v>0.90155923342470956</v>
      </c>
    </row>
    <row r="1001" spans="1:4">
      <c r="A1001">
        <v>1000</v>
      </c>
      <c r="B1001" s="1">
        <v>2.4</v>
      </c>
      <c r="C1001" s="1">
        <v>38.6</v>
      </c>
      <c r="D1001">
        <v>0.90278198586537273</v>
      </c>
    </row>
    <row r="1002" spans="1:4">
      <c r="A1002">
        <v>1001</v>
      </c>
      <c r="B1002" s="1">
        <v>2.4</v>
      </c>
      <c r="C1002" s="1">
        <v>33.6</v>
      </c>
      <c r="D1002">
        <v>0.90323575302606729</v>
      </c>
    </row>
    <row r="1003" spans="1:4">
      <c r="A1003">
        <v>1002</v>
      </c>
      <c r="B1003" s="1">
        <v>3.7</v>
      </c>
      <c r="C1003" s="1">
        <v>27.5</v>
      </c>
      <c r="D1003">
        <v>0.90369019530491634</v>
      </c>
    </row>
    <row r="1004" spans="1:4">
      <c r="A1004">
        <v>1003</v>
      </c>
      <c r="B1004" s="1">
        <v>5.7</v>
      </c>
      <c r="C1004" s="1">
        <v>26</v>
      </c>
      <c r="D1004">
        <v>0.90387502259025498</v>
      </c>
    </row>
    <row r="1005" spans="1:4">
      <c r="A1005">
        <v>1004</v>
      </c>
      <c r="B1005" s="1">
        <v>6.1</v>
      </c>
      <c r="C1005" s="1">
        <v>20.9</v>
      </c>
      <c r="D1005">
        <v>0.9046564218650861</v>
      </c>
    </row>
    <row r="1006" spans="1:4">
      <c r="A1006">
        <v>1005</v>
      </c>
      <c r="B1006" s="1">
        <v>3.7</v>
      </c>
      <c r="C1006" s="1">
        <v>28.5</v>
      </c>
      <c r="D1006">
        <v>0.90526399562091076</v>
      </c>
    </row>
    <row r="1007" spans="1:4">
      <c r="A1007">
        <v>1006</v>
      </c>
      <c r="B1007" s="1">
        <v>2.4</v>
      </c>
      <c r="C1007" s="1">
        <v>38.6</v>
      </c>
      <c r="D1007">
        <v>0.90540151892390575</v>
      </c>
    </row>
    <row r="1008" spans="1:4">
      <c r="A1008">
        <v>1007</v>
      </c>
      <c r="B1008" s="1">
        <v>2.4</v>
      </c>
      <c r="C1008" s="1">
        <v>33.6</v>
      </c>
      <c r="D1008">
        <v>0.90566408048330227</v>
      </c>
    </row>
    <row r="1009" spans="1:4">
      <c r="A1009">
        <v>1008</v>
      </c>
      <c r="B1009" s="1">
        <v>2.4</v>
      </c>
      <c r="C1009" s="1">
        <v>33.6</v>
      </c>
      <c r="D1009">
        <v>0.90591546041475302</v>
      </c>
    </row>
    <row r="1010" spans="1:4">
      <c r="A1010">
        <v>1009</v>
      </c>
      <c r="B1010" s="1">
        <v>3.8</v>
      </c>
      <c r="C1010" s="1">
        <v>26.163</v>
      </c>
      <c r="D1010">
        <v>0.90600293274089627</v>
      </c>
    </row>
    <row r="1011" spans="1:4">
      <c r="A1011">
        <v>1010</v>
      </c>
      <c r="B1011" s="1">
        <v>3.8</v>
      </c>
      <c r="C1011" s="1">
        <v>26.563199999999998</v>
      </c>
      <c r="D1011">
        <v>0.90792561978940811</v>
      </c>
    </row>
    <row r="1012" spans="1:4">
      <c r="A1012">
        <v>1011</v>
      </c>
      <c r="B1012" s="1">
        <v>3.8</v>
      </c>
      <c r="C1012" s="1">
        <v>29.2986</v>
      </c>
      <c r="D1012">
        <v>0.90806359642886214</v>
      </c>
    </row>
    <row r="1013" spans="1:4">
      <c r="A1013">
        <v>1012</v>
      </c>
      <c r="B1013" s="1">
        <v>4.5999999999999996</v>
      </c>
      <c r="C1013" s="1">
        <v>28.4</v>
      </c>
      <c r="D1013">
        <v>0.90874582530724779</v>
      </c>
    </row>
    <row r="1014" spans="1:4">
      <c r="A1014">
        <v>1013</v>
      </c>
      <c r="B1014" s="1">
        <v>2</v>
      </c>
      <c r="C1014" s="1">
        <v>33.4</v>
      </c>
      <c r="D1014">
        <v>0.9102397701150251</v>
      </c>
    </row>
    <row r="1015" spans="1:4">
      <c r="A1015">
        <v>1014</v>
      </c>
      <c r="B1015" s="1">
        <v>2.7</v>
      </c>
      <c r="C1015" s="1">
        <v>31.3</v>
      </c>
      <c r="D1015">
        <v>0.9114041052059314</v>
      </c>
    </row>
    <row r="1016" spans="1:4">
      <c r="A1016">
        <v>1015</v>
      </c>
      <c r="B1016" s="1">
        <v>3.2</v>
      </c>
      <c r="C1016" s="1">
        <v>30.347000000000001</v>
      </c>
      <c r="D1016">
        <v>0.91241220202364204</v>
      </c>
    </row>
    <row r="1017" spans="1:4">
      <c r="A1017">
        <v>1016</v>
      </c>
      <c r="B1017" s="1">
        <v>5</v>
      </c>
      <c r="C1017" s="1">
        <v>23.820399999999999</v>
      </c>
      <c r="D1017">
        <v>0.91309023033138659</v>
      </c>
    </row>
    <row r="1018" spans="1:4">
      <c r="A1018">
        <v>1017</v>
      </c>
      <c r="B1018" s="1">
        <v>5</v>
      </c>
      <c r="C1018" s="1">
        <v>24.572199999999999</v>
      </c>
      <c r="D1018">
        <v>0.9144778866436476</v>
      </c>
    </row>
    <row r="1019" spans="1:4">
      <c r="A1019">
        <v>1018</v>
      </c>
      <c r="B1019" s="1">
        <v>5</v>
      </c>
      <c r="C1019" s="1">
        <v>25.508199999999999</v>
      </c>
      <c r="D1019">
        <v>0.91547261200281671</v>
      </c>
    </row>
    <row r="1020" spans="1:4">
      <c r="A1020">
        <v>1019</v>
      </c>
      <c r="B1020" s="1">
        <v>5</v>
      </c>
      <c r="C1020" s="1">
        <v>23.574300000000001</v>
      </c>
      <c r="D1020">
        <v>0.91556338405146165</v>
      </c>
    </row>
    <row r="1021" spans="1:4">
      <c r="A1021">
        <v>1020</v>
      </c>
      <c r="B1021" s="1">
        <v>5</v>
      </c>
      <c r="C1021" s="1">
        <v>24.7928</v>
      </c>
      <c r="D1021">
        <v>0.91564276175073722</v>
      </c>
    </row>
    <row r="1022" spans="1:4">
      <c r="A1022">
        <v>1021</v>
      </c>
      <c r="B1022" s="1">
        <v>4.5999999999999996</v>
      </c>
      <c r="C1022" s="1">
        <v>28.3</v>
      </c>
      <c r="D1022">
        <v>0.91714277724873527</v>
      </c>
    </row>
    <row r="1023" spans="1:4">
      <c r="A1023">
        <v>1022</v>
      </c>
      <c r="B1023" s="1">
        <v>5.7</v>
      </c>
      <c r="C1023" s="1">
        <v>24.149100000000001</v>
      </c>
      <c r="D1023">
        <v>0.91778524572767584</v>
      </c>
    </row>
    <row r="1024" spans="1:4">
      <c r="A1024">
        <v>1023</v>
      </c>
      <c r="B1024" s="1">
        <v>3.5</v>
      </c>
      <c r="C1024" s="1">
        <v>33.793700000000001</v>
      </c>
      <c r="D1024">
        <v>0.91790023353543759</v>
      </c>
    </row>
    <row r="1025" spans="1:4">
      <c r="A1025">
        <v>1024</v>
      </c>
      <c r="B1025" s="1">
        <v>3.5</v>
      </c>
      <c r="C1025" s="1">
        <v>38.719299999999997</v>
      </c>
      <c r="D1025">
        <v>0.9182454672849516</v>
      </c>
    </row>
    <row r="1026" spans="1:4">
      <c r="A1026">
        <v>1025</v>
      </c>
      <c r="B1026" s="1">
        <v>3.5</v>
      </c>
      <c r="C1026" s="1">
        <v>29.9849</v>
      </c>
      <c r="D1026">
        <v>0.91865016257931353</v>
      </c>
    </row>
    <row r="1027" spans="1:4">
      <c r="A1027">
        <v>1026</v>
      </c>
      <c r="B1027" s="1">
        <v>3.5</v>
      </c>
      <c r="C1027" s="1">
        <v>30.2</v>
      </c>
      <c r="D1027">
        <v>0.91982780409792064</v>
      </c>
    </row>
    <row r="1028" spans="1:4">
      <c r="A1028">
        <v>1027</v>
      </c>
      <c r="B1028" s="1">
        <v>3.5</v>
      </c>
      <c r="C1028" s="1">
        <v>31.4</v>
      </c>
      <c r="D1028">
        <v>0.92155742690242715</v>
      </c>
    </row>
    <row r="1029" spans="1:4">
      <c r="A1029">
        <v>1028</v>
      </c>
      <c r="B1029" s="1">
        <v>2.2999999999999998</v>
      </c>
      <c r="C1029" s="1">
        <v>31.7</v>
      </c>
      <c r="D1029">
        <v>0.92179897082662521</v>
      </c>
    </row>
    <row r="1030" spans="1:4">
      <c r="A1030">
        <v>1029</v>
      </c>
      <c r="B1030" s="1">
        <v>3.7</v>
      </c>
      <c r="C1030" s="1">
        <v>28.7</v>
      </c>
      <c r="D1030">
        <v>0.92308188908402866</v>
      </c>
    </row>
    <row r="1031" spans="1:4">
      <c r="A1031">
        <v>1030</v>
      </c>
      <c r="B1031" s="1">
        <v>2.5</v>
      </c>
      <c r="C1031" s="1">
        <v>37</v>
      </c>
      <c r="D1031">
        <v>0.92333965077932123</v>
      </c>
    </row>
    <row r="1032" spans="1:4">
      <c r="A1032">
        <v>1031</v>
      </c>
      <c r="B1032" s="1">
        <v>3</v>
      </c>
      <c r="C1032" s="1">
        <v>32.1</v>
      </c>
      <c r="D1032">
        <v>0.92755461861810273</v>
      </c>
    </row>
    <row r="1033" spans="1:4">
      <c r="A1033">
        <v>1032</v>
      </c>
      <c r="B1033" s="1">
        <v>2.5</v>
      </c>
      <c r="C1033" s="1">
        <v>37.9</v>
      </c>
      <c r="D1033">
        <v>0.92856041656085453</v>
      </c>
    </row>
    <row r="1034" spans="1:4">
      <c r="A1034">
        <v>1033</v>
      </c>
      <c r="B1034" s="1">
        <v>5.4</v>
      </c>
      <c r="C1034" s="1">
        <v>20.7</v>
      </c>
      <c r="D1034">
        <v>0.92883513785145233</v>
      </c>
    </row>
    <row r="1035" spans="1:4">
      <c r="A1035">
        <v>1034</v>
      </c>
      <c r="B1035" s="1">
        <v>5.5</v>
      </c>
      <c r="C1035" s="1">
        <v>20.100000000000001</v>
      </c>
      <c r="D1035">
        <v>0.92960745721769222</v>
      </c>
    </row>
    <row r="1036" spans="1:4">
      <c r="A1036">
        <v>1035</v>
      </c>
      <c r="B1036" s="1">
        <v>3</v>
      </c>
      <c r="C1036" s="1">
        <v>31.5</v>
      </c>
      <c r="D1036">
        <v>0.93022278027996874</v>
      </c>
    </row>
    <row r="1037" spans="1:4">
      <c r="A1037">
        <v>1036</v>
      </c>
      <c r="B1037" s="1">
        <v>4.7</v>
      </c>
      <c r="C1037" s="1">
        <v>23.8</v>
      </c>
      <c r="D1037">
        <v>0.93072612163859425</v>
      </c>
    </row>
    <row r="1038" spans="1:4">
      <c r="A1038">
        <v>1037</v>
      </c>
      <c r="B1038" s="1">
        <v>5.5</v>
      </c>
      <c r="C1038" s="1">
        <v>23.2</v>
      </c>
      <c r="D1038">
        <v>0.9309836642412832</v>
      </c>
    </row>
    <row r="1039" spans="1:4">
      <c r="A1039">
        <v>1038</v>
      </c>
      <c r="B1039" s="1">
        <v>3.5</v>
      </c>
      <c r="C1039" s="1">
        <v>28.668299999999999</v>
      </c>
      <c r="D1039">
        <v>0.9320498809743194</v>
      </c>
    </row>
    <row r="1040" spans="1:4">
      <c r="A1040">
        <v>1039</v>
      </c>
      <c r="B1040" s="1">
        <v>3.5</v>
      </c>
      <c r="C1040" s="1">
        <v>27.3</v>
      </c>
      <c r="D1040">
        <v>0.93215010563241352</v>
      </c>
    </row>
    <row r="1041" spans="1:4">
      <c r="A1041">
        <v>1040</v>
      </c>
      <c r="B1041" s="1">
        <v>3</v>
      </c>
      <c r="C1041" s="1">
        <v>34.4</v>
      </c>
      <c r="D1041">
        <v>0.93217963434144147</v>
      </c>
    </row>
    <row r="1042" spans="1:4">
      <c r="A1042">
        <v>1041</v>
      </c>
      <c r="B1042" s="1">
        <v>5.5</v>
      </c>
      <c r="C1042" s="1">
        <v>24.6</v>
      </c>
      <c r="D1042">
        <v>0.93490570472977064</v>
      </c>
    </row>
    <row r="1043" spans="1:4">
      <c r="A1043">
        <v>1042</v>
      </c>
      <c r="B1043" s="1">
        <v>6.3</v>
      </c>
      <c r="C1043" s="1">
        <v>19.7</v>
      </c>
      <c r="D1043">
        <v>0.935128081185159</v>
      </c>
    </row>
    <row r="1044" spans="1:4">
      <c r="A1044">
        <v>1043</v>
      </c>
      <c r="B1044" s="1">
        <v>3.5</v>
      </c>
      <c r="C1044" s="1">
        <v>33.700000000000003</v>
      </c>
      <c r="D1044">
        <v>0.93621152301334032</v>
      </c>
    </row>
    <row r="1045" spans="1:4">
      <c r="A1045">
        <v>1044</v>
      </c>
      <c r="B1045" s="1">
        <v>3.5</v>
      </c>
      <c r="C1045" s="1">
        <v>25.8</v>
      </c>
      <c r="D1045">
        <v>0.93802945325365816</v>
      </c>
    </row>
    <row r="1046" spans="1:4">
      <c r="A1046">
        <v>1045</v>
      </c>
      <c r="B1046" s="1">
        <v>3</v>
      </c>
      <c r="C1046" s="1">
        <v>33.299999999999997</v>
      </c>
      <c r="D1046">
        <v>0.93823861622453197</v>
      </c>
    </row>
    <row r="1047" spans="1:4">
      <c r="A1047">
        <v>1046</v>
      </c>
      <c r="B1047" s="1">
        <v>2.5</v>
      </c>
      <c r="C1047" s="1">
        <v>36.030700000000003</v>
      </c>
      <c r="D1047">
        <v>0.93917360497608371</v>
      </c>
    </row>
    <row r="1048" spans="1:4">
      <c r="A1048">
        <v>1047</v>
      </c>
      <c r="B1048" s="1">
        <v>3</v>
      </c>
      <c r="C1048" s="1">
        <v>31.3917</v>
      </c>
      <c r="D1048">
        <v>0.93927754496724614</v>
      </c>
    </row>
    <row r="1049" spans="1:4">
      <c r="A1049">
        <v>1048</v>
      </c>
      <c r="B1049" s="1">
        <v>2.5</v>
      </c>
      <c r="C1049" s="1">
        <v>37.9</v>
      </c>
      <c r="D1049">
        <v>0.94026498410523218</v>
      </c>
    </row>
    <row r="1050" spans="1:4">
      <c r="A1050">
        <v>1049</v>
      </c>
      <c r="B1050" s="1">
        <v>4</v>
      </c>
      <c r="C1050" s="1">
        <v>25.753499999999999</v>
      </c>
      <c r="D1050">
        <v>0.94054321898986015</v>
      </c>
    </row>
    <row r="1051" spans="1:4">
      <c r="A1051">
        <v>1050</v>
      </c>
      <c r="B1051" s="1">
        <v>4.5999999999999996</v>
      </c>
      <c r="C1051" s="1">
        <v>26.662199999999999</v>
      </c>
      <c r="D1051">
        <v>0.94212144277293586</v>
      </c>
    </row>
    <row r="1052" spans="1:4">
      <c r="A1052">
        <v>1051</v>
      </c>
      <c r="B1052" s="1">
        <v>2.4</v>
      </c>
      <c r="C1052" s="1">
        <v>35.241799999999998</v>
      </c>
      <c r="D1052">
        <v>0.94260755264035034</v>
      </c>
    </row>
    <row r="1053" spans="1:4">
      <c r="A1053">
        <v>1052</v>
      </c>
      <c r="B1053" s="1">
        <v>3</v>
      </c>
      <c r="C1053" s="1">
        <v>32.954799999999999</v>
      </c>
      <c r="D1053">
        <v>0.94265432856148923</v>
      </c>
    </row>
    <row r="1054" spans="1:4">
      <c r="A1054">
        <v>1053</v>
      </c>
      <c r="B1054" s="1">
        <v>3.8</v>
      </c>
      <c r="C1054" s="1">
        <v>26.9</v>
      </c>
      <c r="D1054">
        <v>0.94329672526248309</v>
      </c>
    </row>
    <row r="1055" spans="1:4">
      <c r="A1055">
        <v>1054</v>
      </c>
      <c r="B1055" s="1">
        <v>5.6</v>
      </c>
      <c r="C1055" s="1">
        <v>24.192399999999999</v>
      </c>
      <c r="D1055">
        <v>0.94901088767656816</v>
      </c>
    </row>
    <row r="1056" spans="1:4">
      <c r="A1056">
        <v>1055</v>
      </c>
      <c r="B1056" s="1">
        <v>5.6</v>
      </c>
      <c r="C1056" s="1">
        <v>24.149100000000001</v>
      </c>
      <c r="D1056">
        <v>0.94971285429594499</v>
      </c>
    </row>
    <row r="1057" spans="1:4">
      <c r="A1057">
        <v>1056</v>
      </c>
      <c r="B1057" s="1">
        <v>3.5</v>
      </c>
      <c r="C1057" s="1">
        <v>31.708200000000001</v>
      </c>
      <c r="D1057">
        <v>0.95145751554699221</v>
      </c>
    </row>
    <row r="1058" spans="1:4">
      <c r="A1058">
        <v>1057</v>
      </c>
      <c r="B1058" s="1">
        <v>4</v>
      </c>
      <c r="C1058" s="1">
        <v>27.234000000000002</v>
      </c>
      <c r="D1058">
        <v>0.95207447287131353</v>
      </c>
    </row>
    <row r="1059" spans="1:4">
      <c r="A1059">
        <v>1058</v>
      </c>
      <c r="B1059" s="1">
        <v>5.6</v>
      </c>
      <c r="C1059" s="1">
        <v>24.299600000000002</v>
      </c>
      <c r="D1059">
        <v>0.95208596399815093</v>
      </c>
    </row>
    <row r="1060" spans="1:4">
      <c r="A1060">
        <v>1059</v>
      </c>
      <c r="B1060" s="1">
        <v>2.5</v>
      </c>
      <c r="C1060" s="1">
        <v>35.860599999999998</v>
      </c>
      <c r="D1060">
        <v>0.95218010254232732</v>
      </c>
    </row>
    <row r="1061" spans="1:4">
      <c r="A1061">
        <v>1060</v>
      </c>
      <c r="B1061" s="1">
        <v>4</v>
      </c>
      <c r="C1061" s="1">
        <v>27.1846</v>
      </c>
      <c r="D1061">
        <v>0.95229619820652589</v>
      </c>
    </row>
    <row r="1062" spans="1:4">
      <c r="A1062">
        <v>1061</v>
      </c>
      <c r="B1062" s="1">
        <v>4</v>
      </c>
      <c r="C1062" s="1">
        <v>27.566500000000001</v>
      </c>
      <c r="D1062">
        <v>0.95290997174937897</v>
      </c>
    </row>
    <row r="1063" spans="1:4">
      <c r="A1063">
        <v>1062</v>
      </c>
      <c r="B1063" s="1">
        <v>3.6</v>
      </c>
      <c r="C1063" s="1">
        <v>27.581099999999999</v>
      </c>
      <c r="D1063">
        <v>0.95399787602753117</v>
      </c>
    </row>
    <row r="1064" spans="1:4">
      <c r="A1064">
        <v>1063</v>
      </c>
      <c r="B1064" s="1">
        <v>3.6</v>
      </c>
      <c r="C1064" s="1">
        <v>28.1127</v>
      </c>
      <c r="D1064">
        <v>0.95502507601721387</v>
      </c>
    </row>
    <row r="1065" spans="1:4">
      <c r="A1065">
        <v>1064</v>
      </c>
      <c r="B1065" s="1">
        <v>4.8</v>
      </c>
      <c r="C1065" s="1">
        <v>25.56</v>
      </c>
      <c r="D1065">
        <v>0.95615690167399858</v>
      </c>
    </row>
    <row r="1066" spans="1:4">
      <c r="A1066">
        <v>1065</v>
      </c>
      <c r="B1066" s="1">
        <v>4.8</v>
      </c>
      <c r="C1066" s="1">
        <v>23.577999999999999</v>
      </c>
      <c r="D1066">
        <v>0.95717916095044231</v>
      </c>
    </row>
    <row r="1067" spans="1:4">
      <c r="A1067">
        <v>1066</v>
      </c>
      <c r="B1067" s="1">
        <v>4.8</v>
      </c>
      <c r="C1067" s="1">
        <v>26.388000000000002</v>
      </c>
      <c r="D1067">
        <v>0.95805908328752043</v>
      </c>
    </row>
    <row r="1068" spans="1:4">
      <c r="A1068">
        <v>1067</v>
      </c>
      <c r="B1068" s="1">
        <v>4.8</v>
      </c>
      <c r="C1068" s="1">
        <v>23.577999999999999</v>
      </c>
      <c r="D1068">
        <v>0.95837803818081824</v>
      </c>
    </row>
    <row r="1069" spans="1:4">
      <c r="A1069">
        <v>1068</v>
      </c>
      <c r="B1069" s="1">
        <v>4.8</v>
      </c>
      <c r="C1069" s="1">
        <v>25.7761</v>
      </c>
      <c r="D1069">
        <v>0.96068456681832637</v>
      </c>
    </row>
    <row r="1070" spans="1:4">
      <c r="A1070">
        <v>1069</v>
      </c>
      <c r="B1070" s="1">
        <v>4.8</v>
      </c>
      <c r="C1070" s="1">
        <v>25.7761</v>
      </c>
      <c r="D1070">
        <v>0.96270227677602405</v>
      </c>
    </row>
    <row r="1071" spans="1:4">
      <c r="A1071">
        <v>1070</v>
      </c>
      <c r="B1071" s="1">
        <v>4.8</v>
      </c>
      <c r="C1071" s="1">
        <v>25.7761</v>
      </c>
      <c r="D1071">
        <v>0.9641959339096724</v>
      </c>
    </row>
    <row r="1072" spans="1:4">
      <c r="A1072">
        <v>1071</v>
      </c>
      <c r="B1072" s="1">
        <v>3.6</v>
      </c>
      <c r="C1072" s="1">
        <v>31.6</v>
      </c>
      <c r="D1072">
        <v>0.96518138846688317</v>
      </c>
    </row>
    <row r="1073" spans="1:4">
      <c r="A1073">
        <v>1072</v>
      </c>
      <c r="B1073" s="1">
        <v>3.5</v>
      </c>
      <c r="C1073" s="1">
        <v>32.200000000000003</v>
      </c>
      <c r="D1073">
        <v>0.96590157060720383</v>
      </c>
    </row>
    <row r="1074" spans="1:4">
      <c r="A1074">
        <v>1073</v>
      </c>
      <c r="B1074" s="1">
        <v>3.6</v>
      </c>
      <c r="C1074" s="1">
        <v>32.1</v>
      </c>
      <c r="D1074">
        <v>0.96748971703305964</v>
      </c>
    </row>
    <row r="1075" spans="1:4">
      <c r="A1075">
        <v>1074</v>
      </c>
      <c r="B1075" s="1">
        <v>3.6</v>
      </c>
      <c r="C1075" s="1">
        <v>32.6</v>
      </c>
      <c r="D1075">
        <v>0.96773355867414246</v>
      </c>
    </row>
    <row r="1076" spans="1:4">
      <c r="A1076">
        <v>1075</v>
      </c>
      <c r="B1076" s="1">
        <v>2.5</v>
      </c>
      <c r="C1076" s="1">
        <v>37.070999999999998</v>
      </c>
      <c r="D1076">
        <v>0.96865511653596537</v>
      </c>
    </row>
    <row r="1077" spans="1:4">
      <c r="A1077">
        <v>1076</v>
      </c>
      <c r="B1077" s="1">
        <v>2.5</v>
      </c>
      <c r="C1077" s="1">
        <v>35.922600000000003</v>
      </c>
      <c r="D1077">
        <v>0.96889712281596396</v>
      </c>
    </row>
    <row r="1078" spans="1:4">
      <c r="A1078">
        <v>1077</v>
      </c>
      <c r="B1078" s="1">
        <v>2.5</v>
      </c>
      <c r="C1078" s="1">
        <v>32.910299999999999</v>
      </c>
      <c r="D1078">
        <v>0.96918059007611834</v>
      </c>
    </row>
    <row r="1079" spans="1:4">
      <c r="A1079">
        <v>1078</v>
      </c>
      <c r="B1079" s="1">
        <v>2.5</v>
      </c>
      <c r="C1079" s="1">
        <v>40.081600000000002</v>
      </c>
      <c r="D1079">
        <v>0.97017540981844363</v>
      </c>
    </row>
    <row r="1080" spans="1:4">
      <c r="A1080">
        <v>1079</v>
      </c>
      <c r="B1080" s="1">
        <v>2.5</v>
      </c>
      <c r="C1080" s="1">
        <v>37.057400000000001</v>
      </c>
      <c r="D1080">
        <v>0.970335978426488</v>
      </c>
    </row>
    <row r="1081" spans="1:4">
      <c r="A1081">
        <v>1080</v>
      </c>
      <c r="B1081" s="1">
        <v>3.6</v>
      </c>
      <c r="C1081" s="1">
        <v>34.270800000000001</v>
      </c>
      <c r="D1081">
        <v>0.97116960559143028</v>
      </c>
    </row>
    <row r="1082" spans="1:4">
      <c r="A1082">
        <v>1081</v>
      </c>
      <c r="B1082" s="1">
        <v>3.6</v>
      </c>
      <c r="C1082" s="1">
        <v>29.5</v>
      </c>
      <c r="D1082">
        <v>0.97186076241831931</v>
      </c>
    </row>
    <row r="1083" spans="1:4">
      <c r="A1083">
        <v>1082</v>
      </c>
      <c r="B1083" s="1">
        <v>2.4</v>
      </c>
      <c r="C1083" s="1">
        <v>34.251300000000001</v>
      </c>
      <c r="D1083">
        <v>0.97239062051967173</v>
      </c>
    </row>
    <row r="1084" spans="1:4">
      <c r="A1084">
        <v>1083</v>
      </c>
      <c r="B1084" s="1">
        <v>2.4</v>
      </c>
      <c r="C1084" s="1">
        <v>32.276499999999999</v>
      </c>
      <c r="D1084">
        <v>0.97272558607487714</v>
      </c>
    </row>
    <row r="1085" spans="1:4">
      <c r="A1085">
        <v>1084</v>
      </c>
      <c r="B1085" s="1">
        <v>3.2</v>
      </c>
      <c r="C1085" s="1">
        <v>32.274700000000003</v>
      </c>
      <c r="D1085">
        <v>0.97304590643606415</v>
      </c>
    </row>
    <row r="1086" spans="1:4">
      <c r="A1086">
        <v>1085</v>
      </c>
      <c r="B1086" s="1">
        <v>4</v>
      </c>
      <c r="C1086" s="1">
        <v>30</v>
      </c>
      <c r="D1086">
        <v>0.97946901662292785</v>
      </c>
    </row>
    <row r="1087" spans="1:4">
      <c r="A1087">
        <v>1086</v>
      </c>
      <c r="B1087" s="1">
        <v>4</v>
      </c>
      <c r="C1087" s="1">
        <v>30</v>
      </c>
      <c r="D1087">
        <v>0.98009803748348845</v>
      </c>
    </row>
    <row r="1088" spans="1:4">
      <c r="A1088">
        <v>1087</v>
      </c>
      <c r="B1088" s="1">
        <v>4</v>
      </c>
      <c r="C1088" s="1">
        <v>28.918199999999999</v>
      </c>
      <c r="D1088">
        <v>0.98201039420258684</v>
      </c>
    </row>
    <row r="1089" spans="1:4">
      <c r="A1089">
        <v>1088</v>
      </c>
      <c r="B1089" s="1">
        <v>4</v>
      </c>
      <c r="C1089" s="1">
        <v>26.813700000000001</v>
      </c>
      <c r="D1089">
        <v>0.98317927892428303</v>
      </c>
    </row>
    <row r="1090" spans="1:4">
      <c r="A1090">
        <v>1089</v>
      </c>
      <c r="B1090" s="1">
        <v>3.5</v>
      </c>
      <c r="C1090" s="1">
        <v>31.3</v>
      </c>
      <c r="D1090">
        <v>0.98361914307000831</v>
      </c>
    </row>
    <row r="1091" spans="1:4">
      <c r="A1091">
        <v>1090</v>
      </c>
      <c r="B1091" s="1">
        <v>3.3</v>
      </c>
      <c r="C1091" s="1">
        <v>34.998899999999999</v>
      </c>
      <c r="D1091">
        <v>0.98587266446325073</v>
      </c>
    </row>
    <row r="1092" spans="1:4">
      <c r="A1092">
        <v>1091</v>
      </c>
      <c r="B1092" s="1">
        <v>5.7</v>
      </c>
      <c r="C1092" s="1">
        <v>24.749099999999999</v>
      </c>
      <c r="D1092">
        <v>0.98720275782023492</v>
      </c>
    </row>
    <row r="1093" spans="1:4">
      <c r="A1093">
        <v>1092</v>
      </c>
      <c r="B1093" s="1">
        <v>2.5</v>
      </c>
      <c r="C1093" s="1">
        <v>38.377800000000001</v>
      </c>
      <c r="D1093">
        <v>0.98732274056128544</v>
      </c>
    </row>
    <row r="1094" spans="1:4">
      <c r="A1094">
        <v>1093</v>
      </c>
      <c r="B1094" s="1">
        <v>3.5</v>
      </c>
      <c r="C1094" s="1">
        <v>35.749400000000001</v>
      </c>
      <c r="D1094">
        <v>0.98833259837425702</v>
      </c>
    </row>
    <row r="1095" spans="1:4">
      <c r="A1095">
        <v>1094</v>
      </c>
      <c r="B1095" s="1">
        <v>4.5999999999999996</v>
      </c>
      <c r="C1095" s="1">
        <v>24.8718</v>
      </c>
      <c r="D1095">
        <v>0.98844074984232599</v>
      </c>
    </row>
    <row r="1096" spans="1:4">
      <c r="A1096">
        <v>1095</v>
      </c>
      <c r="B1096" s="1">
        <v>5.7</v>
      </c>
      <c r="C1096" s="1">
        <v>24.5</v>
      </c>
      <c r="D1096">
        <v>0.98994663161545393</v>
      </c>
    </row>
    <row r="1097" spans="1:4">
      <c r="A1097">
        <v>1096</v>
      </c>
      <c r="B1097" s="1">
        <v>5.7</v>
      </c>
      <c r="C1097" s="1">
        <v>24.220600000000001</v>
      </c>
      <c r="D1097">
        <v>0.99052846682273898</v>
      </c>
    </row>
    <row r="1098" spans="1:4">
      <c r="A1098">
        <v>1097</v>
      </c>
      <c r="B1098" s="1">
        <v>2.7</v>
      </c>
      <c r="C1098" s="1">
        <v>38.700000000000003</v>
      </c>
      <c r="D1098">
        <v>0.99069546680740928</v>
      </c>
    </row>
    <row r="1099" spans="1:4">
      <c r="A1099">
        <v>1098</v>
      </c>
      <c r="B1099" s="1">
        <v>3.5</v>
      </c>
      <c r="C1099" s="1">
        <v>35</v>
      </c>
      <c r="D1099">
        <v>0.99131494395222752</v>
      </c>
    </row>
    <row r="1100" spans="1:4">
      <c r="A1100">
        <v>1099</v>
      </c>
      <c r="B1100" s="1">
        <v>2</v>
      </c>
      <c r="C1100" s="1">
        <v>33.299999999999997</v>
      </c>
      <c r="D1100">
        <v>0.9946172127370585</v>
      </c>
    </row>
    <row r="1101" spans="1:4">
      <c r="A1101">
        <v>1100</v>
      </c>
      <c r="B1101" s="1">
        <v>3</v>
      </c>
      <c r="C1101" s="1">
        <v>34.4</v>
      </c>
      <c r="D1101">
        <v>0.99486396517220066</v>
      </c>
    </row>
    <row r="1102" spans="1:4">
      <c r="A1102">
        <v>1101</v>
      </c>
      <c r="B1102" s="1">
        <v>3.6</v>
      </c>
      <c r="C1102" s="1">
        <v>26.1066</v>
      </c>
      <c r="D1102">
        <v>0.99502886904970644</v>
      </c>
    </row>
    <row r="1103" spans="1:4">
      <c r="A1103">
        <v>1102</v>
      </c>
      <c r="B1103" s="1">
        <v>3</v>
      </c>
      <c r="C1103" s="1">
        <v>29.789200000000001</v>
      </c>
      <c r="D1103">
        <v>0.99561760585046244</v>
      </c>
    </row>
    <row r="1104" spans="1:4">
      <c r="A1104">
        <v>1103</v>
      </c>
      <c r="B1104" s="1">
        <v>3.2</v>
      </c>
      <c r="C1104" s="1">
        <v>30.492599999999999</v>
      </c>
      <c r="D1104">
        <v>0.99594531645869555</v>
      </c>
    </row>
    <row r="1105" spans="1:4">
      <c r="A1105">
        <v>1104</v>
      </c>
      <c r="B1105" s="1">
        <v>3</v>
      </c>
      <c r="C1105" s="1">
        <v>29.789200000000001</v>
      </c>
      <c r="D1105">
        <v>0.99723902395485053</v>
      </c>
    </row>
    <row r="1106" spans="1:4">
      <c r="A1106">
        <v>1105</v>
      </c>
      <c r="B1106" s="1">
        <v>3.2</v>
      </c>
      <c r="C1106" s="1">
        <v>30.492599999999999</v>
      </c>
      <c r="D1106">
        <v>0.9983340535232168</v>
      </c>
    </row>
    <row r="1107" spans="1:4">
      <c r="A1107">
        <v>1106</v>
      </c>
      <c r="B1107" s="1">
        <v>3.2</v>
      </c>
      <c r="C1107" s="1">
        <v>29.743099999999998</v>
      </c>
      <c r="D1107">
        <v>0.99907401727851242</v>
      </c>
    </row>
    <row r="1108" spans="1:4">
      <c r="A1108">
        <v>1107</v>
      </c>
      <c r="B1108" s="1">
        <v>4.4000000000000004</v>
      </c>
      <c r="C1108" s="1">
        <v>26.2</v>
      </c>
      <c r="D1108">
        <v>0.99917970015315927</v>
      </c>
    </row>
  </sheetData>
  <sortState ref="B2:D1108">
    <sortCondition ref="D2:D11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70"/>
  <sheetViews>
    <sheetView workbookViewId="0">
      <selection activeCell="A2" sqref="A2:B370"/>
    </sheetView>
  </sheetViews>
  <sheetFormatPr defaultRowHeight="15"/>
  <sheetData>
    <row r="1" spans="1:2">
      <c r="A1" s="1" t="s">
        <v>0</v>
      </c>
      <c r="B1" s="1" t="s">
        <v>2</v>
      </c>
    </row>
    <row r="2" spans="1:2">
      <c r="A2" s="1">
        <v>4.7</v>
      </c>
      <c r="B2" s="1">
        <v>28.0198</v>
      </c>
    </row>
    <row r="3" spans="1:2">
      <c r="A3" s="1">
        <v>4.7</v>
      </c>
      <c r="B3" s="1">
        <v>25.609400000000001</v>
      </c>
    </row>
    <row r="4" spans="1:2">
      <c r="A4" s="1">
        <v>4.2</v>
      </c>
      <c r="B4" s="1">
        <v>26.8</v>
      </c>
    </row>
    <row r="5" spans="1:2">
      <c r="A5" s="1">
        <v>4.2</v>
      </c>
      <c r="B5" s="1">
        <v>25.045100000000001</v>
      </c>
    </row>
    <row r="6" spans="1:2">
      <c r="A6" s="1">
        <v>5.2</v>
      </c>
      <c r="B6" s="1">
        <v>24.8</v>
      </c>
    </row>
    <row r="7" spans="1:2">
      <c r="A7" s="1">
        <v>5.2</v>
      </c>
      <c r="B7" s="1">
        <v>23.9</v>
      </c>
    </row>
    <row r="8" spans="1:2">
      <c r="A8" s="1">
        <v>2</v>
      </c>
      <c r="B8" s="1">
        <v>39.7256</v>
      </c>
    </row>
    <row r="9" spans="1:2">
      <c r="A9" s="1">
        <v>6</v>
      </c>
      <c r="B9" s="1">
        <v>24.4</v>
      </c>
    </row>
    <row r="10" spans="1:2">
      <c r="A10" s="1">
        <v>3</v>
      </c>
      <c r="B10" s="1">
        <v>39.710299999999997</v>
      </c>
    </row>
    <row r="11" spans="1:2">
      <c r="A11" s="1">
        <v>3</v>
      </c>
      <c r="B11" s="1">
        <v>38.7896</v>
      </c>
    </row>
    <row r="12" spans="1:2">
      <c r="A12" s="1">
        <v>3</v>
      </c>
      <c r="B12" s="1">
        <v>33.629600000000003</v>
      </c>
    </row>
    <row r="13" spans="1:2">
      <c r="A13" s="1">
        <v>3</v>
      </c>
      <c r="B13" s="1">
        <v>35.267800000000001</v>
      </c>
    </row>
    <row r="14" spans="1:2">
      <c r="A14" s="1">
        <v>8</v>
      </c>
      <c r="B14" s="1">
        <v>17.8</v>
      </c>
    </row>
    <row r="15" spans="1:2">
      <c r="A15" s="1">
        <v>6.2</v>
      </c>
      <c r="B15" s="1">
        <v>27.1</v>
      </c>
    </row>
    <row r="16" spans="1:2">
      <c r="A16" s="1">
        <v>6.2</v>
      </c>
      <c r="B16" s="1">
        <v>34.349299999999999</v>
      </c>
    </row>
    <row r="17" spans="1:2">
      <c r="A17" s="1">
        <v>6.2</v>
      </c>
      <c r="B17" s="1">
        <v>35.799999999999997</v>
      </c>
    </row>
    <row r="18" spans="1:2">
      <c r="A18" s="1">
        <v>7</v>
      </c>
      <c r="B18" s="1">
        <v>33.700000000000003</v>
      </c>
    </row>
    <row r="19" spans="1:2">
      <c r="A19" s="1">
        <v>8.4</v>
      </c>
      <c r="B19" s="1">
        <v>30</v>
      </c>
    </row>
    <row r="20" spans="1:2">
      <c r="A20" s="1">
        <v>8.4</v>
      </c>
      <c r="B20" s="1">
        <v>30</v>
      </c>
    </row>
    <row r="21" spans="1:2">
      <c r="A21" s="1">
        <v>4.5</v>
      </c>
      <c r="B21" s="1">
        <v>24.349900000000002</v>
      </c>
    </row>
    <row r="22" spans="1:2">
      <c r="A22" s="1">
        <v>5.7</v>
      </c>
      <c r="B22" s="1">
        <v>20.99</v>
      </c>
    </row>
    <row r="23" spans="1:2">
      <c r="A23" s="1">
        <v>5.7</v>
      </c>
      <c r="B23" s="1">
        <v>21.1</v>
      </c>
    </row>
    <row r="24" spans="1:2">
      <c r="A24" s="1">
        <v>5.2</v>
      </c>
      <c r="B24" s="1">
        <v>25.4</v>
      </c>
    </row>
    <row r="25" spans="1:2">
      <c r="A25" s="1">
        <v>5.2</v>
      </c>
      <c r="B25" s="1">
        <v>24</v>
      </c>
    </row>
    <row r="26" spans="1:2">
      <c r="A26" s="1">
        <v>5.2</v>
      </c>
      <c r="B26" s="1">
        <v>25.4</v>
      </c>
    </row>
    <row r="27" spans="1:2">
      <c r="A27" s="1">
        <v>5.2</v>
      </c>
      <c r="B27" s="1">
        <v>22.6</v>
      </c>
    </row>
    <row r="28" spans="1:2">
      <c r="A28" s="1">
        <v>6.5</v>
      </c>
      <c r="B28" s="1">
        <v>17.5</v>
      </c>
    </row>
    <row r="29" spans="1:2">
      <c r="A29" s="1">
        <v>6.5</v>
      </c>
      <c r="B29" s="1">
        <v>19.899999999999999</v>
      </c>
    </row>
    <row r="30" spans="1:2">
      <c r="A30" s="1">
        <v>6.5</v>
      </c>
      <c r="B30" s="1">
        <v>19.899999999999999</v>
      </c>
    </row>
    <row r="31" spans="1:2">
      <c r="A31" s="1">
        <v>6.5</v>
      </c>
      <c r="B31" s="1">
        <v>17.5</v>
      </c>
    </row>
    <row r="32" spans="1:2">
      <c r="A32" s="1">
        <v>6.5</v>
      </c>
      <c r="B32" s="1">
        <v>19.899999999999999</v>
      </c>
    </row>
    <row r="33" spans="1:2">
      <c r="A33" s="1">
        <v>1.8</v>
      </c>
      <c r="B33" s="1">
        <v>37.619999999999997</v>
      </c>
    </row>
    <row r="34" spans="1:2">
      <c r="A34" s="1">
        <v>1.8</v>
      </c>
      <c r="B34" s="1">
        <v>37.002800000000001</v>
      </c>
    </row>
    <row r="35" spans="1:2">
      <c r="A35" s="1">
        <v>2</v>
      </c>
      <c r="B35" s="1">
        <v>38.995899999999999</v>
      </c>
    </row>
    <row r="36" spans="1:2">
      <c r="A36" s="1">
        <v>2</v>
      </c>
      <c r="B36" s="1">
        <v>39</v>
      </c>
    </row>
    <row r="37" spans="1:2">
      <c r="A37" s="1">
        <v>2</v>
      </c>
      <c r="B37" s="1">
        <v>38.512</v>
      </c>
    </row>
    <row r="38" spans="1:2">
      <c r="A38" s="1">
        <v>5.5</v>
      </c>
      <c r="B38" s="1">
        <v>29.3</v>
      </c>
    </row>
    <row r="39" spans="1:2">
      <c r="A39" s="1">
        <v>3</v>
      </c>
      <c r="B39" s="1">
        <v>35.9</v>
      </c>
    </row>
    <row r="40" spans="1:2">
      <c r="A40" s="1">
        <v>3.5</v>
      </c>
      <c r="B40" s="1">
        <v>36.200000000000003</v>
      </c>
    </row>
    <row r="41" spans="1:2">
      <c r="A41" s="1">
        <v>3.5</v>
      </c>
      <c r="B41" s="1">
        <v>34.5</v>
      </c>
    </row>
    <row r="42" spans="1:2">
      <c r="A42" s="1">
        <v>3.5</v>
      </c>
      <c r="B42" s="1">
        <v>34.792700000000004</v>
      </c>
    </row>
    <row r="43" spans="1:2">
      <c r="A43" s="1">
        <v>5.5</v>
      </c>
      <c r="B43" s="1">
        <v>30.8</v>
      </c>
    </row>
    <row r="44" spans="1:2">
      <c r="A44" s="1">
        <v>1</v>
      </c>
      <c r="B44" s="1">
        <v>57.8</v>
      </c>
    </row>
    <row r="45" spans="1:2">
      <c r="A45" s="1">
        <v>1</v>
      </c>
      <c r="B45" s="1">
        <v>57.8</v>
      </c>
    </row>
    <row r="46" spans="1:2">
      <c r="A46" s="1">
        <v>3.7</v>
      </c>
      <c r="B46" s="1">
        <v>35.980200000000004</v>
      </c>
    </row>
    <row r="47" spans="1:2">
      <c r="A47" s="1">
        <v>3.7</v>
      </c>
      <c r="B47" s="1">
        <v>36.9</v>
      </c>
    </row>
    <row r="48" spans="1:2">
      <c r="A48" s="1">
        <v>3.7</v>
      </c>
      <c r="B48" s="1">
        <v>34.583199999999998</v>
      </c>
    </row>
    <row r="49" spans="1:2">
      <c r="A49" s="1">
        <v>3.7</v>
      </c>
      <c r="B49" s="1">
        <v>34.9</v>
      </c>
    </row>
    <row r="50" spans="1:2">
      <c r="A50" s="1">
        <v>2</v>
      </c>
      <c r="B50" s="1">
        <v>37.5</v>
      </c>
    </row>
    <row r="51" spans="1:2">
      <c r="A51" s="1">
        <v>2</v>
      </c>
      <c r="B51" s="1">
        <v>40</v>
      </c>
    </row>
    <row r="52" spans="1:2">
      <c r="A52" s="1">
        <v>2.4</v>
      </c>
      <c r="B52" s="1">
        <v>33.6</v>
      </c>
    </row>
    <row r="53" spans="1:2">
      <c r="A53" s="1">
        <v>2.4</v>
      </c>
      <c r="B53" s="1">
        <v>36.4</v>
      </c>
    </row>
    <row r="54" spans="1:2">
      <c r="A54" s="1">
        <v>3.8</v>
      </c>
      <c r="B54" s="1">
        <v>28.5532</v>
      </c>
    </row>
    <row r="55" spans="1:2">
      <c r="A55" s="1">
        <v>3.8</v>
      </c>
      <c r="B55" s="1">
        <v>27.372</v>
      </c>
    </row>
    <row r="56" spans="1:2">
      <c r="A56" s="1">
        <v>2.9</v>
      </c>
      <c r="B56" s="1">
        <v>37.329599999999999</v>
      </c>
    </row>
    <row r="57" spans="1:2">
      <c r="A57" s="1">
        <v>2.9</v>
      </c>
      <c r="B57" s="1">
        <v>41.360799999999998</v>
      </c>
    </row>
    <row r="58" spans="1:2">
      <c r="A58" s="1">
        <v>3.4</v>
      </c>
      <c r="B58" s="1">
        <v>36.729900000000001</v>
      </c>
    </row>
    <row r="59" spans="1:2">
      <c r="A59" s="1">
        <v>3.4</v>
      </c>
      <c r="B59" s="1">
        <v>40.997799999999998</v>
      </c>
    </row>
    <row r="60" spans="1:2">
      <c r="A60" s="1">
        <v>2.9</v>
      </c>
      <c r="B60" s="1">
        <v>37.329599999999999</v>
      </c>
    </row>
    <row r="61" spans="1:2">
      <c r="A61" s="1">
        <v>2.9</v>
      </c>
      <c r="B61" s="1">
        <v>41.360799999999998</v>
      </c>
    </row>
    <row r="62" spans="1:2">
      <c r="A62" s="1">
        <v>3.4</v>
      </c>
      <c r="B62" s="1">
        <v>36.729900000000001</v>
      </c>
    </row>
    <row r="63" spans="1:2">
      <c r="A63" s="1">
        <v>3.4</v>
      </c>
      <c r="B63" s="1">
        <v>40.997799999999998</v>
      </c>
    </row>
    <row r="64" spans="1:2">
      <c r="A64" s="1">
        <v>2</v>
      </c>
      <c r="B64" s="1">
        <v>37.5</v>
      </c>
    </row>
    <row r="65" spans="1:2">
      <c r="A65" s="1">
        <v>2</v>
      </c>
      <c r="B65" s="1">
        <v>40</v>
      </c>
    </row>
    <row r="66" spans="1:2">
      <c r="A66" s="1">
        <v>2.4</v>
      </c>
      <c r="B66" s="1">
        <v>36.4</v>
      </c>
    </row>
    <row r="67" spans="1:2">
      <c r="A67" s="1">
        <v>2.4</v>
      </c>
      <c r="B67" s="1">
        <v>33.6</v>
      </c>
    </row>
    <row r="68" spans="1:2">
      <c r="A68" s="1">
        <v>4.2</v>
      </c>
      <c r="B68" s="1">
        <v>27.471</v>
      </c>
    </row>
    <row r="69" spans="1:2">
      <c r="A69" s="1">
        <v>5.9</v>
      </c>
      <c r="B69" s="1">
        <v>23.6523</v>
      </c>
    </row>
    <row r="70" spans="1:2">
      <c r="A70" s="1">
        <v>5.9</v>
      </c>
      <c r="B70" s="1">
        <v>27.2408</v>
      </c>
    </row>
    <row r="71" spans="1:2">
      <c r="A71" s="1">
        <v>5.9</v>
      </c>
      <c r="B71" s="1">
        <v>22.925799999999999</v>
      </c>
    </row>
    <row r="72" spans="1:2">
      <c r="A72" s="1">
        <v>5.9</v>
      </c>
      <c r="B72" s="1">
        <v>24.6983</v>
      </c>
    </row>
    <row r="73" spans="1:2">
      <c r="A73" s="1">
        <v>4.3</v>
      </c>
      <c r="B73" s="1">
        <v>26.1157</v>
      </c>
    </row>
    <row r="74" spans="1:2">
      <c r="A74" s="1">
        <v>5</v>
      </c>
      <c r="B74" s="1">
        <v>32.880800000000001</v>
      </c>
    </row>
    <row r="75" spans="1:2">
      <c r="A75" s="1">
        <v>5</v>
      </c>
      <c r="B75" s="1">
        <v>30.337800000000001</v>
      </c>
    </row>
    <row r="76" spans="1:2">
      <c r="A76" s="1">
        <v>5</v>
      </c>
      <c r="B76" s="1">
        <v>30.802700000000002</v>
      </c>
    </row>
    <row r="77" spans="1:2">
      <c r="A77" s="1">
        <v>4.3</v>
      </c>
      <c r="B77" s="1">
        <v>31.6</v>
      </c>
    </row>
    <row r="78" spans="1:2">
      <c r="A78" s="1">
        <v>3.5</v>
      </c>
      <c r="B78" s="1">
        <v>35.5</v>
      </c>
    </row>
    <row r="79" spans="1:2">
      <c r="A79" s="1">
        <v>1.6</v>
      </c>
      <c r="B79" s="1">
        <v>51.655500000000004</v>
      </c>
    </row>
    <row r="80" spans="1:2">
      <c r="A80" s="1">
        <v>1.6</v>
      </c>
      <c r="B80" s="1">
        <v>47.202500000000001</v>
      </c>
    </row>
    <row r="81" spans="1:2">
      <c r="A81" s="1">
        <v>1.6</v>
      </c>
      <c r="B81" s="1">
        <v>52</v>
      </c>
    </row>
    <row r="82" spans="1:2">
      <c r="A82" s="1">
        <v>1.6</v>
      </c>
      <c r="B82" s="1">
        <v>47.202500000000001</v>
      </c>
    </row>
    <row r="83" spans="1:2">
      <c r="A83" s="1">
        <v>1.6</v>
      </c>
      <c r="B83" s="1">
        <v>44.571399999999997</v>
      </c>
    </row>
    <row r="84" spans="1:2">
      <c r="A84" s="1">
        <v>1.6</v>
      </c>
      <c r="B84" s="1">
        <v>47.7592</v>
      </c>
    </row>
    <row r="85" spans="1:2">
      <c r="A85" s="1">
        <v>1.6</v>
      </c>
      <c r="B85" s="1">
        <v>44.571399999999997</v>
      </c>
    </row>
    <row r="86" spans="1:2">
      <c r="A86" s="1">
        <v>1.6</v>
      </c>
      <c r="B86" s="1">
        <v>47.7592</v>
      </c>
    </row>
    <row r="87" spans="1:2">
      <c r="A87" s="1">
        <v>1.6</v>
      </c>
      <c r="B87" s="1">
        <v>46.5047</v>
      </c>
    </row>
    <row r="88" spans="1:2">
      <c r="A88" s="1">
        <v>1.6</v>
      </c>
      <c r="B88" s="1">
        <v>46.5047</v>
      </c>
    </row>
    <row r="89" spans="1:2">
      <c r="A89" s="1">
        <v>2.4</v>
      </c>
      <c r="B89" s="1">
        <v>36.262799999999999</v>
      </c>
    </row>
    <row r="90" spans="1:2">
      <c r="A90" s="1">
        <v>3.8</v>
      </c>
      <c r="B90" s="1">
        <v>33.200000000000003</v>
      </c>
    </row>
    <row r="91" spans="1:2">
      <c r="A91" s="1">
        <v>3.6</v>
      </c>
      <c r="B91" s="1">
        <v>35.242699999999999</v>
      </c>
    </row>
    <row r="92" spans="1:2">
      <c r="A92" s="1">
        <v>3.6</v>
      </c>
      <c r="B92" s="1">
        <v>37.690800000000003</v>
      </c>
    </row>
    <row r="93" spans="1:2">
      <c r="A93" s="1">
        <v>3.6</v>
      </c>
      <c r="B93" s="1">
        <v>34.875399999999999</v>
      </c>
    </row>
    <row r="94" spans="1:2">
      <c r="A94" s="1">
        <v>3.6</v>
      </c>
      <c r="B94" s="1">
        <v>36.756300000000003</v>
      </c>
    </row>
    <row r="95" spans="1:2">
      <c r="A95" s="1">
        <v>3.6</v>
      </c>
      <c r="B95" s="1">
        <v>34.875399999999999</v>
      </c>
    </row>
    <row r="96" spans="1:2">
      <c r="A96" s="1">
        <v>3.6</v>
      </c>
      <c r="B96" s="1">
        <v>36.439500000000002</v>
      </c>
    </row>
    <row r="97" spans="1:2">
      <c r="A97" s="1">
        <v>3.6</v>
      </c>
      <c r="B97" s="1">
        <v>34.875399999999999</v>
      </c>
    </row>
    <row r="98" spans="1:2">
      <c r="A98" s="1">
        <v>3.6</v>
      </c>
      <c r="B98" s="1">
        <v>36.439500000000002</v>
      </c>
    </row>
    <row r="99" spans="1:2">
      <c r="A99" s="1">
        <v>3.8</v>
      </c>
      <c r="B99" s="1">
        <v>34.514800000000001</v>
      </c>
    </row>
    <row r="100" spans="1:2">
      <c r="A100" s="1">
        <v>3.8</v>
      </c>
      <c r="B100" s="1">
        <v>36.012999999999998</v>
      </c>
    </row>
    <row r="101" spans="1:2">
      <c r="A101" s="1">
        <v>3.8</v>
      </c>
      <c r="B101" s="1">
        <v>34.514800000000001</v>
      </c>
    </row>
    <row r="102" spans="1:2">
      <c r="A102" s="1">
        <v>3.8</v>
      </c>
      <c r="B102" s="1">
        <v>37.076900000000002</v>
      </c>
    </row>
    <row r="103" spans="1:2">
      <c r="A103" s="1">
        <v>3.8</v>
      </c>
      <c r="B103" s="1">
        <v>34.514800000000001</v>
      </c>
    </row>
    <row r="104" spans="1:2">
      <c r="A104" s="1">
        <v>3.8</v>
      </c>
      <c r="B104" s="1">
        <v>37.076900000000002</v>
      </c>
    </row>
    <row r="105" spans="1:2">
      <c r="A105" s="1">
        <v>3.6</v>
      </c>
      <c r="B105" s="1">
        <v>35.242699999999999</v>
      </c>
    </row>
    <row r="106" spans="1:2">
      <c r="A106" s="1">
        <v>3.6</v>
      </c>
      <c r="B106" s="1">
        <v>37.690800000000003</v>
      </c>
    </row>
    <row r="107" spans="1:2">
      <c r="A107" s="1">
        <v>3.8</v>
      </c>
      <c r="B107" s="1">
        <v>35.359400000000001</v>
      </c>
    </row>
    <row r="108" spans="1:2">
      <c r="A108" s="1">
        <v>3.8</v>
      </c>
      <c r="B108" s="1">
        <v>36.934699999999999</v>
      </c>
    </row>
    <row r="109" spans="1:2">
      <c r="A109" s="1">
        <v>3.8</v>
      </c>
      <c r="B109" s="1">
        <v>36.934699999999999</v>
      </c>
    </row>
    <row r="110" spans="1:2">
      <c r="A110" s="1">
        <v>3.8</v>
      </c>
      <c r="B110" s="1">
        <v>35.359400000000001</v>
      </c>
    </row>
    <row r="111" spans="1:2">
      <c r="A111" s="1">
        <v>3.8</v>
      </c>
      <c r="B111" s="1">
        <v>33.848199999999999</v>
      </c>
    </row>
    <row r="112" spans="1:2">
      <c r="A112" s="1">
        <v>3.8</v>
      </c>
      <c r="B112" s="1">
        <v>33.164900000000003</v>
      </c>
    </row>
    <row r="113" spans="1:2">
      <c r="A113" s="1">
        <v>3.8</v>
      </c>
      <c r="B113" s="1">
        <v>34.255000000000003</v>
      </c>
    </row>
    <row r="114" spans="1:2">
      <c r="A114" s="1">
        <v>3.8</v>
      </c>
      <c r="B114" s="1">
        <v>33.235700000000001</v>
      </c>
    </row>
    <row r="115" spans="1:2">
      <c r="A115" s="1">
        <v>3.8</v>
      </c>
      <c r="B115" s="1">
        <v>33.848199999999999</v>
      </c>
    </row>
    <row r="116" spans="1:2">
      <c r="A116" s="1">
        <v>3.8</v>
      </c>
      <c r="B116" s="1">
        <v>34.255000000000003</v>
      </c>
    </row>
    <row r="117" spans="1:2">
      <c r="A117" s="1">
        <v>2.5</v>
      </c>
      <c r="B117" s="1">
        <v>39.726700000000001</v>
      </c>
    </row>
    <row r="118" spans="1:2">
      <c r="A118" s="1">
        <v>5.9</v>
      </c>
      <c r="B118" s="1">
        <v>26.620799999999999</v>
      </c>
    </row>
    <row r="119" spans="1:2">
      <c r="A119" s="1">
        <v>2</v>
      </c>
      <c r="B119" s="1">
        <v>42.774299999999997</v>
      </c>
    </row>
    <row r="120" spans="1:2">
      <c r="A120" s="1">
        <v>2</v>
      </c>
      <c r="B120" s="1">
        <v>37</v>
      </c>
    </row>
    <row r="121" spans="1:2">
      <c r="A121" s="1">
        <v>2</v>
      </c>
      <c r="B121" s="1">
        <v>37.798900000000003</v>
      </c>
    </row>
    <row r="122" spans="1:2">
      <c r="A122" s="1">
        <v>2</v>
      </c>
      <c r="B122" s="1">
        <v>42.575000000000003</v>
      </c>
    </row>
    <row r="123" spans="1:2">
      <c r="A123" s="1">
        <v>3.2</v>
      </c>
      <c r="B123" s="1">
        <v>36.200000000000003</v>
      </c>
    </row>
    <row r="124" spans="1:2">
      <c r="A124" s="1">
        <v>4.2</v>
      </c>
      <c r="B124" s="1">
        <v>31</v>
      </c>
    </row>
    <row r="125" spans="1:2">
      <c r="A125" s="1">
        <v>4.2</v>
      </c>
      <c r="B125" s="1">
        <v>29.3</v>
      </c>
    </row>
    <row r="126" spans="1:2">
      <c r="A126" s="1">
        <v>3</v>
      </c>
      <c r="B126" s="1">
        <v>34</v>
      </c>
    </row>
    <row r="127" spans="1:2">
      <c r="A127" s="1">
        <v>2</v>
      </c>
      <c r="B127" s="1">
        <v>39.7256</v>
      </c>
    </row>
    <row r="128" spans="1:2">
      <c r="A128" s="1">
        <v>6</v>
      </c>
      <c r="B128" s="1">
        <v>23.2715</v>
      </c>
    </row>
    <row r="129" spans="1:2">
      <c r="A129" s="1">
        <v>3</v>
      </c>
      <c r="B129" s="1">
        <v>38.169600000000003</v>
      </c>
    </row>
    <row r="130" spans="1:2">
      <c r="A130" s="1">
        <v>3</v>
      </c>
      <c r="B130" s="1">
        <v>38.7896</v>
      </c>
    </row>
    <row r="131" spans="1:2">
      <c r="A131" s="1">
        <v>3</v>
      </c>
      <c r="B131" s="1">
        <v>39.710299999999997</v>
      </c>
    </row>
    <row r="132" spans="1:2">
      <c r="A132" s="1">
        <v>3</v>
      </c>
      <c r="B132" s="1">
        <v>38.7896</v>
      </c>
    </row>
    <row r="133" spans="1:2">
      <c r="A133" s="1">
        <v>3</v>
      </c>
      <c r="B133" s="1">
        <v>35.5</v>
      </c>
    </row>
    <row r="134" spans="1:2">
      <c r="A134" s="1">
        <v>3</v>
      </c>
      <c r="B134" s="1">
        <v>35.267800000000001</v>
      </c>
    </row>
    <row r="135" spans="1:2">
      <c r="A135" s="1">
        <v>3</v>
      </c>
      <c r="B135" s="1">
        <v>36.154800000000002</v>
      </c>
    </row>
    <row r="136" spans="1:2">
      <c r="A136" s="1">
        <v>3</v>
      </c>
      <c r="B136" s="1">
        <v>35.708100000000002</v>
      </c>
    </row>
    <row r="137" spans="1:2">
      <c r="A137" s="1">
        <v>3</v>
      </c>
      <c r="B137" s="1">
        <v>39.710299999999997</v>
      </c>
    </row>
    <row r="138" spans="1:2">
      <c r="A138" s="1">
        <v>3</v>
      </c>
      <c r="B138" s="1">
        <v>38.7896</v>
      </c>
    </row>
    <row r="139" spans="1:2">
      <c r="A139" s="1">
        <v>3</v>
      </c>
      <c r="B139" s="1">
        <v>38.169600000000003</v>
      </c>
    </row>
    <row r="140" spans="1:2">
      <c r="A140" s="1">
        <v>3</v>
      </c>
      <c r="B140" s="1">
        <v>36.798000000000002</v>
      </c>
    </row>
    <row r="141" spans="1:2">
      <c r="A141" s="1">
        <v>3</v>
      </c>
      <c r="B141" s="1">
        <v>35.540399999999998</v>
      </c>
    </row>
    <row r="142" spans="1:2">
      <c r="A142" s="1">
        <v>3</v>
      </c>
      <c r="B142" s="1">
        <v>35.460599999999999</v>
      </c>
    </row>
    <row r="143" spans="1:2">
      <c r="A143" s="1">
        <v>3</v>
      </c>
      <c r="B143" s="1">
        <v>36.154800000000002</v>
      </c>
    </row>
    <row r="144" spans="1:2">
      <c r="A144" s="1">
        <v>3</v>
      </c>
      <c r="B144" s="1">
        <v>35.708100000000002</v>
      </c>
    </row>
    <row r="145" spans="1:2">
      <c r="A145" s="1">
        <v>3</v>
      </c>
      <c r="B145" s="1">
        <v>36.154800000000002</v>
      </c>
    </row>
    <row r="146" spans="1:2">
      <c r="A146" s="1">
        <v>3</v>
      </c>
      <c r="B146" s="1">
        <v>35.708100000000002</v>
      </c>
    </row>
    <row r="147" spans="1:2">
      <c r="A147" s="1">
        <v>3</v>
      </c>
      <c r="B147" s="1">
        <v>34.7288</v>
      </c>
    </row>
    <row r="148" spans="1:2">
      <c r="A148" s="1">
        <v>3</v>
      </c>
      <c r="B148" s="1">
        <v>34.285299999999999</v>
      </c>
    </row>
    <row r="149" spans="1:2">
      <c r="A149" s="1">
        <v>4.8</v>
      </c>
      <c r="B149" s="1">
        <v>30.537500000000001</v>
      </c>
    </row>
    <row r="150" spans="1:2">
      <c r="A150" s="1">
        <v>4.8</v>
      </c>
      <c r="B150" s="1">
        <v>31.374700000000001</v>
      </c>
    </row>
    <row r="151" spans="1:2">
      <c r="A151" s="1">
        <v>4.8</v>
      </c>
      <c r="B151" s="1">
        <v>28.8</v>
      </c>
    </row>
    <row r="152" spans="1:2">
      <c r="A152" s="1">
        <v>4.8</v>
      </c>
      <c r="B152" s="1">
        <v>31.8</v>
      </c>
    </row>
    <row r="153" spans="1:2">
      <c r="A153" s="1">
        <v>4</v>
      </c>
      <c r="B153" s="1">
        <v>27.3704</v>
      </c>
    </row>
    <row r="154" spans="1:2">
      <c r="A154" s="1">
        <v>4</v>
      </c>
      <c r="B154" s="1">
        <v>27.3</v>
      </c>
    </row>
    <row r="155" spans="1:2">
      <c r="A155" s="1">
        <v>4</v>
      </c>
      <c r="B155" s="1">
        <v>28.4</v>
      </c>
    </row>
    <row r="156" spans="1:2">
      <c r="A156" s="1">
        <v>4</v>
      </c>
      <c r="B156" s="1">
        <v>27.9711</v>
      </c>
    </row>
    <row r="157" spans="1:2">
      <c r="A157" s="1">
        <v>5</v>
      </c>
      <c r="B157" s="1">
        <v>23.227</v>
      </c>
    </row>
    <row r="158" spans="1:2">
      <c r="A158" s="1">
        <v>5</v>
      </c>
      <c r="B158" s="1">
        <v>23.618200000000002</v>
      </c>
    </row>
    <row r="159" spans="1:2">
      <c r="A159" s="1">
        <v>5</v>
      </c>
      <c r="B159" s="1">
        <v>23.7</v>
      </c>
    </row>
    <row r="160" spans="1:2">
      <c r="A160" s="1">
        <v>5</v>
      </c>
      <c r="B160" s="1">
        <v>24.0505</v>
      </c>
    </row>
    <row r="161" spans="1:2">
      <c r="A161" s="1">
        <v>1.6</v>
      </c>
      <c r="B161" s="1">
        <v>47.9</v>
      </c>
    </row>
    <row r="162" spans="1:2">
      <c r="A162" s="1">
        <v>1.6</v>
      </c>
      <c r="B162" s="1">
        <v>48.9</v>
      </c>
    </row>
    <row r="163" spans="1:2">
      <c r="A163" s="1">
        <v>2.2000000000000002</v>
      </c>
      <c r="B163" s="1">
        <v>51.9</v>
      </c>
    </row>
    <row r="164" spans="1:2">
      <c r="A164" s="1">
        <v>2.2000000000000002</v>
      </c>
      <c r="B164" s="1">
        <v>46.8</v>
      </c>
    </row>
    <row r="165" spans="1:2">
      <c r="A165" s="1">
        <v>2</v>
      </c>
      <c r="B165" s="1">
        <v>41.9</v>
      </c>
    </row>
    <row r="166" spans="1:2">
      <c r="A166" s="1">
        <v>2.2000000000000002</v>
      </c>
      <c r="B166" s="1">
        <v>51.9</v>
      </c>
    </row>
    <row r="167" spans="1:2">
      <c r="A167" s="1">
        <v>4</v>
      </c>
      <c r="B167" s="1">
        <v>32.756799999999998</v>
      </c>
    </row>
    <row r="168" spans="1:2">
      <c r="A168" s="1">
        <v>4</v>
      </c>
      <c r="B168" s="1">
        <v>36.392600000000002</v>
      </c>
    </row>
    <row r="169" spans="1:2">
      <c r="A169" s="1">
        <v>4.5999999999999996</v>
      </c>
      <c r="B169" s="1">
        <v>32.110900000000001</v>
      </c>
    </row>
    <row r="170" spans="1:2">
      <c r="A170" s="1">
        <v>4.5999999999999996</v>
      </c>
      <c r="B170" s="1">
        <v>33.799999999999997</v>
      </c>
    </row>
    <row r="171" spans="1:2">
      <c r="A171" s="1">
        <v>5.4</v>
      </c>
      <c r="B171" s="1">
        <v>30.4</v>
      </c>
    </row>
    <row r="172" spans="1:2">
      <c r="A172" s="1">
        <v>1.8</v>
      </c>
      <c r="B172" s="1">
        <v>50.5</v>
      </c>
    </row>
    <row r="173" spans="1:2">
      <c r="A173" s="1">
        <v>1.8</v>
      </c>
      <c r="B173" s="1">
        <v>48.6</v>
      </c>
    </row>
    <row r="174" spans="1:2">
      <c r="A174" s="1">
        <v>1.8</v>
      </c>
      <c r="B174" s="1">
        <v>51.191499999999998</v>
      </c>
    </row>
    <row r="175" spans="1:2">
      <c r="A175" s="1">
        <v>2</v>
      </c>
      <c r="B175" s="1">
        <v>40.5</v>
      </c>
    </row>
    <row r="176" spans="1:2">
      <c r="A176" s="1">
        <v>2</v>
      </c>
      <c r="B176" s="1">
        <v>41.799799999999998</v>
      </c>
    </row>
    <row r="177" spans="1:2">
      <c r="A177" s="1">
        <v>2</v>
      </c>
      <c r="B177" s="1">
        <v>42</v>
      </c>
    </row>
    <row r="178" spans="1:2">
      <c r="A178" s="1">
        <v>3.8</v>
      </c>
      <c r="B178" s="1">
        <v>38.048400000000001</v>
      </c>
    </row>
    <row r="179" spans="1:2">
      <c r="A179" s="1">
        <v>3.8</v>
      </c>
      <c r="B179" s="1">
        <v>36.4</v>
      </c>
    </row>
    <row r="180" spans="1:2">
      <c r="A180" s="1">
        <v>3.7</v>
      </c>
      <c r="B180" s="1">
        <v>32.974800000000002</v>
      </c>
    </row>
    <row r="181" spans="1:2">
      <c r="A181" s="1">
        <v>3.7</v>
      </c>
      <c r="B181" s="1">
        <v>35.2288</v>
      </c>
    </row>
    <row r="182" spans="1:2">
      <c r="A182" s="1">
        <v>3.7</v>
      </c>
      <c r="B182" s="1">
        <v>34.730499999999999</v>
      </c>
    </row>
    <row r="183" spans="1:2">
      <c r="A183" s="1">
        <v>3.7</v>
      </c>
      <c r="B183" s="1">
        <v>37.064999999999998</v>
      </c>
    </row>
    <row r="184" spans="1:2">
      <c r="A184" s="1">
        <v>3.7</v>
      </c>
      <c r="B184" s="1">
        <v>35.161999999999999</v>
      </c>
    </row>
    <row r="185" spans="1:2">
      <c r="A185" s="1">
        <v>2.5</v>
      </c>
      <c r="B185" s="1">
        <v>36.290100000000002</v>
      </c>
    </row>
    <row r="186" spans="1:2">
      <c r="A186" s="1">
        <v>2.5</v>
      </c>
      <c r="B186" s="1">
        <v>36.704700000000003</v>
      </c>
    </row>
    <row r="187" spans="1:2">
      <c r="A187" s="1">
        <v>2.5</v>
      </c>
      <c r="B187" s="1">
        <v>40.8247</v>
      </c>
    </row>
    <row r="188" spans="1:2">
      <c r="A188" s="1">
        <v>3.5</v>
      </c>
      <c r="B188" s="1">
        <v>36.556399999999996</v>
      </c>
    </row>
    <row r="189" spans="1:2">
      <c r="A189" s="1">
        <v>5</v>
      </c>
      <c r="B189" s="1">
        <v>32.088799999999999</v>
      </c>
    </row>
    <row r="190" spans="1:2">
      <c r="A190" s="1">
        <v>4.2</v>
      </c>
      <c r="B190" s="1">
        <v>26.881699999999999</v>
      </c>
    </row>
    <row r="191" spans="1:2">
      <c r="A191" s="1">
        <v>4.7</v>
      </c>
      <c r="B191" s="1">
        <v>26.702200000000001</v>
      </c>
    </row>
    <row r="192" spans="1:2">
      <c r="A192" s="1">
        <v>4.7</v>
      </c>
      <c r="B192" s="1">
        <v>26.560400000000001</v>
      </c>
    </row>
    <row r="193" spans="1:2">
      <c r="A193" s="1">
        <v>1.3</v>
      </c>
      <c r="B193" s="1">
        <v>30.2</v>
      </c>
    </row>
    <row r="194" spans="1:2">
      <c r="A194" s="1">
        <v>1.3</v>
      </c>
      <c r="B194" s="1">
        <v>32.1</v>
      </c>
    </row>
    <row r="195" spans="1:2">
      <c r="A195" s="1">
        <v>3.5</v>
      </c>
      <c r="B195" s="1">
        <v>36.087600000000002</v>
      </c>
    </row>
    <row r="196" spans="1:2">
      <c r="A196" s="1">
        <v>5.5</v>
      </c>
      <c r="B196" s="1">
        <v>31.7</v>
      </c>
    </row>
    <row r="197" spans="1:2">
      <c r="A197" s="1">
        <v>1.6</v>
      </c>
      <c r="B197" s="1">
        <v>51.655500000000004</v>
      </c>
    </row>
    <row r="198" spans="1:2">
      <c r="A198" s="1">
        <v>1.6</v>
      </c>
      <c r="B198" s="1">
        <v>47.202500000000001</v>
      </c>
    </row>
    <row r="199" spans="1:2">
      <c r="A199" s="1">
        <v>1.6</v>
      </c>
      <c r="B199" s="1">
        <v>44.571399999999997</v>
      </c>
    </row>
    <row r="200" spans="1:2">
      <c r="A200" s="1">
        <v>1.6</v>
      </c>
      <c r="B200" s="1">
        <v>47.7592</v>
      </c>
    </row>
    <row r="201" spans="1:2">
      <c r="A201" s="1">
        <v>1.6</v>
      </c>
      <c r="B201" s="1">
        <v>46.5047</v>
      </c>
    </row>
    <row r="202" spans="1:2">
      <c r="A202" s="1">
        <v>2.4</v>
      </c>
      <c r="B202" s="1">
        <v>38.599499999999999</v>
      </c>
    </row>
    <row r="203" spans="1:2">
      <c r="A203" s="1">
        <v>2.4</v>
      </c>
      <c r="B203" s="1">
        <v>37.490200000000002</v>
      </c>
    </row>
    <row r="204" spans="1:2">
      <c r="A204" s="1">
        <v>3.8</v>
      </c>
      <c r="B204" s="1">
        <v>34.6</v>
      </c>
    </row>
    <row r="205" spans="1:2">
      <c r="A205" s="1">
        <v>3.8</v>
      </c>
      <c r="B205" s="1">
        <v>33.200000000000003</v>
      </c>
    </row>
    <row r="206" spans="1:2">
      <c r="A206" s="1">
        <v>2.5</v>
      </c>
      <c r="B206" s="1">
        <v>44.736499999999999</v>
      </c>
    </row>
    <row r="207" spans="1:2">
      <c r="A207" s="1">
        <v>2.5</v>
      </c>
      <c r="B207" s="1">
        <v>43.8</v>
      </c>
    </row>
    <row r="208" spans="1:2">
      <c r="A208" s="1">
        <v>3.5</v>
      </c>
      <c r="B208" s="1">
        <v>37.962800000000001</v>
      </c>
    </row>
    <row r="209" spans="1:2">
      <c r="A209" s="1">
        <v>3.5</v>
      </c>
      <c r="B209" s="1">
        <v>38.0169</v>
      </c>
    </row>
    <row r="210" spans="1:2">
      <c r="A210" s="1">
        <v>3.8</v>
      </c>
      <c r="B210" s="1">
        <v>29.0307</v>
      </c>
    </row>
    <row r="211" spans="1:2">
      <c r="A211" s="1">
        <v>2.2000000000000002</v>
      </c>
      <c r="B211" s="1">
        <v>51.9</v>
      </c>
    </row>
    <row r="212" spans="1:2">
      <c r="A212" s="1">
        <v>2.2000000000000002</v>
      </c>
      <c r="B212" s="1">
        <v>46.8</v>
      </c>
    </row>
    <row r="213" spans="1:2">
      <c r="A213" s="1">
        <v>2.2000000000000002</v>
      </c>
      <c r="B213" s="1">
        <v>46.8</v>
      </c>
    </row>
    <row r="214" spans="1:2">
      <c r="A214" s="1">
        <v>2.2000000000000002</v>
      </c>
      <c r="B214" s="1">
        <v>51.9</v>
      </c>
    </row>
    <row r="215" spans="1:2">
      <c r="A215" s="1">
        <v>2.2000000000000002</v>
      </c>
      <c r="B215" s="1">
        <v>51.9</v>
      </c>
    </row>
    <row r="216" spans="1:2">
      <c r="A216" s="1">
        <v>4.5999999999999996</v>
      </c>
      <c r="B216" s="1">
        <v>29.14</v>
      </c>
    </row>
    <row r="217" spans="1:2">
      <c r="A217" s="1">
        <v>4.5999999999999996</v>
      </c>
      <c r="B217" s="1">
        <v>31.61</v>
      </c>
    </row>
    <row r="218" spans="1:2">
      <c r="A218" s="1">
        <v>2</v>
      </c>
      <c r="B218" s="1">
        <v>41.2</v>
      </c>
    </row>
    <row r="219" spans="1:2">
      <c r="A219" s="1">
        <v>2</v>
      </c>
      <c r="B219" s="1">
        <v>37.5</v>
      </c>
    </row>
    <row r="220" spans="1:2">
      <c r="A220" s="1">
        <v>1.6</v>
      </c>
      <c r="B220" s="1">
        <v>48.9</v>
      </c>
    </row>
    <row r="221" spans="1:2">
      <c r="A221" s="1">
        <v>1.6</v>
      </c>
      <c r="B221" s="1">
        <v>42.1</v>
      </c>
    </row>
    <row r="222" spans="1:2">
      <c r="A222" s="1">
        <v>2.4</v>
      </c>
      <c r="B222" s="1">
        <v>40.200000000000003</v>
      </c>
    </row>
    <row r="223" spans="1:2">
      <c r="A223" s="1">
        <v>2.4</v>
      </c>
      <c r="B223" s="1">
        <v>38.200000000000003</v>
      </c>
    </row>
    <row r="224" spans="1:2">
      <c r="A224" s="1">
        <v>1.8</v>
      </c>
      <c r="B224" s="1">
        <v>47.2</v>
      </c>
    </row>
    <row r="225" spans="1:2">
      <c r="A225" s="1">
        <v>1.8</v>
      </c>
      <c r="B225" s="1">
        <v>46.9</v>
      </c>
    </row>
    <row r="226" spans="1:2">
      <c r="A226" s="1">
        <v>1.5</v>
      </c>
      <c r="B226" s="1">
        <v>48.862200000000001</v>
      </c>
    </row>
    <row r="227" spans="1:2">
      <c r="A227" s="1">
        <v>1.5</v>
      </c>
      <c r="B227" s="1">
        <v>50.672499999999999</v>
      </c>
    </row>
    <row r="228" spans="1:2">
      <c r="A228" s="1">
        <v>2</v>
      </c>
      <c r="B228" s="1">
        <v>41.521000000000001</v>
      </c>
    </row>
    <row r="229" spans="1:2">
      <c r="A229" s="1">
        <v>2</v>
      </c>
      <c r="B229" s="1">
        <v>41.315600000000003</v>
      </c>
    </row>
    <row r="230" spans="1:2">
      <c r="A230" s="1">
        <v>2.5</v>
      </c>
      <c r="B230" s="1">
        <v>40.799999999999997</v>
      </c>
    </row>
    <row r="231" spans="1:2">
      <c r="A231" s="1">
        <v>2.5</v>
      </c>
      <c r="B231" s="1">
        <v>39.375300000000003</v>
      </c>
    </row>
    <row r="232" spans="1:2">
      <c r="A232" s="1">
        <v>2.5</v>
      </c>
      <c r="B232" s="1">
        <v>38.4</v>
      </c>
    </row>
    <row r="233" spans="1:2">
      <c r="A233" s="1">
        <v>2.5</v>
      </c>
      <c r="B233" s="1">
        <v>38.6</v>
      </c>
    </row>
    <row r="234" spans="1:2">
      <c r="A234" s="1">
        <v>2.4</v>
      </c>
      <c r="B234" s="1">
        <v>39.299999999999997</v>
      </c>
    </row>
    <row r="235" spans="1:2">
      <c r="A235" s="1">
        <v>2.4</v>
      </c>
      <c r="B235" s="1">
        <v>42.3</v>
      </c>
    </row>
    <row r="236" spans="1:2">
      <c r="A236" s="1">
        <v>3.5</v>
      </c>
      <c r="B236" s="1">
        <v>37.6</v>
      </c>
    </row>
    <row r="237" spans="1:2">
      <c r="A237" s="1">
        <v>2</v>
      </c>
      <c r="B237" s="1">
        <v>42.774299999999997</v>
      </c>
    </row>
    <row r="238" spans="1:2">
      <c r="A238" s="1">
        <v>2</v>
      </c>
      <c r="B238" s="1">
        <v>37.798900000000003</v>
      </c>
    </row>
    <row r="239" spans="1:2">
      <c r="A239" s="1">
        <v>2</v>
      </c>
      <c r="B239" s="1">
        <v>42.575000000000003</v>
      </c>
    </row>
    <row r="240" spans="1:2">
      <c r="A240" s="1">
        <v>3</v>
      </c>
      <c r="B240" s="1">
        <v>34.1</v>
      </c>
    </row>
    <row r="241" spans="1:2">
      <c r="A241" s="1">
        <v>3</v>
      </c>
      <c r="B241" s="1">
        <v>35</v>
      </c>
    </row>
    <row r="242" spans="1:2">
      <c r="A242" s="1">
        <v>6.8</v>
      </c>
      <c r="B242" s="1">
        <v>21.006</v>
      </c>
    </row>
    <row r="243" spans="1:2">
      <c r="A243" s="1">
        <v>6.8</v>
      </c>
      <c r="B243" s="1">
        <v>21.006</v>
      </c>
    </row>
    <row r="244" spans="1:2">
      <c r="A244" s="1">
        <v>6</v>
      </c>
      <c r="B244" s="1">
        <v>23.8</v>
      </c>
    </row>
    <row r="245" spans="1:2">
      <c r="A245" s="1">
        <v>3</v>
      </c>
      <c r="B245" s="1">
        <v>39.710299999999997</v>
      </c>
    </row>
    <row r="246" spans="1:2">
      <c r="A246" s="1">
        <v>3</v>
      </c>
      <c r="B246" s="1">
        <v>38.7896</v>
      </c>
    </row>
    <row r="247" spans="1:2">
      <c r="A247" s="1">
        <v>3</v>
      </c>
      <c r="B247" s="1">
        <v>35.540399999999998</v>
      </c>
    </row>
    <row r="248" spans="1:2">
      <c r="A248" s="1">
        <v>3</v>
      </c>
      <c r="B248" s="1">
        <v>35.460599999999999</v>
      </c>
    </row>
    <row r="249" spans="1:2">
      <c r="A249" s="1">
        <v>3</v>
      </c>
      <c r="B249" s="1">
        <v>51.1</v>
      </c>
    </row>
    <row r="250" spans="1:2">
      <c r="A250" s="1">
        <v>3</v>
      </c>
      <c r="B250" s="1">
        <v>36.154800000000002</v>
      </c>
    </row>
    <row r="251" spans="1:2">
      <c r="A251" s="1">
        <v>3</v>
      </c>
      <c r="B251" s="1">
        <v>35.708100000000002</v>
      </c>
    </row>
    <row r="252" spans="1:2">
      <c r="A252" s="1">
        <v>3</v>
      </c>
      <c r="B252" s="1">
        <v>34.7288</v>
      </c>
    </row>
    <row r="253" spans="1:2">
      <c r="A253" s="1">
        <v>3</v>
      </c>
      <c r="B253" s="1">
        <v>34.285299999999999</v>
      </c>
    </row>
    <row r="254" spans="1:2">
      <c r="A254" s="1">
        <v>4</v>
      </c>
      <c r="B254" s="1">
        <v>28.4</v>
      </c>
    </row>
    <row r="255" spans="1:2">
      <c r="A255" s="1">
        <v>4</v>
      </c>
      <c r="B255" s="1">
        <v>27.9711</v>
      </c>
    </row>
    <row r="256" spans="1:2">
      <c r="A256" s="1">
        <v>1.6</v>
      </c>
      <c r="B256" s="1">
        <v>47.9</v>
      </c>
    </row>
    <row r="257" spans="1:2">
      <c r="A257" s="1">
        <v>1.6</v>
      </c>
      <c r="B257" s="1">
        <v>48.9</v>
      </c>
    </row>
    <row r="258" spans="1:2">
      <c r="A258" s="1">
        <v>3.6</v>
      </c>
      <c r="B258" s="1">
        <v>40.4</v>
      </c>
    </row>
    <row r="259" spans="1:2">
      <c r="A259" s="1">
        <v>3.6</v>
      </c>
      <c r="B259" s="1">
        <v>40</v>
      </c>
    </row>
    <row r="260" spans="1:2">
      <c r="A260" s="1">
        <v>6.2</v>
      </c>
      <c r="B260" s="1">
        <v>33.799999999999997</v>
      </c>
    </row>
    <row r="261" spans="1:2">
      <c r="A261" s="1">
        <v>6.2</v>
      </c>
      <c r="B261" s="1">
        <v>35.200000000000003</v>
      </c>
    </row>
    <row r="262" spans="1:2">
      <c r="A262" s="1">
        <v>2.2000000000000002</v>
      </c>
      <c r="B262" s="1">
        <v>51.9</v>
      </c>
    </row>
    <row r="263" spans="1:2">
      <c r="A263" s="1">
        <v>2.2000000000000002</v>
      </c>
      <c r="B263" s="1">
        <v>46.8</v>
      </c>
    </row>
    <row r="264" spans="1:2">
      <c r="A264" s="1">
        <v>2.2000000000000002</v>
      </c>
      <c r="B264" s="1">
        <v>51.9</v>
      </c>
    </row>
    <row r="265" spans="1:2">
      <c r="A265" s="1">
        <v>2.4</v>
      </c>
      <c r="B265" s="1">
        <v>40.1</v>
      </c>
    </row>
    <row r="266" spans="1:2">
      <c r="A266" s="1">
        <v>2.7</v>
      </c>
      <c r="B266" s="1">
        <v>36.5</v>
      </c>
    </row>
    <row r="267" spans="1:2">
      <c r="A267" s="1">
        <v>3.5</v>
      </c>
      <c r="B267" s="1">
        <v>37.6</v>
      </c>
    </row>
    <row r="268" spans="1:2">
      <c r="A268" s="1">
        <v>3.5</v>
      </c>
      <c r="B268" s="1">
        <v>34.700000000000003</v>
      </c>
    </row>
    <row r="269" spans="1:2">
      <c r="A269" s="1">
        <v>5.7</v>
      </c>
      <c r="B269" s="1">
        <v>34.5</v>
      </c>
    </row>
    <row r="270" spans="1:2">
      <c r="A270" s="1">
        <v>5.7</v>
      </c>
      <c r="B270" s="1">
        <v>33.6</v>
      </c>
    </row>
    <row r="271" spans="1:2">
      <c r="A271" s="1">
        <v>6.1</v>
      </c>
      <c r="B271" s="1">
        <v>30.1</v>
      </c>
    </row>
    <row r="272" spans="1:2">
      <c r="A272" s="1">
        <v>6.1</v>
      </c>
      <c r="B272" s="1">
        <v>26</v>
      </c>
    </row>
    <row r="273" spans="1:2">
      <c r="A273" s="1">
        <v>2</v>
      </c>
      <c r="B273" s="1">
        <v>47.327800000000003</v>
      </c>
    </row>
    <row r="274" spans="1:2">
      <c r="A274" s="1">
        <v>2</v>
      </c>
      <c r="B274" s="1">
        <v>49.3</v>
      </c>
    </row>
    <row r="275" spans="1:2">
      <c r="A275" s="1">
        <v>2.4</v>
      </c>
      <c r="B275" s="1">
        <v>43.5</v>
      </c>
    </row>
    <row r="276" spans="1:2">
      <c r="A276" s="1">
        <v>2.4</v>
      </c>
      <c r="B276" s="1">
        <v>43.3</v>
      </c>
    </row>
    <row r="277" spans="1:2">
      <c r="A277" s="1">
        <v>3.5</v>
      </c>
      <c r="B277" s="1">
        <v>35.5</v>
      </c>
    </row>
    <row r="278" spans="1:2">
      <c r="A278" s="1">
        <v>3.5</v>
      </c>
      <c r="B278" s="1">
        <v>39.9</v>
      </c>
    </row>
    <row r="279" spans="1:2">
      <c r="A279" s="1">
        <v>1.3</v>
      </c>
      <c r="B279" s="1">
        <v>65</v>
      </c>
    </row>
    <row r="280" spans="1:2">
      <c r="A280" s="1">
        <v>1.3</v>
      </c>
      <c r="B280" s="1">
        <v>62.267400000000002</v>
      </c>
    </row>
    <row r="281" spans="1:2">
      <c r="A281" s="1">
        <v>1.3</v>
      </c>
      <c r="B281" s="1">
        <v>61.2</v>
      </c>
    </row>
    <row r="282" spans="1:2">
      <c r="A282" s="1">
        <v>1.6</v>
      </c>
      <c r="B282" s="1">
        <v>50.4</v>
      </c>
    </row>
    <row r="283" spans="1:2">
      <c r="A283" s="1">
        <v>1.6</v>
      </c>
      <c r="B283" s="1">
        <v>48.2</v>
      </c>
    </row>
    <row r="284" spans="1:2">
      <c r="A284" s="1">
        <v>1.6</v>
      </c>
      <c r="B284" s="1">
        <v>50.820500000000003</v>
      </c>
    </row>
    <row r="285" spans="1:2">
      <c r="A285" s="1">
        <v>2</v>
      </c>
      <c r="B285" s="1">
        <v>47.296399999999998</v>
      </c>
    </row>
    <row r="286" spans="1:2">
      <c r="A286" s="1">
        <v>2</v>
      </c>
      <c r="B286" s="1">
        <v>50.9</v>
      </c>
    </row>
    <row r="287" spans="1:2">
      <c r="A287" s="1">
        <v>2</v>
      </c>
      <c r="B287" s="1">
        <v>47.4</v>
      </c>
    </row>
    <row r="288" spans="1:2">
      <c r="A288" s="1">
        <v>2.4</v>
      </c>
      <c r="B288" s="1">
        <v>44.344000000000001</v>
      </c>
    </row>
    <row r="289" spans="1:2">
      <c r="A289" s="1">
        <v>2.4</v>
      </c>
      <c r="B289" s="1">
        <v>44.6</v>
      </c>
    </row>
    <row r="290" spans="1:2">
      <c r="A290" s="1">
        <v>1.6</v>
      </c>
      <c r="B290" s="1">
        <v>50.2669</v>
      </c>
    </row>
    <row r="291" spans="1:2">
      <c r="A291" s="1">
        <v>1.6</v>
      </c>
      <c r="B291" s="1">
        <v>48.318800000000003</v>
      </c>
    </row>
    <row r="292" spans="1:2">
      <c r="A292" s="1">
        <v>3.5</v>
      </c>
      <c r="B292" s="1">
        <v>35.349400000000003</v>
      </c>
    </row>
    <row r="293" spans="1:2">
      <c r="A293" s="1">
        <v>2.4</v>
      </c>
      <c r="B293" s="1">
        <v>47.408099999999997</v>
      </c>
    </row>
    <row r="294" spans="1:2">
      <c r="A294" s="1">
        <v>2</v>
      </c>
      <c r="B294" s="1">
        <v>46.624000000000002</v>
      </c>
    </row>
    <row r="295" spans="1:2">
      <c r="A295" s="1">
        <v>2</v>
      </c>
      <c r="B295" s="1">
        <v>46.438699999999997</v>
      </c>
    </row>
    <row r="296" spans="1:2">
      <c r="A296" s="1">
        <v>2.5</v>
      </c>
      <c r="B296" s="1">
        <v>40.187600000000003</v>
      </c>
    </row>
    <row r="297" spans="1:2">
      <c r="A297" s="1">
        <v>2.5</v>
      </c>
      <c r="B297" s="1">
        <v>40.887300000000003</v>
      </c>
    </row>
    <row r="298" spans="1:2">
      <c r="A298" s="1">
        <v>3</v>
      </c>
      <c r="B298" s="1">
        <v>35.799999999999997</v>
      </c>
    </row>
    <row r="299" spans="1:2">
      <c r="A299" s="1">
        <v>3</v>
      </c>
      <c r="B299" s="1">
        <v>35.731099999999998</v>
      </c>
    </row>
    <row r="300" spans="1:2">
      <c r="A300" s="1">
        <v>3.5</v>
      </c>
      <c r="B300" s="1">
        <v>35.9</v>
      </c>
    </row>
    <row r="301" spans="1:2">
      <c r="A301" s="1">
        <v>3</v>
      </c>
      <c r="B301" s="1">
        <v>34.9</v>
      </c>
    </row>
    <row r="302" spans="1:2">
      <c r="A302" s="1">
        <v>3.5</v>
      </c>
      <c r="B302" s="1">
        <v>33.9</v>
      </c>
    </row>
    <row r="303" spans="1:2">
      <c r="A303" s="1">
        <v>3.5</v>
      </c>
      <c r="B303" s="1">
        <v>34.6</v>
      </c>
    </row>
    <row r="304" spans="1:2">
      <c r="A304" s="1">
        <v>6.3</v>
      </c>
      <c r="B304" s="1">
        <v>26.6722</v>
      </c>
    </row>
    <row r="305" spans="1:2">
      <c r="A305" s="1">
        <v>5.5</v>
      </c>
      <c r="B305" s="1">
        <v>29.2</v>
      </c>
    </row>
    <row r="306" spans="1:2">
      <c r="A306" s="1">
        <v>5.5</v>
      </c>
      <c r="B306" s="1">
        <v>23.9</v>
      </c>
    </row>
    <row r="307" spans="1:2">
      <c r="A307" s="1">
        <v>6.3</v>
      </c>
      <c r="B307" s="1">
        <v>24.7</v>
      </c>
    </row>
    <row r="308" spans="1:2">
      <c r="A308" s="1">
        <v>6</v>
      </c>
      <c r="B308" s="1">
        <v>23.4</v>
      </c>
    </row>
    <row r="309" spans="1:2">
      <c r="A309" s="1">
        <v>5.5</v>
      </c>
      <c r="B309" s="1">
        <v>29</v>
      </c>
    </row>
    <row r="310" spans="1:2">
      <c r="A310" s="1">
        <v>6.3</v>
      </c>
      <c r="B310" s="1">
        <v>24.8202</v>
      </c>
    </row>
    <row r="311" spans="1:2">
      <c r="A311" s="1">
        <v>2</v>
      </c>
      <c r="B311" s="1">
        <v>42.936300000000003</v>
      </c>
    </row>
    <row r="312" spans="1:2">
      <c r="A312" s="1">
        <v>2</v>
      </c>
      <c r="B312" s="1">
        <v>42.457900000000002</v>
      </c>
    </row>
    <row r="313" spans="1:2">
      <c r="A313" s="1">
        <v>2</v>
      </c>
      <c r="B313" s="1">
        <v>34.9</v>
      </c>
    </row>
    <row r="314" spans="1:2">
      <c r="A314" s="1">
        <v>2.4</v>
      </c>
      <c r="B314" s="1">
        <v>38.876899999999999</v>
      </c>
    </row>
    <row r="315" spans="1:2">
      <c r="A315" s="1">
        <v>2.4</v>
      </c>
      <c r="B315" s="1">
        <v>40.370600000000003</v>
      </c>
    </row>
    <row r="316" spans="1:2">
      <c r="A316" s="1">
        <v>2</v>
      </c>
      <c r="B316" s="1">
        <v>30.6</v>
      </c>
    </row>
    <row r="317" spans="1:2">
      <c r="A317" s="1">
        <v>2</v>
      </c>
      <c r="B317" s="1">
        <v>31.1</v>
      </c>
    </row>
    <row r="318" spans="1:2">
      <c r="A318" s="1">
        <v>1.6</v>
      </c>
      <c r="B318" s="1">
        <v>47.9</v>
      </c>
    </row>
    <row r="319" spans="1:2">
      <c r="A319" s="1">
        <v>1.6</v>
      </c>
      <c r="B319" s="1">
        <v>48.9</v>
      </c>
    </row>
    <row r="320" spans="1:2">
      <c r="A320" s="1">
        <v>2.4</v>
      </c>
      <c r="B320" s="1">
        <v>42.8</v>
      </c>
    </row>
    <row r="321" spans="1:2">
      <c r="A321" s="1">
        <v>2.4</v>
      </c>
      <c r="B321" s="1">
        <v>46.9</v>
      </c>
    </row>
    <row r="322" spans="1:2">
      <c r="A322" s="1">
        <v>2.4</v>
      </c>
      <c r="B322" s="1">
        <v>42.6</v>
      </c>
    </row>
    <row r="323" spans="1:2">
      <c r="A323" s="1">
        <v>2.4</v>
      </c>
      <c r="B323" s="1">
        <v>46.8</v>
      </c>
    </row>
    <row r="324" spans="1:2">
      <c r="A324" s="1">
        <v>3.5</v>
      </c>
      <c r="B324" s="1">
        <v>40.299999999999997</v>
      </c>
    </row>
    <row r="325" spans="1:2">
      <c r="A325" s="1">
        <v>3.5</v>
      </c>
      <c r="B325" s="1">
        <v>41.2</v>
      </c>
    </row>
    <row r="326" spans="1:2">
      <c r="A326" s="1">
        <v>3.6</v>
      </c>
      <c r="B326" s="1">
        <v>35.6</v>
      </c>
    </row>
    <row r="327" spans="1:2">
      <c r="A327" s="1">
        <v>3.6</v>
      </c>
      <c r="B327" s="1">
        <v>31</v>
      </c>
    </row>
    <row r="328" spans="1:2">
      <c r="A328" s="1">
        <v>6.7</v>
      </c>
      <c r="B328" s="1">
        <v>24.2</v>
      </c>
    </row>
    <row r="329" spans="1:2">
      <c r="A329" s="1">
        <v>6.7</v>
      </c>
      <c r="B329" s="1">
        <v>24.2</v>
      </c>
    </row>
    <row r="330" spans="1:2">
      <c r="A330" s="1">
        <v>2</v>
      </c>
      <c r="B330" s="1">
        <v>37.1</v>
      </c>
    </row>
    <row r="331" spans="1:2">
      <c r="A331" s="1">
        <v>2</v>
      </c>
      <c r="B331" s="1">
        <v>41.113199999999999</v>
      </c>
    </row>
    <row r="332" spans="1:2">
      <c r="A332" s="1">
        <v>2</v>
      </c>
      <c r="B332" s="1">
        <v>38.462699999999998</v>
      </c>
    </row>
    <row r="333" spans="1:2">
      <c r="A333" s="1">
        <v>2</v>
      </c>
      <c r="B333" s="1">
        <v>43.1</v>
      </c>
    </row>
    <row r="334" spans="1:2">
      <c r="A334" s="1">
        <v>2</v>
      </c>
      <c r="B334" s="1">
        <v>38.499699999999997</v>
      </c>
    </row>
    <row r="335" spans="1:2">
      <c r="A335" s="1">
        <v>2.5</v>
      </c>
      <c r="B335" s="1">
        <v>37.070999999999998</v>
      </c>
    </row>
    <row r="336" spans="1:2">
      <c r="A336" s="1">
        <v>2.5</v>
      </c>
      <c r="B336" s="1">
        <v>35.922600000000003</v>
      </c>
    </row>
    <row r="337" spans="1:2">
      <c r="A337" s="1">
        <v>2.5</v>
      </c>
      <c r="B337" s="1">
        <v>34.143500000000003</v>
      </c>
    </row>
    <row r="338" spans="1:2">
      <c r="A338" s="1">
        <v>2.5</v>
      </c>
      <c r="B338" s="1">
        <v>32.910299999999999</v>
      </c>
    </row>
    <row r="339" spans="1:2">
      <c r="A339" s="1">
        <v>2.4</v>
      </c>
      <c r="B339" s="1">
        <v>42.3947</v>
      </c>
    </row>
    <row r="340" spans="1:2">
      <c r="A340" s="1">
        <v>2.4</v>
      </c>
      <c r="B340" s="1">
        <v>41.395899999999997</v>
      </c>
    </row>
    <row r="341" spans="1:2">
      <c r="A341" s="1">
        <v>2.4</v>
      </c>
      <c r="B341" s="1">
        <v>40.832099999999997</v>
      </c>
    </row>
    <row r="342" spans="1:2">
      <c r="A342" s="1">
        <v>2.4</v>
      </c>
      <c r="B342" s="1">
        <v>44.081800000000001</v>
      </c>
    </row>
    <row r="343" spans="1:2">
      <c r="A343" s="1">
        <v>2.4</v>
      </c>
      <c r="B343" s="1">
        <v>43.003500000000003</v>
      </c>
    </row>
    <row r="344" spans="1:2">
      <c r="A344" s="1">
        <v>2.4</v>
      </c>
      <c r="B344" s="1">
        <v>41.585799999999999</v>
      </c>
    </row>
    <row r="345" spans="1:2">
      <c r="A345" s="1">
        <v>2</v>
      </c>
      <c r="B345" s="1">
        <v>46.362900000000003</v>
      </c>
    </row>
    <row r="346" spans="1:2">
      <c r="A346" s="1">
        <v>2</v>
      </c>
      <c r="B346" s="1">
        <v>45.190100000000001</v>
      </c>
    </row>
    <row r="347" spans="1:2">
      <c r="A347" s="1">
        <v>2</v>
      </c>
      <c r="B347" s="1">
        <v>44.707999999999998</v>
      </c>
    </row>
    <row r="348" spans="1:2">
      <c r="A348" s="1">
        <v>2</v>
      </c>
      <c r="B348" s="1">
        <v>41.566099999999999</v>
      </c>
    </row>
    <row r="349" spans="1:2">
      <c r="A349" s="1">
        <v>1.8</v>
      </c>
      <c r="B349" s="1">
        <v>48.4</v>
      </c>
    </row>
    <row r="350" spans="1:2">
      <c r="A350" s="1">
        <v>1.8</v>
      </c>
      <c r="B350" s="1">
        <v>50</v>
      </c>
    </row>
    <row r="351" spans="1:2">
      <c r="A351" s="1">
        <v>2.4</v>
      </c>
      <c r="B351" s="1">
        <v>42.2</v>
      </c>
    </row>
    <row r="352" spans="1:2">
      <c r="A352" s="1">
        <v>2.4</v>
      </c>
      <c r="B352" s="1">
        <v>42.6</v>
      </c>
    </row>
    <row r="353" spans="1:2">
      <c r="A353" s="1">
        <v>2</v>
      </c>
      <c r="B353" s="1">
        <v>42</v>
      </c>
    </row>
    <row r="354" spans="1:2">
      <c r="A354" s="1">
        <v>2</v>
      </c>
      <c r="B354" s="1">
        <v>41.521000000000001</v>
      </c>
    </row>
    <row r="355" spans="1:2">
      <c r="A355" s="1">
        <v>3.6</v>
      </c>
      <c r="B355" s="1">
        <v>35.1</v>
      </c>
    </row>
    <row r="356" spans="1:2">
      <c r="A356" s="1">
        <v>3.6</v>
      </c>
      <c r="B356" s="1">
        <v>33.5</v>
      </c>
    </row>
    <row r="357" spans="1:2">
      <c r="A357" s="1">
        <v>2</v>
      </c>
      <c r="B357" s="1">
        <v>60.1</v>
      </c>
    </row>
    <row r="358" spans="1:2">
      <c r="A358" s="1">
        <v>2</v>
      </c>
      <c r="B358" s="1">
        <v>58.534999999999997</v>
      </c>
    </row>
    <row r="359" spans="1:2">
      <c r="A359" s="1">
        <v>2.5</v>
      </c>
      <c r="B359" s="1">
        <v>39.614699999999999</v>
      </c>
    </row>
    <row r="360" spans="1:2">
      <c r="A360" s="1">
        <v>2.5</v>
      </c>
      <c r="B360" s="1">
        <v>40.240900000000003</v>
      </c>
    </row>
    <row r="361" spans="1:2">
      <c r="A361" s="1">
        <v>2</v>
      </c>
      <c r="B361" s="1">
        <v>43.541400000000003</v>
      </c>
    </row>
    <row r="362" spans="1:2">
      <c r="A362" s="1">
        <v>2</v>
      </c>
      <c r="B362" s="1">
        <v>41.521000000000001</v>
      </c>
    </row>
    <row r="363" spans="1:2">
      <c r="A363" s="1">
        <v>2</v>
      </c>
      <c r="B363" s="1">
        <v>43.541400000000003</v>
      </c>
    </row>
    <row r="364" spans="1:2">
      <c r="A364" s="1">
        <v>2</v>
      </c>
      <c r="B364" s="1">
        <v>41.521000000000001</v>
      </c>
    </row>
    <row r="365" spans="1:2">
      <c r="A365" s="1">
        <v>2</v>
      </c>
      <c r="B365" s="1">
        <v>60.1</v>
      </c>
    </row>
    <row r="366" spans="1:2">
      <c r="A366" s="1">
        <v>2</v>
      </c>
      <c r="B366" s="1">
        <v>58.534999999999997</v>
      </c>
    </row>
    <row r="367" spans="1:2">
      <c r="A367" s="1">
        <v>2.5</v>
      </c>
      <c r="B367" s="1">
        <v>39.571399999999997</v>
      </c>
    </row>
    <row r="368" spans="1:2">
      <c r="A368" s="1">
        <v>2.5</v>
      </c>
      <c r="B368" s="1">
        <v>40.0169</v>
      </c>
    </row>
    <row r="369" spans="1:2">
      <c r="A369" s="1">
        <v>2.4</v>
      </c>
      <c r="B369" s="1">
        <v>39.347999999999999</v>
      </c>
    </row>
    <row r="370" spans="1:2">
      <c r="A370" s="1">
        <v>2.4</v>
      </c>
      <c r="B370" s="1">
        <v>39.299999999999997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71"/>
  <sheetViews>
    <sheetView topLeftCell="A346" workbookViewId="0">
      <selection activeCell="A2" sqref="A2:B370"/>
    </sheetView>
  </sheetViews>
  <sheetFormatPr defaultRowHeight="15"/>
  <sheetData>
    <row r="1" spans="1:2">
      <c r="A1" s="1" t="s">
        <v>0</v>
      </c>
      <c r="B1" s="1" t="s">
        <v>2</v>
      </c>
    </row>
    <row r="2" spans="1:2">
      <c r="A2" s="1">
        <v>2.5</v>
      </c>
      <c r="B2" s="1">
        <v>40.6</v>
      </c>
    </row>
    <row r="3" spans="1:2">
      <c r="A3" s="1">
        <v>2.5</v>
      </c>
      <c r="B3" s="1">
        <v>40.4</v>
      </c>
    </row>
    <row r="4" spans="1:2">
      <c r="A4" s="1">
        <v>2.5</v>
      </c>
      <c r="B4" s="1">
        <v>37.799999999999997</v>
      </c>
    </row>
    <row r="5" spans="1:2">
      <c r="A5" s="1">
        <v>2.5</v>
      </c>
      <c r="B5" s="1">
        <v>37.799999999999997</v>
      </c>
    </row>
    <row r="6" spans="1:2">
      <c r="A6" s="1">
        <v>2.4</v>
      </c>
      <c r="B6" s="1">
        <v>39.347999999999999</v>
      </c>
    </row>
    <row r="7" spans="1:2">
      <c r="A7" s="1">
        <v>2.4</v>
      </c>
      <c r="B7" s="1">
        <v>39.299999999999997</v>
      </c>
    </row>
    <row r="8" spans="1:2">
      <c r="A8" s="1">
        <v>2.5</v>
      </c>
      <c r="B8" s="1">
        <v>40.6</v>
      </c>
    </row>
    <row r="9" spans="1:2">
      <c r="A9" s="1">
        <v>2.5</v>
      </c>
      <c r="B9" s="1">
        <v>40.4</v>
      </c>
    </row>
    <row r="10" spans="1:2">
      <c r="A10" s="1">
        <v>3.7</v>
      </c>
      <c r="B10" s="1">
        <v>30.9</v>
      </c>
    </row>
    <row r="11" spans="1:2">
      <c r="A11" s="1">
        <v>3.5</v>
      </c>
      <c r="B11" s="1">
        <v>36.799999999999997</v>
      </c>
    </row>
    <row r="12" spans="1:2">
      <c r="A12" s="1">
        <v>3.7</v>
      </c>
      <c r="B12" s="1">
        <v>34.299999999999997</v>
      </c>
    </row>
    <row r="13" spans="1:2">
      <c r="A13" s="1">
        <v>3.7</v>
      </c>
      <c r="B13" s="1">
        <v>34.4</v>
      </c>
    </row>
    <row r="14" spans="1:2">
      <c r="A14" s="1">
        <v>3.2</v>
      </c>
      <c r="B14" s="1">
        <v>38.9</v>
      </c>
    </row>
    <row r="15" spans="1:2">
      <c r="A15" s="1">
        <v>3</v>
      </c>
      <c r="B15" s="1">
        <v>34.7286</v>
      </c>
    </row>
    <row r="16" spans="1:2">
      <c r="A16" s="1">
        <v>4.2</v>
      </c>
      <c r="B16" s="1">
        <v>31.5002</v>
      </c>
    </row>
    <row r="17" spans="1:2">
      <c r="A17" s="1">
        <v>4.2</v>
      </c>
      <c r="B17" s="1">
        <v>31.5002</v>
      </c>
    </row>
    <row r="18" spans="1:2">
      <c r="A18" s="1">
        <v>5.2</v>
      </c>
      <c r="B18" s="1">
        <v>26.7</v>
      </c>
    </row>
    <row r="19" spans="1:2">
      <c r="A19" s="1">
        <v>6</v>
      </c>
      <c r="B19" s="1">
        <v>23.2715</v>
      </c>
    </row>
    <row r="20" spans="1:2">
      <c r="A20" s="1">
        <v>3</v>
      </c>
      <c r="B20" s="1">
        <v>38.169600000000003</v>
      </c>
    </row>
    <row r="21" spans="1:2">
      <c r="A21" s="1">
        <v>3</v>
      </c>
      <c r="B21" s="1">
        <v>38.7896</v>
      </c>
    </row>
    <row r="22" spans="1:2">
      <c r="A22" s="1">
        <v>3</v>
      </c>
      <c r="B22" s="1">
        <v>34.781799999999997</v>
      </c>
    </row>
    <row r="23" spans="1:2">
      <c r="A23" s="1">
        <v>3</v>
      </c>
      <c r="B23" s="1">
        <v>35.460599999999999</v>
      </c>
    </row>
    <row r="24" spans="1:2">
      <c r="A24" s="1">
        <v>3</v>
      </c>
      <c r="B24" s="1">
        <v>35.883099999999999</v>
      </c>
    </row>
    <row r="25" spans="1:2">
      <c r="A25" s="1">
        <v>3</v>
      </c>
      <c r="B25" s="1">
        <v>35.708100000000002</v>
      </c>
    </row>
    <row r="26" spans="1:2">
      <c r="A26" s="1">
        <v>3</v>
      </c>
      <c r="B26" s="1">
        <v>34.7288</v>
      </c>
    </row>
    <row r="27" spans="1:2">
      <c r="A27" s="1">
        <v>3</v>
      </c>
      <c r="B27" s="1">
        <v>34.285299999999999</v>
      </c>
    </row>
    <row r="28" spans="1:2">
      <c r="A28" s="1">
        <v>4.8</v>
      </c>
      <c r="B28" s="1">
        <v>30.537500000000001</v>
      </c>
    </row>
    <row r="29" spans="1:2">
      <c r="A29" s="1">
        <v>4.8</v>
      </c>
      <c r="B29" s="1">
        <v>31.374700000000001</v>
      </c>
    </row>
    <row r="30" spans="1:2">
      <c r="A30" s="1">
        <v>5</v>
      </c>
      <c r="B30" s="1">
        <v>23.227</v>
      </c>
    </row>
    <row r="31" spans="1:2">
      <c r="A31" s="1">
        <v>5</v>
      </c>
      <c r="B31" s="1">
        <v>23.618200000000002</v>
      </c>
    </row>
    <row r="32" spans="1:2">
      <c r="A32" s="1">
        <v>2.4</v>
      </c>
      <c r="B32" s="1">
        <v>41.695999999999998</v>
      </c>
    </row>
    <row r="33" spans="1:2">
      <c r="A33" s="1">
        <v>3</v>
      </c>
      <c r="B33" s="1">
        <v>36.1</v>
      </c>
    </row>
    <row r="34" spans="1:2">
      <c r="A34" s="1">
        <v>3.6</v>
      </c>
      <c r="B34" s="1">
        <v>38.1</v>
      </c>
    </row>
    <row r="35" spans="1:2">
      <c r="A35" s="1">
        <v>3</v>
      </c>
      <c r="B35" s="1">
        <v>34.4</v>
      </c>
    </row>
    <row r="36" spans="1:2">
      <c r="A36" s="1">
        <v>3</v>
      </c>
      <c r="B36" s="1">
        <v>38.299999999999997</v>
      </c>
    </row>
    <row r="37" spans="1:2">
      <c r="A37" s="1">
        <v>3</v>
      </c>
      <c r="B37" s="1">
        <v>36</v>
      </c>
    </row>
    <row r="38" spans="1:2">
      <c r="A38" s="1">
        <v>3.6</v>
      </c>
      <c r="B38" s="1">
        <v>34.9</v>
      </c>
    </row>
    <row r="39" spans="1:2">
      <c r="A39" s="1">
        <v>3.6</v>
      </c>
      <c r="B39" s="1">
        <v>40</v>
      </c>
    </row>
    <row r="40" spans="1:2">
      <c r="A40" s="1">
        <v>6.2</v>
      </c>
      <c r="B40" s="1">
        <v>24.9754</v>
      </c>
    </row>
    <row r="41" spans="1:2">
      <c r="A41" s="1">
        <v>6.2</v>
      </c>
      <c r="B41" s="1">
        <v>26.299900000000001</v>
      </c>
    </row>
    <row r="42" spans="1:2">
      <c r="A42" s="1">
        <v>3</v>
      </c>
      <c r="B42" s="1">
        <v>36.1</v>
      </c>
    </row>
    <row r="43" spans="1:2">
      <c r="A43" s="1">
        <v>3.6</v>
      </c>
      <c r="B43" s="1">
        <v>37.200000000000003</v>
      </c>
    </row>
    <row r="44" spans="1:2">
      <c r="A44" s="1">
        <v>3.6</v>
      </c>
      <c r="B44" s="1">
        <v>40</v>
      </c>
    </row>
    <row r="45" spans="1:2">
      <c r="A45" s="1">
        <v>4.5999999999999996</v>
      </c>
      <c r="B45" s="1">
        <v>34.1</v>
      </c>
    </row>
    <row r="46" spans="1:2">
      <c r="A46" s="1">
        <v>3.6</v>
      </c>
      <c r="B46" s="1">
        <v>37.200000000000003</v>
      </c>
    </row>
    <row r="47" spans="1:2">
      <c r="A47" s="1">
        <v>4.5999999999999996</v>
      </c>
      <c r="B47" s="1">
        <v>30.299900000000001</v>
      </c>
    </row>
    <row r="48" spans="1:2">
      <c r="A48" s="1">
        <v>2.4</v>
      </c>
      <c r="B48" s="1">
        <v>42.8</v>
      </c>
    </row>
    <row r="49" spans="1:2">
      <c r="A49" s="1">
        <v>2.4</v>
      </c>
      <c r="B49" s="1">
        <v>46.9</v>
      </c>
    </row>
    <row r="50" spans="1:2">
      <c r="A50" s="1">
        <v>2.4</v>
      </c>
      <c r="B50" s="1">
        <v>42.6</v>
      </c>
    </row>
    <row r="51" spans="1:2">
      <c r="A51" s="1">
        <v>2.4</v>
      </c>
      <c r="B51" s="1">
        <v>46.8</v>
      </c>
    </row>
    <row r="52" spans="1:2">
      <c r="A52" s="1">
        <v>3.5</v>
      </c>
      <c r="B52" s="1">
        <v>40.299999999999997</v>
      </c>
    </row>
    <row r="53" spans="1:2">
      <c r="A53" s="1">
        <v>3.5</v>
      </c>
      <c r="B53" s="1">
        <v>41.2</v>
      </c>
    </row>
    <row r="54" spans="1:2">
      <c r="A54" s="1">
        <v>3.6</v>
      </c>
      <c r="B54" s="1">
        <v>35.6</v>
      </c>
    </row>
    <row r="55" spans="1:2">
      <c r="A55" s="1">
        <v>2.4</v>
      </c>
      <c r="B55" s="1">
        <v>48.1</v>
      </c>
    </row>
    <row r="56" spans="1:2">
      <c r="A56" s="1">
        <v>2.4</v>
      </c>
      <c r="B56" s="1">
        <v>41.699800000000003</v>
      </c>
    </row>
    <row r="57" spans="1:2">
      <c r="A57" s="1">
        <v>2.7</v>
      </c>
      <c r="B57" s="1">
        <v>38.299999999999997</v>
      </c>
    </row>
    <row r="58" spans="1:2">
      <c r="A58" s="1">
        <v>3.5</v>
      </c>
      <c r="B58" s="1">
        <v>37.6</v>
      </c>
    </row>
    <row r="59" spans="1:2">
      <c r="A59" s="1">
        <v>2.4</v>
      </c>
      <c r="B59" s="1">
        <v>41.699800000000003</v>
      </c>
    </row>
    <row r="60" spans="1:2">
      <c r="A60" s="1">
        <v>2.7</v>
      </c>
      <c r="B60" s="1">
        <v>38.299999999999997</v>
      </c>
    </row>
    <row r="61" spans="1:2">
      <c r="A61" s="1">
        <v>3.5</v>
      </c>
      <c r="B61" s="1">
        <v>37.6</v>
      </c>
    </row>
    <row r="62" spans="1:2">
      <c r="A62" s="1">
        <v>5.7</v>
      </c>
      <c r="B62" s="1">
        <v>21.7</v>
      </c>
    </row>
    <row r="63" spans="1:2">
      <c r="A63" s="1">
        <v>5.7</v>
      </c>
      <c r="B63" s="1">
        <v>21.3</v>
      </c>
    </row>
    <row r="64" spans="1:2">
      <c r="A64" s="1">
        <v>3.5</v>
      </c>
      <c r="B64" s="1">
        <v>33.5</v>
      </c>
    </row>
    <row r="65" spans="1:2">
      <c r="A65" s="1">
        <v>3</v>
      </c>
      <c r="B65" s="1">
        <v>35.465499999999999</v>
      </c>
    </row>
    <row r="66" spans="1:2">
      <c r="A66" s="1">
        <v>2.5</v>
      </c>
      <c r="B66" s="1">
        <v>42.908000000000001</v>
      </c>
    </row>
    <row r="67" spans="1:2">
      <c r="A67" s="1">
        <v>2.5</v>
      </c>
      <c r="B67" s="1">
        <v>40.200000000000003</v>
      </c>
    </row>
    <row r="68" spans="1:2">
      <c r="A68" s="1">
        <v>3</v>
      </c>
      <c r="B68" s="1">
        <v>37.9</v>
      </c>
    </row>
    <row r="69" spans="1:2">
      <c r="A69" s="1">
        <v>3.5</v>
      </c>
      <c r="B69" s="1">
        <v>37.4</v>
      </c>
    </row>
    <row r="70" spans="1:2">
      <c r="A70" s="1">
        <v>2.5</v>
      </c>
      <c r="B70" s="1">
        <v>51.6</v>
      </c>
    </row>
    <row r="71" spans="1:2">
      <c r="A71" s="1">
        <v>2.5</v>
      </c>
      <c r="B71" s="1">
        <v>44.2</v>
      </c>
    </row>
    <row r="72" spans="1:2">
      <c r="A72" s="1">
        <v>2.5</v>
      </c>
      <c r="B72" s="1">
        <v>47.649299999999997</v>
      </c>
    </row>
    <row r="73" spans="1:2">
      <c r="A73" s="1">
        <v>2</v>
      </c>
      <c r="B73" s="1">
        <v>47.7</v>
      </c>
    </row>
    <row r="74" spans="1:2">
      <c r="A74" s="1">
        <v>2</v>
      </c>
      <c r="B74" s="1">
        <v>48.2</v>
      </c>
    </row>
    <row r="75" spans="1:2">
      <c r="A75" s="1">
        <v>2</v>
      </c>
      <c r="B75" s="1">
        <v>49.216999999999999</v>
      </c>
    </row>
    <row r="76" spans="1:2">
      <c r="A76" s="1">
        <v>3.7</v>
      </c>
      <c r="B76" s="1">
        <v>34.730499999999999</v>
      </c>
    </row>
    <row r="77" spans="1:2">
      <c r="A77" s="1">
        <v>3.7</v>
      </c>
      <c r="B77" s="1">
        <v>37.064999999999998</v>
      </c>
    </row>
    <row r="78" spans="1:2">
      <c r="A78" s="1">
        <v>3.7</v>
      </c>
      <c r="B78" s="1">
        <v>35.161999999999999</v>
      </c>
    </row>
    <row r="79" spans="1:2">
      <c r="A79" s="1">
        <v>4.2</v>
      </c>
      <c r="B79" s="1">
        <v>34.485500000000002</v>
      </c>
    </row>
    <row r="80" spans="1:2">
      <c r="A80" s="1">
        <v>5</v>
      </c>
      <c r="B80" s="1">
        <v>29.7559</v>
      </c>
    </row>
    <row r="81" spans="1:2">
      <c r="A81" s="1">
        <v>5</v>
      </c>
      <c r="B81" s="1">
        <v>32.670099999999998</v>
      </c>
    </row>
    <row r="82" spans="1:2">
      <c r="A82" s="1">
        <v>2.4</v>
      </c>
      <c r="B82" s="1">
        <v>44.6</v>
      </c>
    </row>
    <row r="83" spans="1:2">
      <c r="A83" s="1">
        <v>2.4</v>
      </c>
      <c r="B83" s="1">
        <v>44.6</v>
      </c>
    </row>
    <row r="84" spans="1:2">
      <c r="A84" s="1">
        <v>2.7</v>
      </c>
      <c r="B84" s="1">
        <v>39.799999999999997</v>
      </c>
    </row>
    <row r="85" spans="1:2">
      <c r="A85" s="1">
        <v>3.5</v>
      </c>
      <c r="B85" s="1">
        <v>38.299999999999997</v>
      </c>
    </row>
    <row r="86" spans="1:2">
      <c r="A86" s="1">
        <v>3.5</v>
      </c>
      <c r="B86" s="1">
        <v>36.556399999999996</v>
      </c>
    </row>
    <row r="87" spans="1:2">
      <c r="A87" s="1">
        <v>3.5</v>
      </c>
      <c r="B87" s="1">
        <v>34.749400000000001</v>
      </c>
    </row>
    <row r="88" spans="1:2">
      <c r="A88" s="1">
        <v>4.5999999999999996</v>
      </c>
      <c r="B88" s="1">
        <v>34.049900000000001</v>
      </c>
    </row>
    <row r="89" spans="1:2">
      <c r="A89" s="1">
        <v>4.5999999999999996</v>
      </c>
      <c r="B89" s="1">
        <v>33.550899999999999</v>
      </c>
    </row>
    <row r="90" spans="1:2">
      <c r="A90" s="1">
        <v>4.5999999999999996</v>
      </c>
      <c r="B90" s="1">
        <v>32.149900000000002</v>
      </c>
    </row>
    <row r="91" spans="1:2">
      <c r="A91" s="1">
        <v>4.5999999999999996</v>
      </c>
      <c r="B91" s="1">
        <v>33.550899999999999</v>
      </c>
    </row>
    <row r="92" spans="1:2">
      <c r="A92" s="1">
        <v>4.5999999999999996</v>
      </c>
      <c r="B92" s="1">
        <v>32.149900000000002</v>
      </c>
    </row>
    <row r="93" spans="1:2">
      <c r="A93" s="1">
        <v>5</v>
      </c>
      <c r="B93" s="1">
        <v>30.3</v>
      </c>
    </row>
    <row r="94" spans="1:2">
      <c r="A94" s="1">
        <v>3</v>
      </c>
      <c r="B94" s="1">
        <v>35.465499999999999</v>
      </c>
    </row>
    <row r="95" spans="1:2">
      <c r="A95" s="1">
        <v>2.5</v>
      </c>
      <c r="B95" s="1">
        <v>42.908000000000001</v>
      </c>
    </row>
    <row r="96" spans="1:2">
      <c r="A96" s="1">
        <v>2.5</v>
      </c>
      <c r="B96" s="1">
        <v>40.200000000000003</v>
      </c>
    </row>
    <row r="97" spans="1:2">
      <c r="A97" s="1">
        <v>3</v>
      </c>
      <c r="B97" s="1">
        <v>37.9</v>
      </c>
    </row>
    <row r="98" spans="1:2">
      <c r="A98" s="1">
        <v>2.5</v>
      </c>
      <c r="B98" s="1">
        <v>51.6</v>
      </c>
    </row>
    <row r="99" spans="1:2">
      <c r="A99" s="1">
        <v>2.5</v>
      </c>
      <c r="B99" s="1">
        <v>47.649299999999997</v>
      </c>
    </row>
    <row r="100" spans="1:2">
      <c r="A100" s="1">
        <v>2.5</v>
      </c>
      <c r="B100" s="1">
        <v>44.2</v>
      </c>
    </row>
    <row r="101" spans="1:2">
      <c r="A101" s="1">
        <v>3.5</v>
      </c>
      <c r="B101" s="1">
        <v>33.5</v>
      </c>
    </row>
    <row r="102" spans="1:2">
      <c r="A102" s="1">
        <v>3.5</v>
      </c>
      <c r="B102" s="1">
        <v>37.4</v>
      </c>
    </row>
    <row r="103" spans="1:2">
      <c r="A103" s="1">
        <v>2.5</v>
      </c>
      <c r="B103" s="1">
        <v>40.193100000000001</v>
      </c>
    </row>
    <row r="104" spans="1:2">
      <c r="A104" s="1">
        <v>2.5</v>
      </c>
      <c r="B104" s="1">
        <v>41.664200000000001</v>
      </c>
    </row>
    <row r="105" spans="1:2">
      <c r="A105" s="1">
        <v>3.7</v>
      </c>
      <c r="B105" s="1">
        <v>34.823500000000003</v>
      </c>
    </row>
    <row r="106" spans="1:2">
      <c r="A106" s="1">
        <v>2.2999999999999998</v>
      </c>
      <c r="B106" s="1">
        <v>34.700000000000003</v>
      </c>
    </row>
    <row r="107" spans="1:2">
      <c r="A107" s="1">
        <v>3.5</v>
      </c>
      <c r="B107" s="1">
        <v>36.200000000000003</v>
      </c>
    </row>
    <row r="108" spans="1:2">
      <c r="A108" s="1">
        <v>3.5</v>
      </c>
      <c r="B108" s="1">
        <v>33.200000000000003</v>
      </c>
    </row>
    <row r="109" spans="1:2">
      <c r="A109" s="1">
        <v>5.5</v>
      </c>
      <c r="B109" s="1">
        <v>33</v>
      </c>
    </row>
    <row r="110" spans="1:2">
      <c r="A110" s="1">
        <v>5.5</v>
      </c>
      <c r="B110" s="1">
        <v>32.299999999999997</v>
      </c>
    </row>
    <row r="111" spans="1:2">
      <c r="A111" s="1">
        <v>6.3</v>
      </c>
      <c r="B111" s="1">
        <v>27.1158</v>
      </c>
    </row>
    <row r="112" spans="1:2">
      <c r="A112" s="1">
        <v>2.4</v>
      </c>
      <c r="B112" s="1">
        <v>42.214599999999997</v>
      </c>
    </row>
    <row r="113" spans="1:2">
      <c r="A113" s="1">
        <v>2.5</v>
      </c>
      <c r="B113" s="1">
        <v>45.672899999999998</v>
      </c>
    </row>
    <row r="114" spans="1:2">
      <c r="A114" s="1">
        <v>3.5</v>
      </c>
      <c r="B114" s="1">
        <v>37.9499</v>
      </c>
    </row>
    <row r="115" spans="1:2">
      <c r="A115" s="1">
        <v>3.5</v>
      </c>
      <c r="B115" s="1">
        <v>38.034700000000001</v>
      </c>
    </row>
    <row r="116" spans="1:2">
      <c r="A116" s="1">
        <v>2.5</v>
      </c>
      <c r="B116" s="1">
        <v>46.6</v>
      </c>
    </row>
    <row r="117" spans="1:2">
      <c r="A117" s="1">
        <v>3.5</v>
      </c>
      <c r="B117" s="1">
        <v>36.410200000000003</v>
      </c>
    </row>
    <row r="118" spans="1:2">
      <c r="A118" s="1">
        <v>2</v>
      </c>
      <c r="B118" s="1">
        <v>43</v>
      </c>
    </row>
    <row r="119" spans="1:2">
      <c r="A119" s="1">
        <v>2</v>
      </c>
      <c r="B119" s="1">
        <v>47.512900000000002</v>
      </c>
    </row>
    <row r="120" spans="1:2">
      <c r="A120" s="1">
        <v>2.5</v>
      </c>
      <c r="B120" s="1">
        <v>39.6</v>
      </c>
    </row>
    <row r="121" spans="1:2">
      <c r="A121" s="1">
        <v>2.5</v>
      </c>
      <c r="B121" s="1">
        <v>42.699800000000003</v>
      </c>
    </row>
    <row r="122" spans="1:2">
      <c r="A122" s="1">
        <v>1.6</v>
      </c>
      <c r="B122" s="1">
        <v>46.5</v>
      </c>
    </row>
    <row r="123" spans="1:2">
      <c r="A123" s="1">
        <v>1.6</v>
      </c>
      <c r="B123" s="1">
        <v>47.3</v>
      </c>
    </row>
    <row r="124" spans="1:2">
      <c r="A124" s="1">
        <v>1.8</v>
      </c>
      <c r="B124" s="1">
        <v>47.5</v>
      </c>
    </row>
    <row r="125" spans="1:2">
      <c r="A125" s="1">
        <v>1.8</v>
      </c>
      <c r="B125" s="1">
        <v>44.9</v>
      </c>
    </row>
    <row r="126" spans="1:2">
      <c r="A126" s="1">
        <v>1.8</v>
      </c>
      <c r="B126" s="1">
        <v>44.2</v>
      </c>
    </row>
    <row r="127" spans="1:2">
      <c r="A127" s="1">
        <v>6.7</v>
      </c>
      <c r="B127" s="1">
        <v>24.2</v>
      </c>
    </row>
    <row r="128" spans="1:2">
      <c r="A128" s="1">
        <v>2.8</v>
      </c>
      <c r="B128" s="1">
        <v>37.118499999999997</v>
      </c>
    </row>
    <row r="129" spans="1:2">
      <c r="A129" s="1">
        <v>2.4</v>
      </c>
      <c r="B129" s="1">
        <v>46.9</v>
      </c>
    </row>
    <row r="130" spans="1:2">
      <c r="A130" s="1">
        <v>2.4</v>
      </c>
      <c r="B130" s="1">
        <v>46.8</v>
      </c>
    </row>
    <row r="131" spans="1:2">
      <c r="A131" s="1">
        <v>3.6</v>
      </c>
      <c r="B131" s="1">
        <v>35.6</v>
      </c>
    </row>
    <row r="132" spans="1:2">
      <c r="A132" s="1">
        <v>2.5</v>
      </c>
      <c r="B132" s="1">
        <v>37.057400000000001</v>
      </c>
    </row>
    <row r="133" spans="1:2">
      <c r="A133" s="1">
        <v>2.5</v>
      </c>
      <c r="B133" s="1">
        <v>34.6</v>
      </c>
    </row>
    <row r="134" spans="1:2">
      <c r="A134" s="1">
        <v>2.5</v>
      </c>
      <c r="B134" s="1">
        <v>42.921500000000002</v>
      </c>
    </row>
    <row r="135" spans="1:2">
      <c r="A135" s="1">
        <v>3.6</v>
      </c>
      <c r="B135" s="1">
        <v>34.270800000000001</v>
      </c>
    </row>
    <row r="136" spans="1:2">
      <c r="A136" s="1">
        <v>2.5</v>
      </c>
      <c r="B136" s="1">
        <v>46.8</v>
      </c>
    </row>
    <row r="137" spans="1:2">
      <c r="A137" s="1">
        <v>2.5</v>
      </c>
      <c r="B137" s="1">
        <v>45.056600000000003</v>
      </c>
    </row>
    <row r="138" spans="1:2">
      <c r="A138" s="1">
        <v>3.5</v>
      </c>
      <c r="B138" s="1">
        <v>39.799999999999997</v>
      </c>
    </row>
    <row r="139" spans="1:2">
      <c r="A139" s="1">
        <v>2.4</v>
      </c>
      <c r="B139" s="1">
        <v>48.2</v>
      </c>
    </row>
    <row r="140" spans="1:2">
      <c r="A140" s="1">
        <v>1.8</v>
      </c>
      <c r="B140" s="1">
        <v>69.6404</v>
      </c>
    </row>
    <row r="141" spans="1:2">
      <c r="A141" s="1">
        <v>2</v>
      </c>
      <c r="B141" s="1">
        <v>42</v>
      </c>
    </row>
    <row r="142" spans="1:2">
      <c r="A142" s="1">
        <v>3</v>
      </c>
      <c r="B142" s="1">
        <v>32</v>
      </c>
    </row>
    <row r="143" spans="1:2">
      <c r="A143" s="1">
        <v>4.4000000000000004</v>
      </c>
      <c r="B143" s="1">
        <v>30.8</v>
      </c>
    </row>
    <row r="144" spans="1:2">
      <c r="A144" s="1">
        <v>3.2</v>
      </c>
      <c r="B144" s="1">
        <v>36.4</v>
      </c>
    </row>
    <row r="145" spans="1:2">
      <c r="A145" s="1">
        <v>4.2</v>
      </c>
      <c r="B145" s="1">
        <v>31.5002</v>
      </c>
    </row>
    <row r="146" spans="1:2">
      <c r="A146" s="1">
        <v>3</v>
      </c>
      <c r="B146" s="1">
        <v>39.493699999999997</v>
      </c>
    </row>
    <row r="147" spans="1:2">
      <c r="A147" s="1">
        <v>4.4000000000000004</v>
      </c>
      <c r="B147" s="1">
        <v>30.953700000000001</v>
      </c>
    </row>
    <row r="148" spans="1:2">
      <c r="A148" s="1">
        <v>4.4000000000000004</v>
      </c>
      <c r="B148" s="1">
        <v>30.562000000000001</v>
      </c>
    </row>
    <row r="149" spans="1:2">
      <c r="A149" s="1">
        <v>4.4000000000000004</v>
      </c>
      <c r="B149" s="1">
        <v>30.172599999999999</v>
      </c>
    </row>
    <row r="150" spans="1:2">
      <c r="A150" s="1">
        <v>4.4000000000000004</v>
      </c>
      <c r="B150" s="1">
        <v>27.7</v>
      </c>
    </row>
    <row r="151" spans="1:2">
      <c r="A151" s="1">
        <v>4.4000000000000004</v>
      </c>
      <c r="B151" s="1">
        <v>29.452100000000002</v>
      </c>
    </row>
    <row r="152" spans="1:2">
      <c r="A152" s="1">
        <v>4.4000000000000004</v>
      </c>
      <c r="B152" s="1">
        <v>27.7</v>
      </c>
    </row>
    <row r="153" spans="1:2">
      <c r="A153" s="1">
        <v>6</v>
      </c>
      <c r="B153" s="1">
        <v>26.749500000000001</v>
      </c>
    </row>
    <row r="154" spans="1:2">
      <c r="A154" s="1">
        <v>3.9</v>
      </c>
      <c r="B154" s="1">
        <v>37.299999999999997</v>
      </c>
    </row>
    <row r="155" spans="1:2">
      <c r="A155" s="1">
        <v>3.9</v>
      </c>
      <c r="B155" s="1">
        <v>36.6</v>
      </c>
    </row>
    <row r="156" spans="1:2">
      <c r="A156" s="1">
        <v>4.5999999999999996</v>
      </c>
      <c r="B156" s="1">
        <v>31.9</v>
      </c>
    </row>
    <row r="157" spans="1:2">
      <c r="A157" s="1">
        <v>4.5999999999999996</v>
      </c>
      <c r="B157" s="1">
        <v>31.9</v>
      </c>
    </row>
    <row r="158" spans="1:2">
      <c r="A158" s="1">
        <v>4.5999999999999996</v>
      </c>
      <c r="B158" s="1">
        <v>31.9</v>
      </c>
    </row>
    <row r="159" spans="1:2">
      <c r="A159" s="1">
        <v>4.5999999999999996</v>
      </c>
      <c r="B159" s="1">
        <v>22.7</v>
      </c>
    </row>
    <row r="160" spans="1:2">
      <c r="A160" s="1">
        <v>4.5999999999999996</v>
      </c>
      <c r="B160" s="1">
        <v>24.5</v>
      </c>
    </row>
    <row r="161" spans="1:2">
      <c r="A161" s="1">
        <v>3.5</v>
      </c>
      <c r="B161" s="1">
        <v>40.299999999999997</v>
      </c>
    </row>
    <row r="162" spans="1:2">
      <c r="A162" s="1">
        <v>3.5</v>
      </c>
      <c r="B162" s="1">
        <v>41.2</v>
      </c>
    </row>
    <row r="163" spans="1:2">
      <c r="A163" s="1">
        <v>3.9</v>
      </c>
      <c r="B163" s="1">
        <v>37.299999999999997</v>
      </c>
    </row>
    <row r="164" spans="1:2">
      <c r="A164" s="1">
        <v>3.5</v>
      </c>
      <c r="B164" s="1">
        <v>32.1</v>
      </c>
    </row>
    <row r="165" spans="1:2">
      <c r="A165" s="1">
        <v>5.7</v>
      </c>
      <c r="B165" s="1">
        <v>31.9</v>
      </c>
    </row>
    <row r="166" spans="1:2">
      <c r="A166" s="1">
        <v>2.7</v>
      </c>
      <c r="B166" s="1">
        <v>35.700000000000003</v>
      </c>
    </row>
    <row r="167" spans="1:2">
      <c r="A167" s="1">
        <v>3.5</v>
      </c>
      <c r="B167" s="1">
        <v>34.200000000000003</v>
      </c>
    </row>
    <row r="168" spans="1:2">
      <c r="A168" s="1">
        <v>5.7</v>
      </c>
      <c r="B168" s="1">
        <v>34.5</v>
      </c>
    </row>
    <row r="169" spans="1:2">
      <c r="A169" s="1">
        <v>6.1</v>
      </c>
      <c r="B169" s="1">
        <v>26</v>
      </c>
    </row>
    <row r="170" spans="1:2">
      <c r="A170" s="1">
        <v>2.7</v>
      </c>
      <c r="B170" s="1">
        <v>35.700000000000003</v>
      </c>
    </row>
    <row r="171" spans="1:2">
      <c r="A171" s="1">
        <v>3.5</v>
      </c>
      <c r="B171" s="1">
        <v>34.200000000000003</v>
      </c>
    </row>
    <row r="172" spans="1:2">
      <c r="A172" s="1">
        <v>5.7</v>
      </c>
      <c r="B172" s="1">
        <v>34.5</v>
      </c>
    </row>
    <row r="173" spans="1:2">
      <c r="A173" s="1">
        <v>6.1</v>
      </c>
      <c r="B173" s="1">
        <v>26</v>
      </c>
    </row>
    <row r="174" spans="1:2">
      <c r="A174" s="1">
        <v>3.5</v>
      </c>
      <c r="B174" s="1">
        <v>32.1</v>
      </c>
    </row>
    <row r="175" spans="1:2">
      <c r="A175" s="1">
        <v>5.7</v>
      </c>
      <c r="B175" s="1">
        <v>31.9</v>
      </c>
    </row>
    <row r="176" spans="1:2">
      <c r="A176" s="1">
        <v>4.5999999999999996</v>
      </c>
      <c r="B176" s="1">
        <v>33.305199999999999</v>
      </c>
    </row>
    <row r="177" spans="1:2">
      <c r="A177" s="1">
        <v>3.5</v>
      </c>
      <c r="B177" s="1">
        <v>34.9</v>
      </c>
    </row>
    <row r="178" spans="1:2">
      <c r="A178" s="1">
        <v>3.5</v>
      </c>
      <c r="B178" s="1">
        <v>34.700000000000003</v>
      </c>
    </row>
    <row r="179" spans="1:2">
      <c r="A179" s="1">
        <v>3.5</v>
      </c>
      <c r="B179" s="1">
        <v>37.4</v>
      </c>
    </row>
    <row r="180" spans="1:2">
      <c r="A180" s="1">
        <v>3.5</v>
      </c>
      <c r="B180" s="1">
        <v>27.8</v>
      </c>
    </row>
    <row r="181" spans="1:2">
      <c r="A181" s="1">
        <v>2.4</v>
      </c>
      <c r="B181" s="1">
        <v>43.104300000000002</v>
      </c>
    </row>
    <row r="182" spans="1:2">
      <c r="A182" s="1">
        <v>2.4</v>
      </c>
      <c r="B182" s="1">
        <v>43.291600000000003</v>
      </c>
    </row>
    <row r="183" spans="1:2">
      <c r="A183" s="1">
        <v>3.5</v>
      </c>
      <c r="B183" s="1">
        <v>41.2</v>
      </c>
    </row>
    <row r="184" spans="1:2">
      <c r="A184" s="1">
        <v>3.3</v>
      </c>
      <c r="B184" s="1">
        <v>36.200000000000003</v>
      </c>
    </row>
    <row r="185" spans="1:2">
      <c r="A185" s="1">
        <v>3.8</v>
      </c>
      <c r="B185" s="1">
        <v>35.6</v>
      </c>
    </row>
    <row r="186" spans="1:2">
      <c r="A186" s="1">
        <v>3.8</v>
      </c>
      <c r="B186" s="1">
        <v>38.299999999999997</v>
      </c>
    </row>
    <row r="187" spans="1:2">
      <c r="A187" s="1">
        <v>4.5999999999999996</v>
      </c>
      <c r="B187" s="1">
        <v>34.200000000000003</v>
      </c>
    </row>
    <row r="188" spans="1:2">
      <c r="A188" s="1">
        <v>2.4</v>
      </c>
      <c r="B188" s="1">
        <v>44.4</v>
      </c>
    </row>
    <row r="189" spans="1:2">
      <c r="A189" s="1">
        <v>2.4</v>
      </c>
      <c r="B189" s="1">
        <v>44.8</v>
      </c>
    </row>
    <row r="190" spans="1:2">
      <c r="A190" s="1">
        <v>3.3</v>
      </c>
      <c r="B190" s="1">
        <v>40.1</v>
      </c>
    </row>
    <row r="191" spans="1:2">
      <c r="A191" s="1">
        <v>3.5</v>
      </c>
      <c r="B191" s="1">
        <v>34.1997</v>
      </c>
    </row>
    <row r="192" spans="1:2">
      <c r="A192" s="1">
        <v>3.5</v>
      </c>
      <c r="B192" s="1">
        <v>30.549900000000001</v>
      </c>
    </row>
    <row r="193" spans="1:2">
      <c r="A193" s="1">
        <v>4.5</v>
      </c>
      <c r="B193" s="1">
        <v>29.6</v>
      </c>
    </row>
    <row r="194" spans="1:2">
      <c r="A194" s="1">
        <v>4.5</v>
      </c>
      <c r="B194" s="1">
        <v>27.2</v>
      </c>
    </row>
    <row r="195" spans="1:2">
      <c r="A195" s="1">
        <v>5</v>
      </c>
      <c r="B195" s="1">
        <v>29.7559</v>
      </c>
    </row>
    <row r="196" spans="1:2">
      <c r="A196" s="1">
        <v>5</v>
      </c>
      <c r="B196" s="1">
        <v>32.670099999999998</v>
      </c>
    </row>
    <row r="197" spans="1:2">
      <c r="A197" s="1">
        <v>5</v>
      </c>
      <c r="B197" s="1">
        <v>31.073599999999999</v>
      </c>
    </row>
    <row r="198" spans="1:2">
      <c r="A198" s="1">
        <v>4.5999999999999996</v>
      </c>
      <c r="B198" s="1">
        <v>33.305199999999999</v>
      </c>
    </row>
    <row r="199" spans="1:2">
      <c r="A199" s="1">
        <v>3.5</v>
      </c>
      <c r="B199" s="1">
        <v>31.5</v>
      </c>
    </row>
    <row r="200" spans="1:2">
      <c r="A200" s="1">
        <v>3.5</v>
      </c>
      <c r="B200" s="1">
        <v>34.700000000000003</v>
      </c>
    </row>
    <row r="201" spans="1:2">
      <c r="A201" s="1">
        <v>3.5</v>
      </c>
      <c r="B201" s="1">
        <v>33</v>
      </c>
    </row>
    <row r="202" spans="1:2">
      <c r="A202" s="1">
        <v>4.5999999999999996</v>
      </c>
      <c r="B202" s="1">
        <v>33.305199999999999</v>
      </c>
    </row>
    <row r="203" spans="1:2">
      <c r="A203" s="1">
        <v>4.2</v>
      </c>
      <c r="B203" s="1">
        <v>24.183700000000002</v>
      </c>
    </row>
    <row r="204" spans="1:2">
      <c r="A204" s="1">
        <v>4.7</v>
      </c>
      <c r="B204" s="1">
        <v>25.510200000000001</v>
      </c>
    </row>
    <row r="205" spans="1:2">
      <c r="A205" s="1">
        <v>5.5</v>
      </c>
      <c r="B205" s="1">
        <v>21.4</v>
      </c>
    </row>
    <row r="206" spans="1:2">
      <c r="A206" s="1">
        <v>6</v>
      </c>
      <c r="B206" s="1">
        <v>21.4</v>
      </c>
    </row>
    <row r="207" spans="1:2">
      <c r="A207" s="1">
        <v>6</v>
      </c>
      <c r="B207" s="1">
        <v>21.7</v>
      </c>
    </row>
    <row r="208" spans="1:2">
      <c r="A208" s="1">
        <v>5.5</v>
      </c>
      <c r="B208" s="1">
        <v>32</v>
      </c>
    </row>
    <row r="209" spans="1:2">
      <c r="A209" s="1">
        <v>5.5</v>
      </c>
      <c r="B209" s="1">
        <v>29.8</v>
      </c>
    </row>
    <row r="210" spans="1:2">
      <c r="A210" s="1">
        <v>5.5</v>
      </c>
      <c r="B210" s="1">
        <v>23.9</v>
      </c>
    </row>
    <row r="211" spans="1:2">
      <c r="A211" s="1">
        <v>6.3</v>
      </c>
      <c r="B211" s="1">
        <v>24.6</v>
      </c>
    </row>
    <row r="212" spans="1:2">
      <c r="A212" s="1">
        <v>6</v>
      </c>
      <c r="B212" s="1">
        <v>23.1</v>
      </c>
    </row>
    <row r="213" spans="1:2">
      <c r="A213" s="1">
        <v>3.5</v>
      </c>
      <c r="B213" s="1">
        <v>35</v>
      </c>
    </row>
    <row r="214" spans="1:2">
      <c r="A214" s="1">
        <v>4.8</v>
      </c>
      <c r="B214" s="1">
        <v>33.260300000000001</v>
      </c>
    </row>
    <row r="215" spans="1:2">
      <c r="A215" s="1">
        <v>4.8</v>
      </c>
      <c r="B215" s="1">
        <v>33.260300000000001</v>
      </c>
    </row>
    <row r="216" spans="1:2">
      <c r="A216" s="1">
        <v>4.8</v>
      </c>
      <c r="B216" s="1">
        <v>32.026299999999999</v>
      </c>
    </row>
    <row r="217" spans="1:2">
      <c r="A217" s="1">
        <v>6.6</v>
      </c>
      <c r="B217" s="1">
        <v>27.3</v>
      </c>
    </row>
    <row r="218" spans="1:2">
      <c r="A218" s="1">
        <v>6.7</v>
      </c>
      <c r="B218" s="1">
        <v>24.2</v>
      </c>
    </row>
    <row r="219" spans="1:2">
      <c r="A219" s="1">
        <v>3.5</v>
      </c>
      <c r="B219" s="1">
        <v>39.799999999999997</v>
      </c>
    </row>
    <row r="220" spans="1:2">
      <c r="A220" s="1">
        <v>2</v>
      </c>
      <c r="B220" s="1">
        <v>40.400300000000001</v>
      </c>
    </row>
    <row r="221" spans="1:2">
      <c r="A221" s="1">
        <v>2</v>
      </c>
      <c r="B221" s="1">
        <v>38.870199999999997</v>
      </c>
    </row>
    <row r="222" spans="1:2">
      <c r="A222" s="1">
        <v>2</v>
      </c>
      <c r="B222" s="1">
        <v>60.1</v>
      </c>
    </row>
    <row r="223" spans="1:2">
      <c r="A223" s="1">
        <v>2</v>
      </c>
      <c r="B223" s="1">
        <v>37.1</v>
      </c>
    </row>
    <row r="224" spans="1:2">
      <c r="A224" s="1">
        <v>2</v>
      </c>
      <c r="B224" s="1">
        <v>37.798900000000003</v>
      </c>
    </row>
    <row r="225" spans="1:2">
      <c r="A225" s="1">
        <v>3</v>
      </c>
      <c r="B225" s="1">
        <v>38.169600000000003</v>
      </c>
    </row>
    <row r="226" spans="1:2">
      <c r="A226" s="1">
        <v>3</v>
      </c>
      <c r="B226" s="1">
        <v>36.798000000000002</v>
      </c>
    </row>
    <row r="227" spans="1:2">
      <c r="A227" s="1">
        <v>3</v>
      </c>
      <c r="B227" s="1">
        <v>35.540399999999998</v>
      </c>
    </row>
    <row r="228" spans="1:2">
      <c r="A228" s="1">
        <v>3</v>
      </c>
      <c r="B228" s="1">
        <v>35.460599999999999</v>
      </c>
    </row>
    <row r="229" spans="1:2">
      <c r="A229" s="1">
        <v>3</v>
      </c>
      <c r="B229" s="1">
        <v>38.299999999999997</v>
      </c>
    </row>
    <row r="230" spans="1:2">
      <c r="A230" s="1">
        <v>3.6</v>
      </c>
      <c r="B230" s="1">
        <v>37</v>
      </c>
    </row>
    <row r="231" spans="1:2">
      <c r="A231" s="1">
        <v>3</v>
      </c>
      <c r="B231" s="1">
        <v>36.1</v>
      </c>
    </row>
    <row r="232" spans="1:2">
      <c r="A232" s="1">
        <v>3.6</v>
      </c>
      <c r="B232" s="1">
        <v>37.200000000000003</v>
      </c>
    </row>
    <row r="233" spans="1:2">
      <c r="A233" s="1">
        <v>2</v>
      </c>
      <c r="B233" s="1">
        <v>43.9</v>
      </c>
    </row>
    <row r="234" spans="1:2">
      <c r="A234" s="1">
        <v>2</v>
      </c>
      <c r="B234" s="1">
        <v>38</v>
      </c>
    </row>
    <row r="235" spans="1:2">
      <c r="A235" s="1">
        <v>2.4</v>
      </c>
      <c r="B235" s="1">
        <v>35.299999999999997</v>
      </c>
    </row>
    <row r="236" spans="1:2">
      <c r="A236" s="1">
        <v>2.4</v>
      </c>
      <c r="B236" s="1">
        <v>40.1</v>
      </c>
    </row>
    <row r="237" spans="1:2">
      <c r="A237" s="1">
        <v>1.5</v>
      </c>
      <c r="B237" s="1">
        <v>46.2622</v>
      </c>
    </row>
    <row r="238" spans="1:2">
      <c r="A238" s="1">
        <v>1.5</v>
      </c>
      <c r="B238" s="1">
        <v>49.3</v>
      </c>
    </row>
    <row r="239" spans="1:2">
      <c r="A239" s="1">
        <v>1.5</v>
      </c>
      <c r="B239" s="1">
        <v>47.4</v>
      </c>
    </row>
    <row r="240" spans="1:2">
      <c r="A240" s="1">
        <v>2</v>
      </c>
      <c r="B240" s="1">
        <v>42.6</v>
      </c>
    </row>
    <row r="241" spans="1:2">
      <c r="A241" s="1">
        <v>2</v>
      </c>
      <c r="B241" s="1">
        <v>43.5</v>
      </c>
    </row>
    <row r="242" spans="1:2">
      <c r="A242" s="1">
        <v>3.5</v>
      </c>
      <c r="B242" s="1">
        <v>33.299999999999997</v>
      </c>
    </row>
    <row r="243" spans="1:2">
      <c r="A243" s="1">
        <v>3.5</v>
      </c>
      <c r="B243" s="1">
        <v>32.348999999999997</v>
      </c>
    </row>
    <row r="244" spans="1:2">
      <c r="A244" s="1">
        <v>1.6</v>
      </c>
      <c r="B244" s="1">
        <v>43.5</v>
      </c>
    </row>
    <row r="245" spans="1:2">
      <c r="A245" s="1">
        <v>1.6</v>
      </c>
      <c r="B245" s="1">
        <v>44.2</v>
      </c>
    </row>
    <row r="246" spans="1:2">
      <c r="A246" s="1">
        <v>2</v>
      </c>
      <c r="B246" s="1">
        <v>41.8</v>
      </c>
    </row>
    <row r="247" spans="1:2">
      <c r="A247" s="1">
        <v>2</v>
      </c>
      <c r="B247" s="1">
        <v>42.8</v>
      </c>
    </row>
    <row r="248" spans="1:2">
      <c r="A248" s="1">
        <v>2</v>
      </c>
      <c r="B248" s="1">
        <v>34.700000000000003</v>
      </c>
    </row>
    <row r="249" spans="1:2">
      <c r="A249" s="1">
        <v>2.4</v>
      </c>
      <c r="B249" s="1">
        <v>37.221800000000002</v>
      </c>
    </row>
    <row r="250" spans="1:2">
      <c r="A250" s="1">
        <v>2.4</v>
      </c>
      <c r="B250" s="1">
        <v>37.491100000000003</v>
      </c>
    </row>
    <row r="251" spans="1:2">
      <c r="A251" s="1">
        <v>1.8</v>
      </c>
      <c r="B251" s="1">
        <v>41.798999999999999</v>
      </c>
    </row>
    <row r="252" spans="1:2">
      <c r="A252" s="1">
        <v>1.8</v>
      </c>
      <c r="B252" s="1">
        <v>43.260899999999999</v>
      </c>
    </row>
    <row r="253" spans="1:2">
      <c r="A253" s="1">
        <v>1.8</v>
      </c>
      <c r="B253" s="1">
        <v>43.7</v>
      </c>
    </row>
    <row r="254" spans="1:2">
      <c r="A254" s="1">
        <v>1.8</v>
      </c>
      <c r="B254" s="1">
        <v>44.8</v>
      </c>
    </row>
    <row r="255" spans="1:2">
      <c r="A255" s="1">
        <v>2.4</v>
      </c>
      <c r="B255" s="1">
        <v>40</v>
      </c>
    </row>
    <row r="256" spans="1:2">
      <c r="A256" s="1">
        <v>2.4</v>
      </c>
      <c r="B256" s="1">
        <v>38.6</v>
      </c>
    </row>
    <row r="257" spans="1:2">
      <c r="A257" s="1">
        <v>2.4</v>
      </c>
      <c r="B257" s="1">
        <v>35.587699999999998</v>
      </c>
    </row>
    <row r="258" spans="1:2">
      <c r="A258" s="1">
        <v>2</v>
      </c>
      <c r="B258" s="1">
        <v>37.5</v>
      </c>
    </row>
    <row r="259" spans="1:2">
      <c r="A259" s="1">
        <v>2</v>
      </c>
      <c r="B259" s="1">
        <v>43.1</v>
      </c>
    </row>
    <row r="260" spans="1:2">
      <c r="A260" s="1">
        <v>2</v>
      </c>
      <c r="B260" s="1">
        <v>41.0456</v>
      </c>
    </row>
    <row r="261" spans="1:2">
      <c r="A261" s="1">
        <v>2</v>
      </c>
      <c r="B261" s="1">
        <v>38.462699999999998</v>
      </c>
    </row>
    <row r="262" spans="1:2">
      <c r="A262" s="1">
        <v>2</v>
      </c>
      <c r="B262" s="1">
        <v>38.200000000000003</v>
      </c>
    </row>
    <row r="263" spans="1:2">
      <c r="A263" s="1">
        <v>2.5</v>
      </c>
      <c r="B263" s="1">
        <v>37.070999999999998</v>
      </c>
    </row>
    <row r="264" spans="1:2">
      <c r="A264" s="1">
        <v>2.5</v>
      </c>
      <c r="B264" s="1">
        <v>35.922600000000003</v>
      </c>
    </row>
    <row r="265" spans="1:2">
      <c r="A265" s="1">
        <v>2.5</v>
      </c>
      <c r="B265" s="1">
        <v>34.143500000000003</v>
      </c>
    </row>
    <row r="266" spans="1:2">
      <c r="A266" s="1">
        <v>2.5</v>
      </c>
      <c r="B266" s="1">
        <v>32.910299999999999</v>
      </c>
    </row>
    <row r="267" spans="1:2">
      <c r="A267" s="1">
        <v>2.5</v>
      </c>
      <c r="B267" s="1">
        <v>31.8</v>
      </c>
    </row>
    <row r="268" spans="1:2">
      <c r="A268" s="1">
        <v>2</v>
      </c>
      <c r="B268" s="1">
        <v>42.3461</v>
      </c>
    </row>
    <row r="269" spans="1:2">
      <c r="A269" s="1">
        <v>2</v>
      </c>
      <c r="B269" s="1">
        <v>41.566099999999999</v>
      </c>
    </row>
    <row r="270" spans="1:2">
      <c r="A270" s="1">
        <v>2</v>
      </c>
      <c r="B270" s="1">
        <v>41.707799999999999</v>
      </c>
    </row>
    <row r="271" spans="1:2">
      <c r="A271" s="1">
        <v>2</v>
      </c>
      <c r="B271" s="1">
        <v>40.234499999999997</v>
      </c>
    </row>
    <row r="272" spans="1:2">
      <c r="A272" s="1">
        <v>1.8</v>
      </c>
      <c r="B272" s="1">
        <v>43.628999999999998</v>
      </c>
    </row>
    <row r="273" spans="1:2">
      <c r="A273" s="1">
        <v>1.8</v>
      </c>
      <c r="B273" s="1">
        <v>44.7393</v>
      </c>
    </row>
    <row r="274" spans="1:2">
      <c r="A274" s="1">
        <v>2.4</v>
      </c>
      <c r="B274" s="1">
        <v>36.159599999999998</v>
      </c>
    </row>
    <row r="275" spans="1:2">
      <c r="A275" s="1">
        <v>2.4</v>
      </c>
      <c r="B275" s="1">
        <v>38.957500000000003</v>
      </c>
    </row>
    <row r="276" spans="1:2">
      <c r="A276" s="1">
        <v>2.4</v>
      </c>
      <c r="B276" s="1">
        <v>40.279600000000002</v>
      </c>
    </row>
    <row r="277" spans="1:2">
      <c r="A277" s="1">
        <v>2.4</v>
      </c>
      <c r="B277" s="1">
        <v>38.700000000000003</v>
      </c>
    </row>
    <row r="278" spans="1:2">
      <c r="A278" s="1">
        <v>2.4</v>
      </c>
      <c r="B278" s="1">
        <v>38.700000000000003</v>
      </c>
    </row>
    <row r="279" spans="1:2">
      <c r="A279" s="1">
        <v>2</v>
      </c>
      <c r="B279" s="1">
        <v>60.1</v>
      </c>
    </row>
    <row r="280" spans="1:2">
      <c r="A280" s="1">
        <v>2</v>
      </c>
      <c r="B280" s="1">
        <v>58.534999999999997</v>
      </c>
    </row>
    <row r="281" spans="1:2">
      <c r="A281" s="1">
        <v>2.5</v>
      </c>
      <c r="B281" s="1">
        <v>39.571399999999997</v>
      </c>
    </row>
    <row r="282" spans="1:2">
      <c r="A282" s="1">
        <v>2.5</v>
      </c>
      <c r="B282" s="1">
        <v>40.0169</v>
      </c>
    </row>
    <row r="283" spans="1:2">
      <c r="A283" s="1">
        <v>2.5</v>
      </c>
      <c r="B283" s="1">
        <v>37.6</v>
      </c>
    </row>
    <row r="284" spans="1:2">
      <c r="A284" s="1">
        <v>2.5</v>
      </c>
      <c r="B284" s="1">
        <v>37.5</v>
      </c>
    </row>
    <row r="285" spans="1:2">
      <c r="A285" s="1">
        <v>2.4</v>
      </c>
      <c r="B285" s="1">
        <v>39.347999999999999</v>
      </c>
    </row>
    <row r="286" spans="1:2">
      <c r="A286" s="1">
        <v>2.5</v>
      </c>
      <c r="B286" s="1">
        <v>40.4</v>
      </c>
    </row>
    <row r="287" spans="1:2">
      <c r="A287" s="1">
        <v>2.5</v>
      </c>
      <c r="B287" s="1">
        <v>40.6</v>
      </c>
    </row>
    <row r="288" spans="1:2">
      <c r="A288" s="1">
        <v>3</v>
      </c>
      <c r="B288" s="1">
        <v>34.7286</v>
      </c>
    </row>
    <row r="289" spans="1:2">
      <c r="A289" s="1">
        <v>3</v>
      </c>
      <c r="B289" s="1">
        <v>32.5289</v>
      </c>
    </row>
    <row r="290" spans="1:2">
      <c r="A290" s="1">
        <v>3</v>
      </c>
      <c r="B290" s="1">
        <v>33.722900000000003</v>
      </c>
    </row>
    <row r="291" spans="1:2">
      <c r="A291" s="1">
        <v>2.4</v>
      </c>
      <c r="B291" s="1">
        <v>37.071100000000001</v>
      </c>
    </row>
    <row r="292" spans="1:2">
      <c r="A292" s="1">
        <v>2.7</v>
      </c>
      <c r="B292" s="1">
        <v>35.9</v>
      </c>
    </row>
    <row r="293" spans="1:2">
      <c r="A293" s="1">
        <v>2</v>
      </c>
      <c r="B293" s="1">
        <v>42</v>
      </c>
    </row>
    <row r="294" spans="1:2">
      <c r="A294" s="1">
        <v>3.2</v>
      </c>
      <c r="B294" s="1">
        <v>36.4</v>
      </c>
    </row>
    <row r="295" spans="1:2">
      <c r="A295" s="1">
        <v>2.9</v>
      </c>
      <c r="B295" s="1">
        <v>34.151400000000002</v>
      </c>
    </row>
    <row r="296" spans="1:2">
      <c r="A296" s="1">
        <v>2.9</v>
      </c>
      <c r="B296" s="1">
        <v>35.323700000000002</v>
      </c>
    </row>
    <row r="297" spans="1:2">
      <c r="A297" s="1">
        <v>3.7</v>
      </c>
      <c r="B297" s="1">
        <v>31.8217</v>
      </c>
    </row>
    <row r="298" spans="1:2">
      <c r="A298" s="1">
        <v>5.3</v>
      </c>
      <c r="B298" s="1">
        <v>27.9</v>
      </c>
    </row>
    <row r="299" spans="1:2">
      <c r="A299" s="1">
        <v>3.7</v>
      </c>
      <c r="B299" s="1">
        <v>27</v>
      </c>
    </row>
    <row r="300" spans="1:2">
      <c r="A300" s="1">
        <v>2.9</v>
      </c>
      <c r="B300" s="1">
        <v>34.299999999999997</v>
      </c>
    </row>
    <row r="301" spans="1:2">
      <c r="A301" s="1">
        <v>2.9</v>
      </c>
      <c r="B301" s="1">
        <v>35.5</v>
      </c>
    </row>
    <row r="302" spans="1:2">
      <c r="A302" s="1">
        <v>3.7</v>
      </c>
      <c r="B302" s="1">
        <v>31.6</v>
      </c>
    </row>
    <row r="303" spans="1:2">
      <c r="A303" s="1">
        <v>5.3</v>
      </c>
      <c r="B303" s="1">
        <v>27.9</v>
      </c>
    </row>
    <row r="304" spans="1:2">
      <c r="A304" s="1">
        <v>2.2999999999999998</v>
      </c>
      <c r="B304" s="1">
        <v>32.8232</v>
      </c>
    </row>
    <row r="305" spans="1:2">
      <c r="A305" s="1">
        <v>2.2999999999999998</v>
      </c>
      <c r="B305" s="1">
        <v>37.700000000000003</v>
      </c>
    </row>
    <row r="306" spans="1:2">
      <c r="A306" s="1">
        <v>4</v>
      </c>
      <c r="B306" s="1">
        <v>28.6</v>
      </c>
    </row>
    <row r="307" spans="1:2">
      <c r="A307" s="1">
        <v>4</v>
      </c>
      <c r="B307" s="1">
        <v>28.5</v>
      </c>
    </row>
    <row r="308" spans="1:2">
      <c r="A308" s="1">
        <v>2.9</v>
      </c>
      <c r="B308" s="1">
        <v>34.179600000000001</v>
      </c>
    </row>
    <row r="309" spans="1:2">
      <c r="A309" s="1">
        <v>2.9</v>
      </c>
      <c r="B309" s="1">
        <v>35.258200000000002</v>
      </c>
    </row>
    <row r="310" spans="1:2">
      <c r="A310" s="1">
        <v>3.7</v>
      </c>
      <c r="B310" s="1">
        <v>31.846699999999998</v>
      </c>
    </row>
    <row r="311" spans="1:2">
      <c r="A311" s="1">
        <v>5.3</v>
      </c>
      <c r="B311" s="1">
        <v>27.9</v>
      </c>
    </row>
    <row r="312" spans="1:2">
      <c r="A312" s="1">
        <v>3.7</v>
      </c>
      <c r="B312" s="1">
        <v>27</v>
      </c>
    </row>
    <row r="313" spans="1:2">
      <c r="A313" s="1">
        <v>2.9</v>
      </c>
      <c r="B313" s="1">
        <v>34.299999999999997</v>
      </c>
    </row>
    <row r="314" spans="1:2">
      <c r="A314" s="1">
        <v>2.9</v>
      </c>
      <c r="B314" s="1">
        <v>35.5</v>
      </c>
    </row>
    <row r="315" spans="1:2">
      <c r="A315" s="1">
        <v>3.7</v>
      </c>
      <c r="B315" s="1">
        <v>31.6</v>
      </c>
    </row>
    <row r="316" spans="1:2">
      <c r="A316" s="1">
        <v>5.3</v>
      </c>
      <c r="B316" s="1">
        <v>27.9</v>
      </c>
    </row>
    <row r="317" spans="1:2">
      <c r="A317" s="1">
        <v>2.5</v>
      </c>
      <c r="B317" s="1">
        <v>30.168800000000001</v>
      </c>
    </row>
    <row r="318" spans="1:2">
      <c r="A318" s="1">
        <v>2.5</v>
      </c>
      <c r="B318" s="1">
        <v>31.7</v>
      </c>
    </row>
    <row r="319" spans="1:2">
      <c r="A319" s="1">
        <v>4</v>
      </c>
      <c r="B319" s="1">
        <v>27.736599999999999</v>
      </c>
    </row>
    <row r="320" spans="1:2">
      <c r="A320" s="1">
        <v>4</v>
      </c>
      <c r="B320" s="1">
        <v>27.589400000000001</v>
      </c>
    </row>
    <row r="321" spans="1:2">
      <c r="A321" s="1">
        <v>2.5</v>
      </c>
      <c r="B321" s="1">
        <v>30.2</v>
      </c>
    </row>
    <row r="322" spans="1:2">
      <c r="A322" s="1">
        <v>2.5</v>
      </c>
      <c r="B322" s="1">
        <v>31.8</v>
      </c>
    </row>
    <row r="323" spans="1:2">
      <c r="A323" s="1">
        <v>4</v>
      </c>
      <c r="B323" s="1">
        <v>27.785699999999999</v>
      </c>
    </row>
    <row r="324" spans="1:2">
      <c r="A324" s="1">
        <v>2.7</v>
      </c>
      <c r="B324" s="1">
        <v>35.429099999999998</v>
      </c>
    </row>
    <row r="325" spans="1:2">
      <c r="A325" s="1">
        <v>2.7</v>
      </c>
      <c r="B325" s="1">
        <v>36.146299999999997</v>
      </c>
    </row>
    <row r="326" spans="1:2">
      <c r="A326" s="1">
        <v>4</v>
      </c>
      <c r="B326" s="1">
        <v>29.2</v>
      </c>
    </row>
    <row r="327" spans="1:2">
      <c r="A327" s="1">
        <v>4</v>
      </c>
      <c r="B327" s="1">
        <v>25.3</v>
      </c>
    </row>
    <row r="328" spans="1:2">
      <c r="A328" s="1">
        <v>2.9</v>
      </c>
      <c r="B328" s="1">
        <v>32.4</v>
      </c>
    </row>
    <row r="329" spans="1:2">
      <c r="A329" s="1">
        <v>2.9</v>
      </c>
      <c r="B329" s="1">
        <v>34.1</v>
      </c>
    </row>
    <row r="330" spans="1:2">
      <c r="A330" s="1">
        <v>3.7</v>
      </c>
      <c r="B330" s="1">
        <v>31.411200000000001</v>
      </c>
    </row>
    <row r="331" spans="1:2">
      <c r="A331" s="1">
        <v>5.3</v>
      </c>
      <c r="B331" s="1">
        <v>26.6</v>
      </c>
    </row>
    <row r="332" spans="1:2">
      <c r="A332" s="1">
        <v>3.7</v>
      </c>
      <c r="B332" s="1">
        <v>29.799900000000001</v>
      </c>
    </row>
    <row r="333" spans="1:2">
      <c r="A333" s="1">
        <v>3.7</v>
      </c>
      <c r="B333" s="1">
        <v>29.799900000000001</v>
      </c>
    </row>
    <row r="334" spans="1:2">
      <c r="A334" s="1">
        <v>5.3</v>
      </c>
      <c r="B334" s="1">
        <v>26.6</v>
      </c>
    </row>
    <row r="335" spans="1:2">
      <c r="A335" s="1">
        <v>4</v>
      </c>
      <c r="B335" s="1">
        <v>26.2</v>
      </c>
    </row>
    <row r="336" spans="1:2">
      <c r="A336" s="1">
        <v>4</v>
      </c>
      <c r="B336" s="1">
        <v>24.6648</v>
      </c>
    </row>
    <row r="337" spans="1:2">
      <c r="A337" s="1">
        <v>2.9</v>
      </c>
      <c r="B337" s="1">
        <v>32.4</v>
      </c>
    </row>
    <row r="338" spans="1:2">
      <c r="A338" s="1">
        <v>2.9</v>
      </c>
      <c r="B338" s="1">
        <v>34.1</v>
      </c>
    </row>
    <row r="339" spans="1:2">
      <c r="A339" s="1">
        <v>3.7</v>
      </c>
      <c r="B339" s="1">
        <v>31.3858</v>
      </c>
    </row>
    <row r="340" spans="1:2">
      <c r="A340" s="1">
        <v>5.3</v>
      </c>
      <c r="B340" s="1">
        <v>26.6</v>
      </c>
    </row>
    <row r="341" spans="1:2">
      <c r="A341" s="1">
        <v>3.7</v>
      </c>
      <c r="B341" s="1">
        <v>29.799900000000001</v>
      </c>
    </row>
    <row r="342" spans="1:2">
      <c r="A342" s="1">
        <v>3.7</v>
      </c>
      <c r="B342" s="1">
        <v>29.799900000000001</v>
      </c>
    </row>
    <row r="343" spans="1:2">
      <c r="A343" s="1">
        <v>5.3</v>
      </c>
      <c r="B343" s="1">
        <v>26.6</v>
      </c>
    </row>
    <row r="344" spans="1:2">
      <c r="A344" s="1">
        <v>4</v>
      </c>
      <c r="B344" s="1">
        <v>26.82</v>
      </c>
    </row>
    <row r="345" spans="1:2">
      <c r="A345" s="1">
        <v>4</v>
      </c>
      <c r="B345" s="1">
        <v>26.6538</v>
      </c>
    </row>
    <row r="346" spans="1:2">
      <c r="A346" s="1">
        <v>4</v>
      </c>
      <c r="B346" s="1">
        <v>26.384599999999999</v>
      </c>
    </row>
    <row r="347" spans="1:2">
      <c r="A347" s="1">
        <v>2.7</v>
      </c>
      <c r="B347" s="1">
        <v>30.3</v>
      </c>
    </row>
    <row r="348" spans="1:2">
      <c r="A348" s="1">
        <v>4</v>
      </c>
      <c r="B348" s="1">
        <v>28.3</v>
      </c>
    </row>
    <row r="349" spans="1:2">
      <c r="A349" s="1">
        <v>4</v>
      </c>
      <c r="B349" s="1">
        <v>24.4</v>
      </c>
    </row>
    <row r="350" spans="1:2">
      <c r="A350" s="1">
        <v>4.3</v>
      </c>
      <c r="B350" s="1">
        <v>27.805499999999999</v>
      </c>
    </row>
    <row r="351" spans="1:2">
      <c r="A351" s="1">
        <v>4.8</v>
      </c>
      <c r="B351" s="1">
        <v>26.228300000000001</v>
      </c>
    </row>
    <row r="352" spans="1:2">
      <c r="A352" s="1">
        <v>5.3</v>
      </c>
      <c r="B352" s="1">
        <v>29.370799999999999</v>
      </c>
    </row>
    <row r="353" spans="1:2">
      <c r="A353" s="1">
        <v>6.2</v>
      </c>
      <c r="B353" s="1">
        <v>26.1</v>
      </c>
    </row>
    <row r="354" spans="1:2">
      <c r="A354" s="1">
        <v>6</v>
      </c>
      <c r="B354" s="1">
        <v>30.5</v>
      </c>
    </row>
    <row r="355" spans="1:2">
      <c r="A355" s="1">
        <v>5.3</v>
      </c>
      <c r="B355" s="1">
        <v>30.4</v>
      </c>
    </row>
    <row r="356" spans="1:2">
      <c r="A356" s="1">
        <v>3.7</v>
      </c>
      <c r="B356" s="1">
        <v>28.1</v>
      </c>
    </row>
    <row r="357" spans="1:2">
      <c r="A357" s="1">
        <v>4.7</v>
      </c>
      <c r="B357" s="1">
        <v>25.6</v>
      </c>
    </row>
    <row r="358" spans="1:2">
      <c r="A358" s="1">
        <v>3.7</v>
      </c>
      <c r="B358" s="1">
        <v>27.8</v>
      </c>
    </row>
    <row r="359" spans="1:2">
      <c r="A359" s="1">
        <v>4.7</v>
      </c>
      <c r="B359" s="1">
        <v>25.6</v>
      </c>
    </row>
    <row r="360" spans="1:2">
      <c r="A360" s="1">
        <v>5.7</v>
      </c>
      <c r="B360" s="1">
        <v>27.1</v>
      </c>
    </row>
    <row r="361" spans="1:2">
      <c r="A361" s="1">
        <v>4</v>
      </c>
      <c r="B361" s="1">
        <v>27.8</v>
      </c>
    </row>
    <row r="362" spans="1:2">
      <c r="A362" s="1">
        <v>4.5999999999999996</v>
      </c>
      <c r="B362" s="1">
        <v>29</v>
      </c>
    </row>
    <row r="363" spans="1:2">
      <c r="A363" s="1">
        <v>5.4</v>
      </c>
      <c r="B363" s="1">
        <v>27.0426</v>
      </c>
    </row>
    <row r="364" spans="1:2">
      <c r="A364" s="1">
        <v>4.5999999999999996</v>
      </c>
      <c r="B364" s="1">
        <v>26.782900000000001</v>
      </c>
    </row>
    <row r="365" spans="1:2">
      <c r="A365" s="1">
        <v>4.5999999999999996</v>
      </c>
      <c r="B365" s="1">
        <v>28.4633</v>
      </c>
    </row>
    <row r="366" spans="1:2">
      <c r="A366" s="1">
        <v>4.3</v>
      </c>
      <c r="B366" s="1">
        <v>27.8522</v>
      </c>
    </row>
    <row r="367" spans="1:2">
      <c r="A367" s="1">
        <v>4.8</v>
      </c>
      <c r="B367" s="1">
        <v>26.212499999999999</v>
      </c>
    </row>
    <row r="368" spans="1:2">
      <c r="A368" s="1">
        <v>5.3</v>
      </c>
      <c r="B368" s="1">
        <v>29.3645</v>
      </c>
    </row>
    <row r="369" spans="1:2">
      <c r="A369" s="1">
        <v>6.2</v>
      </c>
      <c r="B369" s="1">
        <v>26.1</v>
      </c>
    </row>
    <row r="370" spans="1:2">
      <c r="A370" s="1">
        <v>6</v>
      </c>
      <c r="B370" s="1">
        <v>30.5</v>
      </c>
    </row>
    <row r="371" spans="1:2">
      <c r="A371" s="1"/>
      <c r="B37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70"/>
  <sheetViews>
    <sheetView topLeftCell="A346" workbookViewId="0">
      <selection activeCell="A2" sqref="A2:B370"/>
    </sheetView>
  </sheetViews>
  <sheetFormatPr defaultRowHeight="15"/>
  <sheetData>
    <row r="1" spans="1:2">
      <c r="A1" s="1" t="s">
        <v>0</v>
      </c>
      <c r="B1" s="1" t="s">
        <v>2</v>
      </c>
    </row>
    <row r="2" spans="1:2">
      <c r="A2" s="1">
        <v>5.3</v>
      </c>
      <c r="B2" s="1">
        <v>30.4</v>
      </c>
    </row>
    <row r="3" spans="1:2">
      <c r="A3" s="1">
        <v>5.6</v>
      </c>
      <c r="B3" s="1">
        <v>24.9815</v>
      </c>
    </row>
    <row r="4" spans="1:2">
      <c r="A4" s="1">
        <v>5.6</v>
      </c>
      <c r="B4" s="1">
        <v>25.008900000000001</v>
      </c>
    </row>
    <row r="5" spans="1:2">
      <c r="A5" s="1">
        <v>4</v>
      </c>
      <c r="B5" s="1">
        <v>25.7499</v>
      </c>
    </row>
    <row r="6" spans="1:2">
      <c r="A6" s="1">
        <v>4.5999999999999996</v>
      </c>
      <c r="B6" s="1">
        <v>28.0212</v>
      </c>
    </row>
    <row r="7" spans="1:2">
      <c r="A7" s="1">
        <v>5.7</v>
      </c>
      <c r="B7" s="1">
        <v>25.555099999999999</v>
      </c>
    </row>
    <row r="8" spans="1:2">
      <c r="A8" s="1">
        <v>4.3</v>
      </c>
      <c r="B8" s="1">
        <v>24.1937</v>
      </c>
    </row>
    <row r="9" spans="1:2">
      <c r="A9" s="1">
        <v>4.8</v>
      </c>
      <c r="B9" s="1">
        <v>24.1496</v>
      </c>
    </row>
    <row r="10" spans="1:2">
      <c r="A10" s="1">
        <v>5.3</v>
      </c>
      <c r="B10" s="1">
        <v>29.020499999999998</v>
      </c>
    </row>
    <row r="11" spans="1:2">
      <c r="A11" s="1">
        <v>6.2</v>
      </c>
      <c r="B11" s="1">
        <v>25.799900000000001</v>
      </c>
    </row>
    <row r="12" spans="1:2">
      <c r="A12" s="1">
        <v>6</v>
      </c>
      <c r="B12" s="1">
        <v>30.299900000000001</v>
      </c>
    </row>
    <row r="13" spans="1:2">
      <c r="A13" s="1">
        <v>3.7</v>
      </c>
      <c r="B13" s="1">
        <v>24.4</v>
      </c>
    </row>
    <row r="14" spans="1:2">
      <c r="A14" s="1">
        <v>4.7</v>
      </c>
      <c r="B14" s="1">
        <v>25.6</v>
      </c>
    </row>
    <row r="15" spans="1:2">
      <c r="A15" s="1">
        <v>4.7</v>
      </c>
      <c r="B15" s="1">
        <v>24.5</v>
      </c>
    </row>
    <row r="16" spans="1:2">
      <c r="A16" s="1">
        <v>5.7</v>
      </c>
      <c r="B16" s="1">
        <v>25.4</v>
      </c>
    </row>
    <row r="17" spans="1:2">
      <c r="A17" s="1">
        <v>4</v>
      </c>
      <c r="B17" s="1">
        <v>25.753499999999999</v>
      </c>
    </row>
    <row r="18" spans="1:2">
      <c r="A18" s="1">
        <v>4.5999999999999996</v>
      </c>
      <c r="B18" s="1">
        <v>26.662199999999999</v>
      </c>
    </row>
    <row r="19" spans="1:2">
      <c r="A19" s="1">
        <v>5.4</v>
      </c>
      <c r="B19" s="1">
        <v>24.793900000000001</v>
      </c>
    </row>
    <row r="20" spans="1:2">
      <c r="A20" s="1">
        <v>4.5999999999999996</v>
      </c>
      <c r="B20" s="1">
        <v>27.106100000000001</v>
      </c>
    </row>
    <row r="21" spans="1:2">
      <c r="A21" s="1">
        <v>4.5999999999999996</v>
      </c>
      <c r="B21" s="1">
        <v>25.229800000000001</v>
      </c>
    </row>
    <row r="22" spans="1:2">
      <c r="A22" s="1">
        <v>4.3</v>
      </c>
      <c r="B22" s="1">
        <v>24.1937</v>
      </c>
    </row>
    <row r="23" spans="1:2">
      <c r="A23" s="1">
        <v>4.8</v>
      </c>
      <c r="B23" s="1">
        <v>24.153400000000001</v>
      </c>
    </row>
    <row r="24" spans="1:2">
      <c r="A24" s="1">
        <v>5.3</v>
      </c>
      <c r="B24" s="1">
        <v>29.0185</v>
      </c>
    </row>
    <row r="25" spans="1:2">
      <c r="A25" s="1">
        <v>6.2</v>
      </c>
      <c r="B25" s="1">
        <v>25.802600000000002</v>
      </c>
    </row>
    <row r="26" spans="1:2">
      <c r="A26" s="1">
        <v>6</v>
      </c>
      <c r="B26" s="1">
        <v>30.299900000000001</v>
      </c>
    </row>
    <row r="27" spans="1:2">
      <c r="A27" s="1">
        <v>6.2</v>
      </c>
      <c r="B27" s="1">
        <v>25.799900000000001</v>
      </c>
    </row>
    <row r="28" spans="1:2">
      <c r="A28" s="1">
        <v>3.5</v>
      </c>
      <c r="B28" s="1">
        <v>28.2</v>
      </c>
    </row>
    <row r="29" spans="1:2">
      <c r="A29" s="1">
        <v>3.7</v>
      </c>
      <c r="B29" s="1">
        <v>25.2</v>
      </c>
    </row>
    <row r="30" spans="1:2">
      <c r="A30" s="1">
        <v>3.7</v>
      </c>
      <c r="B30" s="1">
        <v>25.1</v>
      </c>
    </row>
    <row r="31" spans="1:2">
      <c r="A31" s="1">
        <v>5.3</v>
      </c>
      <c r="B31" s="1">
        <v>22.299900000000001</v>
      </c>
    </row>
    <row r="32" spans="1:2">
      <c r="A32" s="1">
        <v>5.6</v>
      </c>
      <c r="B32" s="1">
        <v>23.061</v>
      </c>
    </row>
    <row r="33" spans="1:2">
      <c r="A33" s="1">
        <v>5.6</v>
      </c>
      <c r="B33" s="1">
        <v>23.110900000000001</v>
      </c>
    </row>
    <row r="34" spans="1:2">
      <c r="A34" s="1">
        <v>4.5999999999999996</v>
      </c>
      <c r="B34" s="1">
        <v>26.229500000000002</v>
      </c>
    </row>
    <row r="35" spans="1:2">
      <c r="A35" s="1">
        <v>5.7</v>
      </c>
      <c r="B35" s="1">
        <v>23.431799999999999</v>
      </c>
    </row>
    <row r="36" spans="1:2">
      <c r="A36" s="1">
        <v>5.7</v>
      </c>
      <c r="B36" s="1">
        <v>23.999300000000002</v>
      </c>
    </row>
    <row r="37" spans="1:2">
      <c r="A37" s="1">
        <v>4.3</v>
      </c>
      <c r="B37" s="1">
        <v>27.6</v>
      </c>
    </row>
    <row r="38" spans="1:2">
      <c r="A38" s="1">
        <v>5.3</v>
      </c>
      <c r="B38" s="1">
        <v>24.299900000000001</v>
      </c>
    </row>
    <row r="39" spans="1:2">
      <c r="A39" s="1">
        <v>5.3</v>
      </c>
      <c r="B39" s="1">
        <v>23.299900000000001</v>
      </c>
    </row>
    <row r="40" spans="1:2">
      <c r="A40" s="1">
        <v>5.3</v>
      </c>
      <c r="B40" s="1">
        <v>22.761900000000001</v>
      </c>
    </row>
    <row r="41" spans="1:2">
      <c r="A41" s="1">
        <v>5.3</v>
      </c>
      <c r="B41" s="1">
        <v>22.9</v>
      </c>
    </row>
    <row r="42" spans="1:2">
      <c r="A42" s="1">
        <v>4.3</v>
      </c>
      <c r="B42" s="1">
        <v>27.6</v>
      </c>
    </row>
    <row r="43" spans="1:2">
      <c r="A43" s="1">
        <v>5.3</v>
      </c>
      <c r="B43" s="1">
        <v>24.299900000000001</v>
      </c>
    </row>
    <row r="44" spans="1:2">
      <c r="A44" s="1">
        <v>5.3</v>
      </c>
      <c r="B44" s="1">
        <v>23.299900000000001</v>
      </c>
    </row>
    <row r="45" spans="1:2">
      <c r="A45" s="1">
        <v>5.3</v>
      </c>
      <c r="B45" s="1">
        <v>22.761900000000001</v>
      </c>
    </row>
    <row r="46" spans="1:2">
      <c r="A46" s="1">
        <v>5.3</v>
      </c>
      <c r="B46" s="1">
        <v>22.9</v>
      </c>
    </row>
    <row r="47" spans="1:2">
      <c r="A47" s="1">
        <v>5.3</v>
      </c>
      <c r="B47" s="1">
        <v>23.299900000000001</v>
      </c>
    </row>
    <row r="48" spans="1:2">
      <c r="A48" s="1">
        <v>5.3</v>
      </c>
      <c r="B48" s="1">
        <v>22.9</v>
      </c>
    </row>
    <row r="49" spans="1:2">
      <c r="A49" s="1">
        <v>5.3</v>
      </c>
      <c r="B49" s="1">
        <v>23.299900000000001</v>
      </c>
    </row>
    <row r="50" spans="1:2">
      <c r="A50" s="1">
        <v>5.3</v>
      </c>
      <c r="B50" s="1">
        <v>22.9</v>
      </c>
    </row>
    <row r="51" spans="1:2">
      <c r="A51" s="1">
        <v>2</v>
      </c>
      <c r="B51" s="1">
        <v>35</v>
      </c>
    </row>
    <row r="52" spans="1:2">
      <c r="A52" s="1">
        <v>3.3</v>
      </c>
      <c r="B52" s="1">
        <v>33.098799999999997</v>
      </c>
    </row>
    <row r="53" spans="1:2">
      <c r="A53" s="1">
        <v>3.8</v>
      </c>
      <c r="B53" s="1">
        <v>31.9</v>
      </c>
    </row>
    <row r="54" spans="1:2">
      <c r="A54" s="1">
        <v>4</v>
      </c>
      <c r="B54" s="1">
        <v>35.200000000000003</v>
      </c>
    </row>
    <row r="55" spans="1:2">
      <c r="A55" s="1">
        <v>3.3</v>
      </c>
      <c r="B55" s="1">
        <v>33.098799999999997</v>
      </c>
    </row>
    <row r="56" spans="1:2">
      <c r="A56" s="1">
        <v>3.8</v>
      </c>
      <c r="B56" s="1">
        <v>31.9</v>
      </c>
    </row>
    <row r="57" spans="1:2">
      <c r="A57" s="1">
        <v>4</v>
      </c>
      <c r="B57" s="1">
        <v>35.200000000000003</v>
      </c>
    </row>
    <row r="58" spans="1:2">
      <c r="A58" s="1">
        <v>3.5</v>
      </c>
      <c r="B58" s="1">
        <v>35.5</v>
      </c>
    </row>
    <row r="59" spans="1:2">
      <c r="A59" s="1">
        <v>3.5</v>
      </c>
      <c r="B59" s="1">
        <v>32.4</v>
      </c>
    </row>
    <row r="60" spans="1:2">
      <c r="A60" s="1">
        <v>3.8</v>
      </c>
      <c r="B60" s="1">
        <v>32.4</v>
      </c>
    </row>
    <row r="61" spans="1:2">
      <c r="A61" s="1">
        <v>3.8</v>
      </c>
      <c r="B61" s="1">
        <v>32.4</v>
      </c>
    </row>
    <row r="62" spans="1:2">
      <c r="A62" s="1">
        <v>2.2999999999999998</v>
      </c>
      <c r="B62" s="1">
        <v>39.200000000000003</v>
      </c>
    </row>
    <row r="63" spans="1:2">
      <c r="A63" s="1">
        <v>2.2999999999999998</v>
      </c>
      <c r="B63" s="1">
        <v>38.1</v>
      </c>
    </row>
    <row r="64" spans="1:2">
      <c r="A64" s="1">
        <v>3.5</v>
      </c>
      <c r="B64" s="1">
        <v>34</v>
      </c>
    </row>
    <row r="65" spans="1:2">
      <c r="A65" s="1">
        <v>3.8</v>
      </c>
      <c r="B65" s="1">
        <v>31.9</v>
      </c>
    </row>
    <row r="66" spans="1:2">
      <c r="A66" s="1">
        <v>4</v>
      </c>
      <c r="B66" s="1">
        <v>35.200000000000003</v>
      </c>
    </row>
    <row r="67" spans="1:2">
      <c r="A67" s="1">
        <v>3.5</v>
      </c>
      <c r="B67" s="1">
        <v>29.2</v>
      </c>
    </row>
    <row r="68" spans="1:2">
      <c r="A68" s="1">
        <v>2.2999999999999998</v>
      </c>
      <c r="B68" s="1">
        <v>34.4</v>
      </c>
    </row>
    <row r="69" spans="1:2">
      <c r="A69" s="1">
        <v>3.6</v>
      </c>
      <c r="B69" s="1">
        <v>33</v>
      </c>
    </row>
    <row r="70" spans="1:2">
      <c r="A70" s="1">
        <v>6.2</v>
      </c>
      <c r="B70" s="1">
        <v>28.4</v>
      </c>
    </row>
    <row r="71" spans="1:2">
      <c r="A71" s="1">
        <v>6</v>
      </c>
      <c r="B71" s="1">
        <v>30.5</v>
      </c>
    </row>
    <row r="72" spans="1:2">
      <c r="A72" s="1">
        <v>6.2</v>
      </c>
      <c r="B72" s="1">
        <v>28.4</v>
      </c>
    </row>
    <row r="73" spans="1:2">
      <c r="A73" s="1">
        <v>3</v>
      </c>
      <c r="B73" s="1">
        <v>34.5</v>
      </c>
    </row>
    <row r="74" spans="1:2">
      <c r="A74" s="1">
        <v>5.3</v>
      </c>
      <c r="B74" s="1">
        <v>28.993500000000001</v>
      </c>
    </row>
    <row r="75" spans="1:2">
      <c r="A75" s="1">
        <v>6.2</v>
      </c>
      <c r="B75" s="1">
        <v>26</v>
      </c>
    </row>
    <row r="76" spans="1:2">
      <c r="A76" s="1">
        <v>5.3</v>
      </c>
      <c r="B76" s="1">
        <v>28.993500000000001</v>
      </c>
    </row>
    <row r="77" spans="1:2">
      <c r="A77" s="1">
        <v>6.2</v>
      </c>
      <c r="B77" s="1">
        <v>26</v>
      </c>
    </row>
    <row r="78" spans="1:2">
      <c r="A78" s="1">
        <v>5.3</v>
      </c>
      <c r="B78" s="1">
        <v>28.993500000000001</v>
      </c>
    </row>
    <row r="79" spans="1:2">
      <c r="A79" s="1">
        <v>6</v>
      </c>
      <c r="B79" s="1">
        <v>30.5</v>
      </c>
    </row>
    <row r="80" spans="1:2">
      <c r="A80" s="1">
        <v>2.4</v>
      </c>
      <c r="B80" s="1">
        <v>45.1</v>
      </c>
    </row>
    <row r="81" spans="1:2">
      <c r="A81" s="1">
        <v>3</v>
      </c>
      <c r="B81" s="1">
        <v>34.548200000000001</v>
      </c>
    </row>
    <row r="82" spans="1:2">
      <c r="A82" s="1">
        <v>2</v>
      </c>
      <c r="B82" s="1">
        <v>40.299999999999997</v>
      </c>
    </row>
    <row r="83" spans="1:2">
      <c r="A83" s="1">
        <v>2</v>
      </c>
      <c r="B83" s="1">
        <v>40.6</v>
      </c>
    </row>
    <row r="84" spans="1:2">
      <c r="A84" s="1">
        <v>2.2000000000000002</v>
      </c>
      <c r="B84" s="1">
        <v>42.399099999999997</v>
      </c>
    </row>
    <row r="85" spans="1:2">
      <c r="A85" s="1">
        <v>2.2000000000000002</v>
      </c>
      <c r="B85" s="1">
        <v>44.999099999999999</v>
      </c>
    </row>
    <row r="86" spans="1:2">
      <c r="A86" s="1">
        <v>2.4</v>
      </c>
      <c r="B86" s="1">
        <v>41.9</v>
      </c>
    </row>
    <row r="87" spans="1:2">
      <c r="A87" s="1">
        <v>2.4</v>
      </c>
      <c r="B87" s="1">
        <v>41.5</v>
      </c>
    </row>
    <row r="88" spans="1:2">
      <c r="A88" s="1">
        <v>2.2000000000000002</v>
      </c>
      <c r="B88" s="1">
        <v>42.399099999999997</v>
      </c>
    </row>
    <row r="89" spans="1:2">
      <c r="A89" s="1">
        <v>2.2000000000000002</v>
      </c>
      <c r="B89" s="1">
        <v>44.999099999999999</v>
      </c>
    </row>
    <row r="90" spans="1:2">
      <c r="A90" s="1">
        <v>2.4</v>
      </c>
      <c r="B90" s="1">
        <v>41.9</v>
      </c>
    </row>
    <row r="91" spans="1:2">
      <c r="A91" s="1">
        <v>2.4</v>
      </c>
      <c r="B91" s="1">
        <v>41.5</v>
      </c>
    </row>
    <row r="92" spans="1:2">
      <c r="A92" s="1">
        <v>3.6</v>
      </c>
      <c r="B92" s="1">
        <v>33</v>
      </c>
    </row>
    <row r="93" spans="1:2">
      <c r="A93" s="1">
        <v>2.4</v>
      </c>
      <c r="B93" s="1">
        <v>34.1</v>
      </c>
    </row>
    <row r="94" spans="1:2">
      <c r="A94" s="1">
        <v>2.4</v>
      </c>
      <c r="B94" s="1">
        <v>35</v>
      </c>
    </row>
    <row r="95" spans="1:2">
      <c r="A95" s="1">
        <v>3.5</v>
      </c>
      <c r="B95" s="1">
        <v>33.200000000000003</v>
      </c>
    </row>
    <row r="96" spans="1:2">
      <c r="A96" s="1">
        <v>3.7</v>
      </c>
      <c r="B96" s="1">
        <v>30.5</v>
      </c>
    </row>
    <row r="97" spans="1:2">
      <c r="A97" s="1">
        <v>4</v>
      </c>
      <c r="B97" s="1">
        <v>29.4</v>
      </c>
    </row>
    <row r="98" spans="1:2">
      <c r="A98" s="1">
        <v>3.5</v>
      </c>
      <c r="B98" s="1">
        <v>34.200000000000003</v>
      </c>
    </row>
    <row r="99" spans="1:2">
      <c r="A99" s="1">
        <v>2.5</v>
      </c>
      <c r="B99" s="1">
        <v>39.200000000000003</v>
      </c>
    </row>
    <row r="100" spans="1:2">
      <c r="A100" s="1">
        <v>2.5</v>
      </c>
      <c r="B100" s="1">
        <v>38.6</v>
      </c>
    </row>
    <row r="101" spans="1:2">
      <c r="A101" s="1">
        <v>3</v>
      </c>
      <c r="B101" s="1">
        <v>34.799999999999997</v>
      </c>
    </row>
    <row r="102" spans="1:2">
      <c r="A102" s="1">
        <v>2.5</v>
      </c>
      <c r="B102" s="1">
        <v>42.9</v>
      </c>
    </row>
    <row r="103" spans="1:2">
      <c r="A103" s="1">
        <v>5.4</v>
      </c>
      <c r="B103" s="1">
        <v>27</v>
      </c>
    </row>
    <row r="104" spans="1:2">
      <c r="A104" s="1">
        <v>4</v>
      </c>
      <c r="B104" s="1">
        <v>27.8</v>
      </c>
    </row>
    <row r="105" spans="1:2">
      <c r="A105" s="1">
        <v>4.5999999999999996</v>
      </c>
      <c r="B105" s="1">
        <v>29</v>
      </c>
    </row>
    <row r="106" spans="1:2">
      <c r="A106" s="1">
        <v>3.5</v>
      </c>
      <c r="B106" s="1">
        <v>34.200000000000003</v>
      </c>
    </row>
    <row r="107" spans="1:2">
      <c r="A107" s="1">
        <v>3.6</v>
      </c>
      <c r="B107" s="1">
        <v>33</v>
      </c>
    </row>
    <row r="108" spans="1:2">
      <c r="A108" s="1">
        <v>5.3</v>
      </c>
      <c r="B108" s="1">
        <v>28.993500000000001</v>
      </c>
    </row>
    <row r="109" spans="1:2">
      <c r="A109" s="1">
        <v>6.2</v>
      </c>
      <c r="B109" s="1">
        <v>28.4</v>
      </c>
    </row>
    <row r="110" spans="1:2">
      <c r="A110" s="1">
        <v>6</v>
      </c>
      <c r="B110" s="1">
        <v>30.5</v>
      </c>
    </row>
    <row r="111" spans="1:2">
      <c r="A111" s="1">
        <v>5.3</v>
      </c>
      <c r="B111" s="1">
        <v>28.993500000000001</v>
      </c>
    </row>
    <row r="112" spans="1:2">
      <c r="A112" s="1">
        <v>6.2</v>
      </c>
      <c r="B112" s="1">
        <v>28.4</v>
      </c>
    </row>
    <row r="113" spans="1:2">
      <c r="A113" s="1">
        <v>6.2</v>
      </c>
      <c r="B113" s="1">
        <v>26</v>
      </c>
    </row>
    <row r="114" spans="1:2">
      <c r="A114" s="1">
        <v>2.4</v>
      </c>
      <c r="B114" s="1">
        <v>45.1</v>
      </c>
    </row>
    <row r="115" spans="1:2">
      <c r="A115" s="1">
        <v>3</v>
      </c>
      <c r="B115" s="1">
        <v>34.548200000000001</v>
      </c>
    </row>
    <row r="116" spans="1:2">
      <c r="A116" s="1">
        <v>3.5</v>
      </c>
      <c r="B116" s="1">
        <v>38.299999999999997</v>
      </c>
    </row>
    <row r="117" spans="1:2">
      <c r="A117" s="1">
        <v>2.4</v>
      </c>
      <c r="B117" s="1">
        <v>39.200000000000003</v>
      </c>
    </row>
    <row r="118" spans="1:2">
      <c r="A118" s="1">
        <v>2.4</v>
      </c>
      <c r="B118" s="1">
        <v>34.299999999999997</v>
      </c>
    </row>
    <row r="119" spans="1:2">
      <c r="A119" s="1">
        <v>2.4</v>
      </c>
      <c r="B119" s="1">
        <v>31.9</v>
      </c>
    </row>
    <row r="120" spans="1:2">
      <c r="A120" s="1">
        <v>3.5</v>
      </c>
      <c r="B120" s="1">
        <v>31.947500000000002</v>
      </c>
    </row>
    <row r="121" spans="1:2">
      <c r="A121" s="1">
        <v>2.4</v>
      </c>
      <c r="B121" s="1">
        <v>38.6</v>
      </c>
    </row>
    <row r="122" spans="1:2">
      <c r="A122" s="1">
        <v>2.4</v>
      </c>
      <c r="B122" s="1">
        <v>36.700000000000003</v>
      </c>
    </row>
    <row r="123" spans="1:2">
      <c r="A123" s="1">
        <v>3.5</v>
      </c>
      <c r="B123" s="1">
        <v>36.4</v>
      </c>
    </row>
    <row r="124" spans="1:2">
      <c r="A124" s="1">
        <v>2.4</v>
      </c>
      <c r="B124" s="1">
        <v>41.6</v>
      </c>
    </row>
    <row r="125" spans="1:2">
      <c r="A125" s="1">
        <v>2.4</v>
      </c>
      <c r="B125" s="1">
        <v>43.2286</v>
      </c>
    </row>
    <row r="126" spans="1:2">
      <c r="A126" s="1">
        <v>3.8</v>
      </c>
      <c r="B126" s="1">
        <v>32.5</v>
      </c>
    </row>
    <row r="127" spans="1:2">
      <c r="A127" s="1">
        <v>3.5</v>
      </c>
      <c r="B127" s="1">
        <v>31.496099999999998</v>
      </c>
    </row>
    <row r="128" spans="1:2">
      <c r="A128" s="1">
        <v>5.6</v>
      </c>
      <c r="B128" s="1">
        <v>24.2</v>
      </c>
    </row>
    <row r="129" spans="1:2">
      <c r="A129" s="1">
        <v>3.7</v>
      </c>
      <c r="B129" s="1">
        <v>27.2</v>
      </c>
    </row>
    <row r="130" spans="1:2">
      <c r="A130" s="1">
        <v>5.7</v>
      </c>
      <c r="B130" s="1">
        <v>27.1</v>
      </c>
    </row>
    <row r="131" spans="1:2">
      <c r="A131" s="1">
        <v>2</v>
      </c>
      <c r="B131" s="1">
        <v>40.239699999999999</v>
      </c>
    </row>
    <row r="132" spans="1:2">
      <c r="A132" s="1">
        <v>2</v>
      </c>
      <c r="B132" s="1">
        <v>38</v>
      </c>
    </row>
    <row r="133" spans="1:2">
      <c r="A133" s="1">
        <v>2.4</v>
      </c>
      <c r="B133" s="1">
        <v>39.200000000000003</v>
      </c>
    </row>
    <row r="134" spans="1:2">
      <c r="A134" s="1">
        <v>2.4</v>
      </c>
      <c r="B134" s="1">
        <v>34.700000000000003</v>
      </c>
    </row>
    <row r="135" spans="1:2">
      <c r="A135" s="1">
        <v>3.7</v>
      </c>
      <c r="B135" s="1">
        <v>28.8</v>
      </c>
    </row>
    <row r="136" spans="1:2">
      <c r="A136" s="1">
        <v>5.7</v>
      </c>
      <c r="B136" s="1">
        <v>27.1</v>
      </c>
    </row>
    <row r="137" spans="1:2">
      <c r="A137" s="1">
        <v>3.7</v>
      </c>
      <c r="B137" s="1">
        <v>30.5</v>
      </c>
    </row>
    <row r="138" spans="1:2">
      <c r="A138" s="1">
        <v>2</v>
      </c>
      <c r="B138" s="1">
        <v>40.239699999999999</v>
      </c>
    </row>
    <row r="139" spans="1:2">
      <c r="A139" s="1">
        <v>2</v>
      </c>
      <c r="B139" s="1">
        <v>38</v>
      </c>
    </row>
    <row r="140" spans="1:2">
      <c r="A140" s="1">
        <v>2.4</v>
      </c>
      <c r="B140" s="1">
        <v>39.200000000000003</v>
      </c>
    </row>
    <row r="141" spans="1:2">
      <c r="A141" s="1">
        <v>2.4</v>
      </c>
      <c r="B141" s="1">
        <v>34.700000000000003</v>
      </c>
    </row>
    <row r="142" spans="1:2">
      <c r="A142" s="1">
        <v>3.8</v>
      </c>
      <c r="B142" s="1">
        <v>28.2</v>
      </c>
    </row>
    <row r="143" spans="1:2">
      <c r="A143" s="1">
        <v>3.8</v>
      </c>
      <c r="B143" s="1">
        <v>29.5</v>
      </c>
    </row>
    <row r="144" spans="1:2">
      <c r="A144" s="1">
        <v>4.5999999999999996</v>
      </c>
      <c r="B144" s="1">
        <v>29.9</v>
      </c>
    </row>
    <row r="145" spans="1:2">
      <c r="A145" s="1">
        <v>2</v>
      </c>
      <c r="B145" s="1">
        <v>34.5</v>
      </c>
    </row>
    <row r="146" spans="1:2">
      <c r="A146" s="1">
        <v>2</v>
      </c>
      <c r="B146" s="1">
        <v>35.299999999999997</v>
      </c>
    </row>
    <row r="147" spans="1:2">
      <c r="A147" s="1">
        <v>2.7</v>
      </c>
      <c r="B147" s="1">
        <v>32.700000000000003</v>
      </c>
    </row>
    <row r="148" spans="1:2">
      <c r="A148" s="1">
        <v>3.5</v>
      </c>
      <c r="B148" s="1">
        <v>34.5</v>
      </c>
    </row>
    <row r="149" spans="1:2">
      <c r="A149" s="1">
        <v>3.5</v>
      </c>
      <c r="B149" s="1">
        <v>39.0959</v>
      </c>
    </row>
    <row r="150" spans="1:2">
      <c r="A150" s="1">
        <v>3.5</v>
      </c>
      <c r="B150" s="1">
        <v>32.200000000000003</v>
      </c>
    </row>
    <row r="151" spans="1:2">
      <c r="A151" s="1">
        <v>3.5</v>
      </c>
      <c r="B151" s="1">
        <v>34.200000000000003</v>
      </c>
    </row>
    <row r="152" spans="1:2">
      <c r="A152" s="1">
        <v>5.4</v>
      </c>
      <c r="B152" s="1">
        <v>27</v>
      </c>
    </row>
    <row r="153" spans="1:2">
      <c r="A153" s="1">
        <v>2.2999999999999998</v>
      </c>
      <c r="B153" s="1">
        <v>34.700000000000003</v>
      </c>
    </row>
    <row r="154" spans="1:2">
      <c r="A154" s="1">
        <v>2.5</v>
      </c>
      <c r="B154" s="1">
        <v>38.6</v>
      </c>
    </row>
    <row r="155" spans="1:2">
      <c r="A155" s="1">
        <v>3.7</v>
      </c>
      <c r="B155" s="1">
        <v>30.5</v>
      </c>
    </row>
    <row r="156" spans="1:2">
      <c r="A156" s="1">
        <v>2.5</v>
      </c>
      <c r="B156" s="1">
        <v>38.6</v>
      </c>
    </row>
    <row r="157" spans="1:2">
      <c r="A157" s="1">
        <v>2.5</v>
      </c>
      <c r="B157" s="1">
        <v>39.200000000000003</v>
      </c>
    </row>
    <row r="158" spans="1:2">
      <c r="A158" s="1">
        <v>3</v>
      </c>
      <c r="B158" s="1">
        <v>34.799999999999997</v>
      </c>
    </row>
    <row r="159" spans="1:2">
      <c r="A159" s="1">
        <v>2.5</v>
      </c>
      <c r="B159" s="1">
        <v>42.9</v>
      </c>
    </row>
    <row r="160" spans="1:2">
      <c r="A160" s="1">
        <v>3.5</v>
      </c>
      <c r="B160" s="1">
        <v>30.6</v>
      </c>
    </row>
    <row r="161" spans="1:2">
      <c r="A161" s="1">
        <v>3.5</v>
      </c>
      <c r="B161" s="1">
        <v>28.7</v>
      </c>
    </row>
    <row r="162" spans="1:2">
      <c r="A162" s="1">
        <v>2.5</v>
      </c>
      <c r="B162" s="1">
        <v>39.200000000000003</v>
      </c>
    </row>
    <row r="163" spans="1:2">
      <c r="A163" s="1">
        <v>3</v>
      </c>
      <c r="B163" s="1">
        <v>34.799999999999997</v>
      </c>
    </row>
    <row r="164" spans="1:2">
      <c r="A164" s="1">
        <v>2.5</v>
      </c>
      <c r="B164" s="1">
        <v>42.9</v>
      </c>
    </row>
    <row r="165" spans="1:2">
      <c r="A165" s="1">
        <v>4</v>
      </c>
      <c r="B165" s="1">
        <v>27.8</v>
      </c>
    </row>
    <row r="166" spans="1:2">
      <c r="A166" s="1">
        <v>4.5999999999999996</v>
      </c>
      <c r="B166" s="1">
        <v>29</v>
      </c>
    </row>
    <row r="167" spans="1:2">
      <c r="A167" s="1">
        <v>2.4</v>
      </c>
      <c r="B167" s="1">
        <v>37.976399999999998</v>
      </c>
    </row>
    <row r="168" spans="1:2">
      <c r="A168" s="1">
        <v>3</v>
      </c>
      <c r="B168" s="1">
        <v>35.288699999999999</v>
      </c>
    </row>
    <row r="169" spans="1:2">
      <c r="A169" s="1">
        <v>3.8</v>
      </c>
      <c r="B169" s="1">
        <v>29.809899999999999</v>
      </c>
    </row>
    <row r="170" spans="1:2">
      <c r="A170" s="1">
        <v>5.6</v>
      </c>
      <c r="B170" s="1">
        <v>24.947700000000001</v>
      </c>
    </row>
    <row r="171" spans="1:2">
      <c r="A171" s="1">
        <v>5.6</v>
      </c>
      <c r="B171" s="1">
        <v>25.1952</v>
      </c>
    </row>
    <row r="172" spans="1:2">
      <c r="A172" s="1">
        <v>3.5</v>
      </c>
      <c r="B172" s="1">
        <v>32.407600000000002</v>
      </c>
    </row>
    <row r="173" spans="1:2">
      <c r="A173" s="1">
        <v>4</v>
      </c>
      <c r="B173" s="1">
        <v>29.9</v>
      </c>
    </row>
    <row r="174" spans="1:2">
      <c r="A174" s="1">
        <v>4</v>
      </c>
      <c r="B174" s="1">
        <v>30.9375</v>
      </c>
    </row>
    <row r="175" spans="1:2">
      <c r="A175" s="1">
        <v>2.5</v>
      </c>
      <c r="B175" s="1">
        <v>38.029899999999998</v>
      </c>
    </row>
    <row r="176" spans="1:2">
      <c r="A176" s="1">
        <v>4</v>
      </c>
      <c r="B176" s="1">
        <v>28.0488</v>
      </c>
    </row>
    <row r="177" spans="1:2">
      <c r="A177" s="1">
        <v>4</v>
      </c>
      <c r="B177" s="1">
        <v>28.654900000000001</v>
      </c>
    </row>
    <row r="178" spans="1:2">
      <c r="A178" s="1">
        <v>3.6</v>
      </c>
      <c r="B178" s="1">
        <v>33</v>
      </c>
    </row>
    <row r="179" spans="1:2">
      <c r="A179" s="1">
        <v>2.4</v>
      </c>
      <c r="B179" s="1">
        <v>37</v>
      </c>
    </row>
    <row r="180" spans="1:2">
      <c r="A180" s="1">
        <v>3.6</v>
      </c>
      <c r="B180" s="1">
        <v>33</v>
      </c>
    </row>
    <row r="181" spans="1:2">
      <c r="A181" s="1">
        <v>3.6</v>
      </c>
      <c r="B181" s="1">
        <v>33.200000000000003</v>
      </c>
    </row>
    <row r="182" spans="1:2">
      <c r="A182" s="1">
        <v>2.4</v>
      </c>
      <c r="B182" s="1">
        <v>45.3</v>
      </c>
    </row>
    <row r="183" spans="1:2">
      <c r="A183" s="1">
        <v>2.4</v>
      </c>
      <c r="B183" s="1">
        <v>35.810299999999998</v>
      </c>
    </row>
    <row r="184" spans="1:2">
      <c r="A184" s="1">
        <v>2.4</v>
      </c>
      <c r="B184" s="1">
        <v>34.283099999999997</v>
      </c>
    </row>
    <row r="185" spans="1:2">
      <c r="A185" s="1">
        <v>3.2</v>
      </c>
      <c r="B185" s="1">
        <v>33.762799999999999</v>
      </c>
    </row>
    <row r="186" spans="1:2">
      <c r="A186" s="1">
        <v>2.7</v>
      </c>
      <c r="B186" s="1">
        <v>31.7</v>
      </c>
    </row>
    <row r="187" spans="1:2">
      <c r="A187" s="1">
        <v>4</v>
      </c>
      <c r="B187" s="1">
        <v>31.4</v>
      </c>
    </row>
    <row r="188" spans="1:2">
      <c r="A188" s="1">
        <v>4</v>
      </c>
      <c r="B188" s="1">
        <v>30.2</v>
      </c>
    </row>
    <row r="189" spans="1:2">
      <c r="A189" s="1">
        <v>2.7</v>
      </c>
      <c r="B189" s="1">
        <v>37.799999999999997</v>
      </c>
    </row>
    <row r="190" spans="1:2">
      <c r="A190" s="1">
        <v>3.5</v>
      </c>
      <c r="B190" s="1">
        <v>33.1</v>
      </c>
    </row>
    <row r="191" spans="1:2">
      <c r="A191" s="1">
        <v>2.5</v>
      </c>
      <c r="B191" s="1">
        <v>39.700000000000003</v>
      </c>
    </row>
    <row r="192" spans="1:2">
      <c r="A192" s="1">
        <v>3.5</v>
      </c>
      <c r="B192" s="1">
        <v>37.349899999999998</v>
      </c>
    </row>
    <row r="193" spans="1:2">
      <c r="A193" s="1">
        <v>4.5999999999999996</v>
      </c>
      <c r="B193" s="1">
        <v>26.548400000000001</v>
      </c>
    </row>
    <row r="194" spans="1:2">
      <c r="A194" s="1">
        <v>5.7</v>
      </c>
      <c r="B194" s="1">
        <v>25.617899999999999</v>
      </c>
    </row>
    <row r="195" spans="1:2">
      <c r="A195" s="1">
        <v>2.7</v>
      </c>
      <c r="B195" s="1">
        <v>40.6</v>
      </c>
    </row>
    <row r="196" spans="1:2">
      <c r="A196" s="1">
        <v>3.5</v>
      </c>
      <c r="B196" s="1">
        <v>36.6</v>
      </c>
    </row>
    <row r="197" spans="1:2">
      <c r="A197" s="1">
        <v>2</v>
      </c>
      <c r="B197" s="1">
        <v>34.1</v>
      </c>
    </row>
    <row r="198" spans="1:2">
      <c r="A198" s="1">
        <v>2</v>
      </c>
      <c r="B198" s="1">
        <v>36.200000000000003</v>
      </c>
    </row>
    <row r="199" spans="1:2">
      <c r="A199" s="1">
        <v>3.2</v>
      </c>
      <c r="B199" s="1">
        <v>36.4</v>
      </c>
    </row>
    <row r="200" spans="1:2">
      <c r="A200" s="1">
        <v>3.2</v>
      </c>
      <c r="B200" s="1">
        <v>29.7</v>
      </c>
    </row>
    <row r="201" spans="1:2">
      <c r="A201" s="1">
        <v>3.5</v>
      </c>
      <c r="B201" s="1">
        <v>28.7</v>
      </c>
    </row>
    <row r="202" spans="1:2">
      <c r="A202" s="1">
        <v>2.2999999999999998</v>
      </c>
      <c r="B202" s="1">
        <v>31.9</v>
      </c>
    </row>
    <row r="203" spans="1:2">
      <c r="A203" s="1">
        <v>3.7</v>
      </c>
      <c r="B203" s="1">
        <v>31.6</v>
      </c>
    </row>
    <row r="204" spans="1:2">
      <c r="A204" s="1">
        <v>3.2</v>
      </c>
      <c r="B204" s="1">
        <v>30.7</v>
      </c>
    </row>
    <row r="205" spans="1:2">
      <c r="A205" s="1">
        <v>3</v>
      </c>
      <c r="B205" s="1">
        <v>33.200000000000003</v>
      </c>
    </row>
    <row r="206" spans="1:2">
      <c r="A206" s="1">
        <v>3.6</v>
      </c>
      <c r="B206" s="1">
        <v>26.1066</v>
      </c>
    </row>
    <row r="207" spans="1:2">
      <c r="A207" s="1">
        <v>4.2</v>
      </c>
      <c r="B207" s="1">
        <v>24.6</v>
      </c>
    </row>
    <row r="208" spans="1:2">
      <c r="A208" s="1">
        <v>4.4000000000000004</v>
      </c>
      <c r="B208" s="1">
        <v>26.6</v>
      </c>
    </row>
    <row r="209" spans="1:2">
      <c r="A209" s="1">
        <v>3</v>
      </c>
      <c r="B209" s="1">
        <v>33</v>
      </c>
    </row>
    <row r="210" spans="1:2">
      <c r="A210" s="1">
        <v>3</v>
      </c>
      <c r="B210" s="1">
        <v>33.6</v>
      </c>
    </row>
    <row r="211" spans="1:2">
      <c r="A211" s="1">
        <v>3</v>
      </c>
      <c r="B211" s="1">
        <v>29.6</v>
      </c>
    </row>
    <row r="212" spans="1:2">
      <c r="A212" s="1">
        <v>3</v>
      </c>
      <c r="B212" s="1">
        <v>36.558999999999997</v>
      </c>
    </row>
    <row r="213" spans="1:2">
      <c r="A213" s="1">
        <v>4.8</v>
      </c>
      <c r="B213" s="1">
        <v>26.794599999999999</v>
      </c>
    </row>
    <row r="214" spans="1:2">
      <c r="A214" s="1">
        <v>4.4000000000000004</v>
      </c>
      <c r="B214" s="1">
        <v>23.152100000000001</v>
      </c>
    </row>
    <row r="215" spans="1:2">
      <c r="A215" s="1">
        <v>3</v>
      </c>
      <c r="B215" s="1">
        <v>29.5</v>
      </c>
    </row>
    <row r="216" spans="1:2">
      <c r="A216" s="1">
        <v>4.4000000000000004</v>
      </c>
      <c r="B216" s="1">
        <v>24.9</v>
      </c>
    </row>
    <row r="217" spans="1:2">
      <c r="A217" s="1">
        <v>4.4000000000000004</v>
      </c>
      <c r="B217" s="1">
        <v>23.152100000000001</v>
      </c>
    </row>
    <row r="218" spans="1:2">
      <c r="A218" s="1">
        <v>3.6</v>
      </c>
      <c r="B218" s="1">
        <v>30.9</v>
      </c>
    </row>
    <row r="219" spans="1:2">
      <c r="A219" s="1">
        <v>6.2</v>
      </c>
      <c r="B219" s="1">
        <v>27.4</v>
      </c>
    </row>
    <row r="220" spans="1:2">
      <c r="A220" s="1">
        <v>2.8</v>
      </c>
      <c r="B220" s="1">
        <v>30.299299999999999</v>
      </c>
    </row>
    <row r="221" spans="1:2">
      <c r="A221" s="1">
        <v>3</v>
      </c>
      <c r="B221" s="1">
        <v>31.3</v>
      </c>
    </row>
    <row r="222" spans="1:2">
      <c r="A222" s="1">
        <v>2.4</v>
      </c>
      <c r="B222" s="1">
        <v>40.299999999999997</v>
      </c>
    </row>
    <row r="223" spans="1:2">
      <c r="A223" s="1">
        <v>3</v>
      </c>
      <c r="B223" s="1">
        <v>33.1</v>
      </c>
    </row>
    <row r="224" spans="1:2">
      <c r="A224" s="1">
        <v>5.3</v>
      </c>
      <c r="B224" s="1">
        <v>29</v>
      </c>
    </row>
    <row r="225" spans="1:2">
      <c r="A225" s="1">
        <v>6</v>
      </c>
      <c r="B225" s="1">
        <v>30.299900000000001</v>
      </c>
    </row>
    <row r="226" spans="1:2">
      <c r="A226" s="1">
        <v>3.6</v>
      </c>
      <c r="B226" s="1">
        <v>31.6</v>
      </c>
    </row>
    <row r="227" spans="1:2">
      <c r="A227" s="1">
        <v>3.5</v>
      </c>
      <c r="B227" s="1">
        <v>31.9</v>
      </c>
    </row>
    <row r="228" spans="1:2">
      <c r="A228" s="1">
        <v>3.7</v>
      </c>
      <c r="B228" s="1">
        <v>28.5</v>
      </c>
    </row>
    <row r="229" spans="1:2">
      <c r="A229" s="1">
        <v>4</v>
      </c>
      <c r="B229" s="1">
        <v>28.4</v>
      </c>
    </row>
    <row r="230" spans="1:2">
      <c r="A230" s="1">
        <v>3.5</v>
      </c>
      <c r="B230" s="1">
        <v>31.4</v>
      </c>
    </row>
    <row r="231" spans="1:2">
      <c r="A231" s="1">
        <v>2.5</v>
      </c>
      <c r="B231" s="1">
        <v>36.030700000000003</v>
      </c>
    </row>
    <row r="232" spans="1:2">
      <c r="A232" s="1">
        <v>3</v>
      </c>
      <c r="B232" s="1">
        <v>31.3917</v>
      </c>
    </row>
    <row r="233" spans="1:2">
      <c r="A233" s="1">
        <v>2.5</v>
      </c>
      <c r="B233" s="1">
        <v>37.9</v>
      </c>
    </row>
    <row r="234" spans="1:2">
      <c r="A234" s="1">
        <v>5.4</v>
      </c>
      <c r="B234" s="1">
        <v>23.898299999999999</v>
      </c>
    </row>
    <row r="235" spans="1:2">
      <c r="A235" s="1">
        <v>4</v>
      </c>
      <c r="B235" s="1">
        <v>25.753499999999999</v>
      </c>
    </row>
    <row r="236" spans="1:2">
      <c r="A236" s="1">
        <v>4.5999999999999996</v>
      </c>
      <c r="B236" s="1">
        <v>26.662199999999999</v>
      </c>
    </row>
    <row r="237" spans="1:2">
      <c r="A237" s="1">
        <v>3.5</v>
      </c>
      <c r="B237" s="1">
        <v>30.380500000000001</v>
      </c>
    </row>
    <row r="238" spans="1:2">
      <c r="A238" s="1">
        <v>3.5</v>
      </c>
      <c r="B238" s="1">
        <v>30.2</v>
      </c>
    </row>
    <row r="239" spans="1:2">
      <c r="A239" s="1">
        <v>3.6</v>
      </c>
      <c r="B239" s="1">
        <v>31.6</v>
      </c>
    </row>
    <row r="240" spans="1:2">
      <c r="A240" s="1">
        <v>5.3</v>
      </c>
      <c r="B240" s="1">
        <v>29</v>
      </c>
    </row>
    <row r="241" spans="1:2">
      <c r="A241" s="1">
        <v>6</v>
      </c>
      <c r="B241" s="1">
        <v>30.299900000000001</v>
      </c>
    </row>
    <row r="242" spans="1:2">
      <c r="A242" s="1">
        <v>6.2</v>
      </c>
      <c r="B242" s="1">
        <v>27.4</v>
      </c>
    </row>
    <row r="243" spans="1:2">
      <c r="A243" s="1">
        <v>2.4</v>
      </c>
      <c r="B243" s="1">
        <v>40.299999999999997</v>
      </c>
    </row>
    <row r="244" spans="1:2">
      <c r="A244" s="1">
        <v>3</v>
      </c>
      <c r="B244" s="1">
        <v>33.1</v>
      </c>
    </row>
    <row r="245" spans="1:2">
      <c r="A245" s="1">
        <v>3.5</v>
      </c>
      <c r="B245" s="1">
        <v>34.6</v>
      </c>
    </row>
    <row r="246" spans="1:2">
      <c r="A246" s="1">
        <v>2.4</v>
      </c>
      <c r="B246" s="1">
        <v>37.709800000000001</v>
      </c>
    </row>
    <row r="247" spans="1:2">
      <c r="A247" s="1">
        <v>2.4</v>
      </c>
      <c r="B247" s="1">
        <v>31.3</v>
      </c>
    </row>
    <row r="248" spans="1:2">
      <c r="A248" s="1">
        <v>2.4</v>
      </c>
      <c r="B248" s="1">
        <v>33.5</v>
      </c>
    </row>
    <row r="249" spans="1:2">
      <c r="A249" s="1">
        <v>3.5</v>
      </c>
      <c r="B249" s="1">
        <v>30.5</v>
      </c>
    </row>
    <row r="250" spans="1:2">
      <c r="A250" s="1">
        <v>3.7</v>
      </c>
      <c r="B250" s="1">
        <v>25.2</v>
      </c>
    </row>
    <row r="251" spans="1:2">
      <c r="A251" s="1">
        <v>3.7</v>
      </c>
      <c r="B251" s="1">
        <v>25.1</v>
      </c>
    </row>
    <row r="252" spans="1:2">
      <c r="A252" s="1">
        <v>5.3</v>
      </c>
      <c r="B252" s="1">
        <v>22.299900000000001</v>
      </c>
    </row>
    <row r="253" spans="1:2">
      <c r="A253" s="1">
        <v>2.4</v>
      </c>
      <c r="B253" s="1">
        <v>37.6</v>
      </c>
    </row>
    <row r="254" spans="1:2">
      <c r="A254" s="1">
        <v>3.5</v>
      </c>
      <c r="B254" s="1">
        <v>36</v>
      </c>
    </row>
    <row r="255" spans="1:2">
      <c r="A255" s="1">
        <v>2.4</v>
      </c>
      <c r="B255" s="1">
        <v>39.204099999999997</v>
      </c>
    </row>
    <row r="256" spans="1:2">
      <c r="A256" s="1">
        <v>2.4</v>
      </c>
      <c r="B256" s="1">
        <v>38.6</v>
      </c>
    </row>
    <row r="257" spans="1:2">
      <c r="A257" s="1">
        <v>3.8</v>
      </c>
      <c r="B257" s="1">
        <v>31.1</v>
      </c>
    </row>
    <row r="258" spans="1:2">
      <c r="A258" s="1">
        <v>3.5</v>
      </c>
      <c r="B258" s="1">
        <v>29.773399999999999</v>
      </c>
    </row>
    <row r="259" spans="1:2">
      <c r="A259" s="1">
        <v>5</v>
      </c>
      <c r="B259" s="1">
        <v>27.251100000000001</v>
      </c>
    </row>
    <row r="260" spans="1:2">
      <c r="A260" s="1">
        <v>5.6</v>
      </c>
      <c r="B260" s="1">
        <v>23.6</v>
      </c>
    </row>
    <row r="261" spans="1:2">
      <c r="A261" s="1">
        <v>3.7</v>
      </c>
      <c r="B261" s="1">
        <v>26.6</v>
      </c>
    </row>
    <row r="262" spans="1:2">
      <c r="A262" s="1">
        <v>5.7</v>
      </c>
      <c r="B262" s="1">
        <v>26</v>
      </c>
    </row>
    <row r="263" spans="1:2">
      <c r="A263" s="1">
        <v>2.4</v>
      </c>
      <c r="B263" s="1">
        <v>38.6</v>
      </c>
    </row>
    <row r="264" spans="1:2">
      <c r="A264" s="1">
        <v>2.4</v>
      </c>
      <c r="B264" s="1">
        <v>33.6</v>
      </c>
    </row>
    <row r="265" spans="1:2">
      <c r="A265" s="1">
        <v>3.7</v>
      </c>
      <c r="B265" s="1">
        <v>27.5</v>
      </c>
    </row>
    <row r="266" spans="1:2">
      <c r="A266" s="1">
        <v>5.7</v>
      </c>
      <c r="B266" s="1">
        <v>26</v>
      </c>
    </row>
    <row r="267" spans="1:2">
      <c r="A267" s="1">
        <v>6.1</v>
      </c>
      <c r="B267" s="1">
        <v>20.9</v>
      </c>
    </row>
    <row r="268" spans="1:2">
      <c r="A268" s="1">
        <v>3.7</v>
      </c>
      <c r="B268" s="1">
        <v>28.5</v>
      </c>
    </row>
    <row r="269" spans="1:2">
      <c r="A269" s="1">
        <v>2.4</v>
      </c>
      <c r="B269" s="1">
        <v>38.6</v>
      </c>
    </row>
    <row r="270" spans="1:2">
      <c r="A270" s="1">
        <v>2.4</v>
      </c>
      <c r="B270" s="1">
        <v>33.6</v>
      </c>
    </row>
    <row r="271" spans="1:2">
      <c r="A271" s="1">
        <v>2.4</v>
      </c>
      <c r="B271" s="1">
        <v>33.6</v>
      </c>
    </row>
    <row r="272" spans="1:2">
      <c r="A272" s="1">
        <v>3.8</v>
      </c>
      <c r="B272" s="1">
        <v>26.163</v>
      </c>
    </row>
    <row r="273" spans="1:2">
      <c r="A273" s="1">
        <v>3.8</v>
      </c>
      <c r="B273" s="1">
        <v>26.563199999999998</v>
      </c>
    </row>
    <row r="274" spans="1:2">
      <c r="A274" s="1">
        <v>3.8</v>
      </c>
      <c r="B274" s="1">
        <v>29.2986</v>
      </c>
    </row>
    <row r="275" spans="1:2">
      <c r="A275" s="1">
        <v>4.5999999999999996</v>
      </c>
      <c r="B275" s="1">
        <v>28.4</v>
      </c>
    </row>
    <row r="276" spans="1:2">
      <c r="A276" s="1">
        <v>2</v>
      </c>
      <c r="B276" s="1">
        <v>33.4</v>
      </c>
    </row>
    <row r="277" spans="1:2">
      <c r="A277" s="1">
        <v>2.7</v>
      </c>
      <c r="B277" s="1">
        <v>31.3</v>
      </c>
    </row>
    <row r="278" spans="1:2">
      <c r="A278" s="1">
        <v>3.2</v>
      </c>
      <c r="B278" s="1">
        <v>30.347000000000001</v>
      </c>
    </row>
    <row r="279" spans="1:2">
      <c r="A279" s="1">
        <v>5</v>
      </c>
      <c r="B279" s="1">
        <v>23.820399999999999</v>
      </c>
    </row>
    <row r="280" spans="1:2">
      <c r="A280" s="1">
        <v>5</v>
      </c>
      <c r="B280" s="1">
        <v>24.572199999999999</v>
      </c>
    </row>
    <row r="281" spans="1:2">
      <c r="A281" s="1">
        <v>5</v>
      </c>
      <c r="B281" s="1">
        <v>25.508199999999999</v>
      </c>
    </row>
    <row r="282" spans="1:2">
      <c r="A282" s="1">
        <v>5</v>
      </c>
      <c r="B282" s="1">
        <v>23.574300000000001</v>
      </c>
    </row>
    <row r="283" spans="1:2">
      <c r="A283" s="1">
        <v>5</v>
      </c>
      <c r="B283" s="1">
        <v>24.7928</v>
      </c>
    </row>
    <row r="284" spans="1:2">
      <c r="A284" s="1">
        <v>4.5999999999999996</v>
      </c>
      <c r="B284" s="1">
        <v>28.3</v>
      </c>
    </row>
    <row r="285" spans="1:2">
      <c r="A285" s="1">
        <v>5.7</v>
      </c>
      <c r="B285" s="1">
        <v>24.149100000000001</v>
      </c>
    </row>
    <row r="286" spans="1:2">
      <c r="A286" s="1">
        <v>3.5</v>
      </c>
      <c r="B286" s="1">
        <v>33.793700000000001</v>
      </c>
    </row>
    <row r="287" spans="1:2">
      <c r="A287" s="1">
        <v>3.5</v>
      </c>
      <c r="B287" s="1">
        <v>38.719299999999997</v>
      </c>
    </row>
    <row r="288" spans="1:2">
      <c r="A288" s="1">
        <v>3.5</v>
      </c>
      <c r="B288" s="1">
        <v>29.9849</v>
      </c>
    </row>
    <row r="289" spans="1:2">
      <c r="A289" s="1">
        <v>3.5</v>
      </c>
      <c r="B289" s="1">
        <v>30.2</v>
      </c>
    </row>
    <row r="290" spans="1:2">
      <c r="A290" s="1">
        <v>3.5</v>
      </c>
      <c r="B290" s="1">
        <v>31.4</v>
      </c>
    </row>
    <row r="291" spans="1:2">
      <c r="A291" s="1">
        <v>2.2999999999999998</v>
      </c>
      <c r="B291" s="1">
        <v>31.7</v>
      </c>
    </row>
    <row r="292" spans="1:2">
      <c r="A292" s="1">
        <v>3.7</v>
      </c>
      <c r="B292" s="1">
        <v>28.7</v>
      </c>
    </row>
    <row r="293" spans="1:2">
      <c r="A293" s="1">
        <v>2.5</v>
      </c>
      <c r="B293" s="1">
        <v>37</v>
      </c>
    </row>
    <row r="294" spans="1:2">
      <c r="A294" s="1">
        <v>3</v>
      </c>
      <c r="B294" s="1">
        <v>32.1</v>
      </c>
    </row>
    <row r="295" spans="1:2">
      <c r="A295" s="1">
        <v>2.5</v>
      </c>
      <c r="B295" s="1">
        <v>37.9</v>
      </c>
    </row>
    <row r="296" spans="1:2">
      <c r="A296" s="1">
        <v>5.4</v>
      </c>
      <c r="B296" s="1">
        <v>20.7</v>
      </c>
    </row>
    <row r="297" spans="1:2">
      <c r="A297" s="1">
        <v>5.5</v>
      </c>
      <c r="B297" s="1">
        <v>20.100000000000001</v>
      </c>
    </row>
    <row r="298" spans="1:2">
      <c r="A298" s="1">
        <v>3</v>
      </c>
      <c r="B298" s="1">
        <v>31.5</v>
      </c>
    </row>
    <row r="299" spans="1:2">
      <c r="A299" s="1">
        <v>4.7</v>
      </c>
      <c r="B299" s="1">
        <v>23.8</v>
      </c>
    </row>
    <row r="300" spans="1:2">
      <c r="A300" s="1">
        <v>5.5</v>
      </c>
      <c r="B300" s="1">
        <v>23.2</v>
      </c>
    </row>
    <row r="301" spans="1:2">
      <c r="A301" s="1">
        <v>3.5</v>
      </c>
      <c r="B301" s="1">
        <v>28.668299999999999</v>
      </c>
    </row>
    <row r="302" spans="1:2">
      <c r="A302" s="1">
        <v>3.5</v>
      </c>
      <c r="B302" s="1">
        <v>27.3</v>
      </c>
    </row>
    <row r="303" spans="1:2">
      <c r="A303" s="1">
        <v>3</v>
      </c>
      <c r="B303" s="1">
        <v>34.4</v>
      </c>
    </row>
    <row r="304" spans="1:2">
      <c r="A304" s="1">
        <v>5.5</v>
      </c>
      <c r="B304" s="1">
        <v>24.6</v>
      </c>
    </row>
    <row r="305" spans="1:2">
      <c r="A305" s="1">
        <v>6.3</v>
      </c>
      <c r="B305" s="1">
        <v>19.7</v>
      </c>
    </row>
    <row r="306" spans="1:2">
      <c r="A306" s="1">
        <v>3.5</v>
      </c>
      <c r="B306" s="1">
        <v>33.700000000000003</v>
      </c>
    </row>
    <row r="307" spans="1:2">
      <c r="A307" s="1">
        <v>3.5</v>
      </c>
      <c r="B307" s="1">
        <v>25.8</v>
      </c>
    </row>
    <row r="308" spans="1:2">
      <c r="A308" s="1">
        <v>3</v>
      </c>
      <c r="B308" s="1">
        <v>33.299999999999997</v>
      </c>
    </row>
    <row r="309" spans="1:2">
      <c r="A309" s="1">
        <v>2.5</v>
      </c>
      <c r="B309" s="1">
        <v>36.030700000000003</v>
      </c>
    </row>
    <row r="310" spans="1:2">
      <c r="A310" s="1">
        <v>3</v>
      </c>
      <c r="B310" s="1">
        <v>31.3917</v>
      </c>
    </row>
    <row r="311" spans="1:2">
      <c r="A311" s="1">
        <v>2.5</v>
      </c>
      <c r="B311" s="1">
        <v>37.9</v>
      </c>
    </row>
    <row r="312" spans="1:2">
      <c r="A312" s="1">
        <v>4</v>
      </c>
      <c r="B312" s="1">
        <v>25.753499999999999</v>
      </c>
    </row>
    <row r="313" spans="1:2">
      <c r="A313" s="1">
        <v>4.5999999999999996</v>
      </c>
      <c r="B313" s="1">
        <v>26.662199999999999</v>
      </c>
    </row>
    <row r="314" spans="1:2">
      <c r="A314" s="1">
        <v>2.4</v>
      </c>
      <c r="B314" s="1">
        <v>35.241799999999998</v>
      </c>
    </row>
    <row r="315" spans="1:2">
      <c r="A315" s="1">
        <v>3</v>
      </c>
      <c r="B315" s="1">
        <v>32.954799999999999</v>
      </c>
    </row>
    <row r="316" spans="1:2">
      <c r="A316" s="1">
        <v>3.8</v>
      </c>
      <c r="B316" s="1">
        <v>26.9</v>
      </c>
    </row>
    <row r="317" spans="1:2">
      <c r="A317" s="1">
        <v>5.6</v>
      </c>
      <c r="B317" s="1">
        <v>24.192399999999999</v>
      </c>
    </row>
    <row r="318" spans="1:2">
      <c r="A318" s="1">
        <v>5.6</v>
      </c>
      <c r="B318" s="1">
        <v>24.149100000000001</v>
      </c>
    </row>
    <row r="319" spans="1:2">
      <c r="A319" s="1">
        <v>3.5</v>
      </c>
      <c r="B319" s="1">
        <v>31.708200000000001</v>
      </c>
    </row>
    <row r="320" spans="1:2">
      <c r="A320" s="1">
        <v>4</v>
      </c>
      <c r="B320" s="1">
        <v>27.234000000000002</v>
      </c>
    </row>
    <row r="321" spans="1:2">
      <c r="A321" s="1">
        <v>5.6</v>
      </c>
      <c r="B321" s="1">
        <v>24.299600000000002</v>
      </c>
    </row>
    <row r="322" spans="1:2">
      <c r="A322" s="1">
        <v>2.5</v>
      </c>
      <c r="B322" s="1">
        <v>35.860599999999998</v>
      </c>
    </row>
    <row r="323" spans="1:2">
      <c r="A323" s="1">
        <v>4</v>
      </c>
      <c r="B323" s="1">
        <v>27.1846</v>
      </c>
    </row>
    <row r="324" spans="1:2">
      <c r="A324" s="1">
        <v>4</v>
      </c>
      <c r="B324" s="1">
        <v>27.566500000000001</v>
      </c>
    </row>
    <row r="325" spans="1:2">
      <c r="A325" s="1">
        <v>3.6</v>
      </c>
      <c r="B325" s="1">
        <v>27.581099999999999</v>
      </c>
    </row>
    <row r="326" spans="1:2">
      <c r="A326" s="1">
        <v>3.6</v>
      </c>
      <c r="B326" s="1">
        <v>28.1127</v>
      </c>
    </row>
    <row r="327" spans="1:2">
      <c r="A327" s="1">
        <v>4.8</v>
      </c>
      <c r="B327" s="1">
        <v>25.56</v>
      </c>
    </row>
    <row r="328" spans="1:2">
      <c r="A328" s="1">
        <v>4.8</v>
      </c>
      <c r="B328" s="1">
        <v>23.577999999999999</v>
      </c>
    </row>
    <row r="329" spans="1:2">
      <c r="A329" s="1">
        <v>4.8</v>
      </c>
      <c r="B329" s="1">
        <v>26.388000000000002</v>
      </c>
    </row>
    <row r="330" spans="1:2">
      <c r="A330" s="1">
        <v>4.8</v>
      </c>
      <c r="B330" s="1">
        <v>23.577999999999999</v>
      </c>
    </row>
    <row r="331" spans="1:2">
      <c r="A331" s="1">
        <v>4.8</v>
      </c>
      <c r="B331" s="1">
        <v>25.7761</v>
      </c>
    </row>
    <row r="332" spans="1:2">
      <c r="A332" s="1">
        <v>4.8</v>
      </c>
      <c r="B332" s="1">
        <v>25.7761</v>
      </c>
    </row>
    <row r="333" spans="1:2">
      <c r="A333" s="1">
        <v>4.8</v>
      </c>
      <c r="B333" s="1">
        <v>25.7761</v>
      </c>
    </row>
    <row r="334" spans="1:2">
      <c r="A334" s="1">
        <v>3.6</v>
      </c>
      <c r="B334" s="1">
        <v>31.6</v>
      </c>
    </row>
    <row r="335" spans="1:2">
      <c r="A335" s="1">
        <v>3.5</v>
      </c>
      <c r="B335" s="1">
        <v>32.200000000000003</v>
      </c>
    </row>
    <row r="336" spans="1:2">
      <c r="A336" s="1">
        <v>3.6</v>
      </c>
      <c r="B336" s="1">
        <v>32.1</v>
      </c>
    </row>
    <row r="337" spans="1:2">
      <c r="A337" s="1">
        <v>3.6</v>
      </c>
      <c r="B337" s="1">
        <v>32.6</v>
      </c>
    </row>
    <row r="338" spans="1:2">
      <c r="A338" s="1">
        <v>2.5</v>
      </c>
      <c r="B338" s="1">
        <v>37.070999999999998</v>
      </c>
    </row>
    <row r="339" spans="1:2">
      <c r="A339" s="1">
        <v>2.5</v>
      </c>
      <c r="B339" s="1">
        <v>35.922600000000003</v>
      </c>
    </row>
    <row r="340" spans="1:2">
      <c r="A340" s="1">
        <v>2.5</v>
      </c>
      <c r="B340" s="1">
        <v>32.910299999999999</v>
      </c>
    </row>
    <row r="341" spans="1:2">
      <c r="A341" s="1">
        <v>2.5</v>
      </c>
      <c r="B341" s="1">
        <v>40.081600000000002</v>
      </c>
    </row>
    <row r="342" spans="1:2">
      <c r="A342" s="1">
        <v>2.5</v>
      </c>
      <c r="B342" s="1">
        <v>37.057400000000001</v>
      </c>
    </row>
    <row r="343" spans="1:2">
      <c r="A343" s="1">
        <v>3.6</v>
      </c>
      <c r="B343" s="1">
        <v>34.270800000000001</v>
      </c>
    </row>
    <row r="344" spans="1:2">
      <c r="A344" s="1">
        <v>3.6</v>
      </c>
      <c r="B344" s="1">
        <v>29.5</v>
      </c>
    </row>
    <row r="345" spans="1:2">
      <c r="A345" s="1">
        <v>2.4</v>
      </c>
      <c r="B345" s="1">
        <v>34.251300000000001</v>
      </c>
    </row>
    <row r="346" spans="1:2">
      <c r="A346" s="1">
        <v>2.4</v>
      </c>
      <c r="B346" s="1">
        <v>32.276499999999999</v>
      </c>
    </row>
    <row r="347" spans="1:2">
      <c r="A347" s="1">
        <v>3.2</v>
      </c>
      <c r="B347" s="1">
        <v>32.274700000000003</v>
      </c>
    </row>
    <row r="348" spans="1:2">
      <c r="A348" s="1">
        <v>4</v>
      </c>
      <c r="B348" s="1">
        <v>30</v>
      </c>
    </row>
    <row r="349" spans="1:2">
      <c r="A349" s="1">
        <v>4</v>
      </c>
      <c r="B349" s="1">
        <v>30</v>
      </c>
    </row>
    <row r="350" spans="1:2">
      <c r="A350" s="1">
        <v>4</v>
      </c>
      <c r="B350" s="1">
        <v>28.918199999999999</v>
      </c>
    </row>
    <row r="351" spans="1:2">
      <c r="A351" s="1">
        <v>4</v>
      </c>
      <c r="B351" s="1">
        <v>26.813700000000001</v>
      </c>
    </row>
    <row r="352" spans="1:2">
      <c r="A352" s="1">
        <v>3.5</v>
      </c>
      <c r="B352" s="1">
        <v>31.3</v>
      </c>
    </row>
    <row r="353" spans="1:2">
      <c r="A353" s="1">
        <v>3.3</v>
      </c>
      <c r="B353" s="1">
        <v>34.998899999999999</v>
      </c>
    </row>
    <row r="354" spans="1:2">
      <c r="A354" s="1">
        <v>5.7</v>
      </c>
      <c r="B354" s="1">
        <v>24.749099999999999</v>
      </c>
    </row>
    <row r="355" spans="1:2">
      <c r="A355" s="1">
        <v>2.5</v>
      </c>
      <c r="B355" s="1">
        <v>38.377800000000001</v>
      </c>
    </row>
    <row r="356" spans="1:2">
      <c r="A356" s="1">
        <v>3.5</v>
      </c>
      <c r="B356" s="1">
        <v>35.749400000000001</v>
      </c>
    </row>
    <row r="357" spans="1:2">
      <c r="A357" s="1">
        <v>4.5999999999999996</v>
      </c>
      <c r="B357" s="1">
        <v>24.8718</v>
      </c>
    </row>
    <row r="358" spans="1:2">
      <c r="A358" s="1">
        <v>5.7</v>
      </c>
      <c r="B358" s="1">
        <v>24.5</v>
      </c>
    </row>
    <row r="359" spans="1:2">
      <c r="A359" s="1">
        <v>5.7</v>
      </c>
      <c r="B359" s="1">
        <v>24.220600000000001</v>
      </c>
    </row>
    <row r="360" spans="1:2">
      <c r="A360" s="1">
        <v>2.7</v>
      </c>
      <c r="B360" s="1">
        <v>38.700000000000003</v>
      </c>
    </row>
    <row r="361" spans="1:2">
      <c r="A361" s="1">
        <v>3.5</v>
      </c>
      <c r="B361" s="1">
        <v>35</v>
      </c>
    </row>
    <row r="362" spans="1:2">
      <c r="A362" s="1">
        <v>2</v>
      </c>
      <c r="B362" s="1">
        <v>33.299999999999997</v>
      </c>
    </row>
    <row r="363" spans="1:2">
      <c r="A363" s="1">
        <v>3</v>
      </c>
      <c r="B363" s="1">
        <v>34.4</v>
      </c>
    </row>
    <row r="364" spans="1:2">
      <c r="A364" s="1">
        <v>3.6</v>
      </c>
      <c r="B364" s="1">
        <v>26.1066</v>
      </c>
    </row>
    <row r="365" spans="1:2">
      <c r="A365" s="1">
        <v>3</v>
      </c>
      <c r="B365" s="1">
        <v>29.789200000000001</v>
      </c>
    </row>
    <row r="366" spans="1:2">
      <c r="A366" s="1">
        <v>3.2</v>
      </c>
      <c r="B366" s="1">
        <v>30.492599999999999</v>
      </c>
    </row>
    <row r="367" spans="1:2">
      <c r="A367" s="1">
        <v>3</v>
      </c>
      <c r="B367" s="1">
        <v>29.789200000000001</v>
      </c>
    </row>
    <row r="368" spans="1:2">
      <c r="A368" s="1">
        <v>3.2</v>
      </c>
      <c r="B368" s="1">
        <v>30.492599999999999</v>
      </c>
    </row>
    <row r="369" spans="1:2">
      <c r="A369" s="1">
        <v>3.2</v>
      </c>
      <c r="B369" s="1">
        <v>29.743099999999998</v>
      </c>
    </row>
    <row r="370" spans="1:2">
      <c r="A370" s="1">
        <v>4.4000000000000004</v>
      </c>
      <c r="B370" s="1">
        <v>26.2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39"/>
  <sheetViews>
    <sheetView topLeftCell="F17" workbookViewId="0">
      <selection activeCell="I26" sqref="I26:J27"/>
    </sheetView>
  </sheetViews>
  <sheetFormatPr defaultRowHeight="15"/>
  <cols>
    <col min="1" max="1" width="11.5703125" style="1" bestFit="1" customWidth="1"/>
    <col min="2" max="2" width="8" style="1" bestFit="1" customWidth="1"/>
    <col min="3" max="3" width="10" style="1" bestFit="1" customWidth="1"/>
    <col min="4" max="4" width="8.7109375" style="1" bestFit="1" customWidth="1"/>
    <col min="5" max="5" width="27.28515625" style="1" bestFit="1" customWidth="1"/>
    <col min="6" max="6" width="12" style="1" bestFit="1" customWidth="1"/>
    <col min="7" max="7" width="12.28515625" style="1" bestFit="1" customWidth="1"/>
    <col min="8" max="8" width="13.42578125" style="1" bestFit="1" customWidth="1"/>
    <col min="9" max="9" width="20.7109375" style="1" bestFit="1" customWidth="1"/>
    <col min="10" max="10" width="61.42578125" style="1" bestFit="1" customWidth="1"/>
    <col min="11" max="12" width="9.140625" style="1"/>
    <col min="13" max="13" width="12.42578125" style="1" bestFit="1" customWidth="1"/>
    <col min="14" max="14" width="31.5703125" style="1" bestFit="1" customWidth="1"/>
    <col min="15" max="15" width="9.140625" style="1"/>
    <col min="16" max="16" width="12" style="1" bestFit="1" customWidth="1"/>
    <col min="17" max="16384" width="9.140625" style="1"/>
  </cols>
  <sheetData>
    <row r="1" spans="1:14">
      <c r="A1" s="1" t="s">
        <v>32</v>
      </c>
      <c r="B1" s="1" t="s">
        <v>62</v>
      </c>
      <c r="C1" s="1" t="s">
        <v>11</v>
      </c>
      <c r="D1" s="1" t="s">
        <v>12</v>
      </c>
      <c r="E1" s="1" t="s">
        <v>30</v>
      </c>
      <c r="F1" s="1" t="s">
        <v>60</v>
      </c>
      <c r="G1" s="1" t="s">
        <v>59</v>
      </c>
      <c r="H1" t="s">
        <v>61</v>
      </c>
    </row>
    <row r="2" spans="1:14">
      <c r="A2" s="1">
        <v>4.7</v>
      </c>
      <c r="B2" s="1">
        <v>28.0198</v>
      </c>
      <c r="C2" s="1">
        <f>A2*B2</f>
        <v>131.69306</v>
      </c>
      <c r="D2" s="1">
        <f>A2^2</f>
        <v>22.090000000000003</v>
      </c>
      <c r="E2" s="1">
        <f>$J$27+$J$26*A2</f>
        <v>30.361604100030842</v>
      </c>
      <c r="F2" s="1">
        <f>ABS(B2-E2)</f>
        <v>2.3418041000308421</v>
      </c>
      <c r="G2" s="1">
        <f>F2^2</f>
        <v>5.4840464429212616</v>
      </c>
      <c r="H2" s="1">
        <f>F2/B2</f>
        <v>8.3576760006525461E-2</v>
      </c>
    </row>
    <row r="3" spans="1:14">
      <c r="A3" s="1">
        <v>4.7</v>
      </c>
      <c r="B3" s="1">
        <v>25.609400000000001</v>
      </c>
      <c r="C3" s="1">
        <f t="shared" ref="C3:C66" si="0">A3*B3</f>
        <v>120.36418</v>
      </c>
      <c r="D3" s="1">
        <f t="shared" ref="D3:D66" si="1">A3^2</f>
        <v>22.090000000000003</v>
      </c>
      <c r="E3" s="1">
        <f t="shared" ref="E3:E66" si="2">$J$27+$J$26*A3</f>
        <v>30.361604100030842</v>
      </c>
      <c r="F3" s="1">
        <f t="shared" ref="F3:F66" si="3">ABS(B3-E3)</f>
        <v>4.7522041000308413</v>
      </c>
      <c r="G3" s="1">
        <f t="shared" ref="G3:G66" si="4">F3^2</f>
        <v>22.583443808349937</v>
      </c>
      <c r="H3" s="1">
        <f t="shared" ref="H3:H66" si="5">F3/B3</f>
        <v>0.1855648355693941</v>
      </c>
    </row>
    <row r="4" spans="1:14">
      <c r="A4" s="1">
        <v>4.2</v>
      </c>
      <c r="B4" s="1">
        <v>26.8</v>
      </c>
      <c r="C4" s="1">
        <f t="shared" si="0"/>
        <v>112.56</v>
      </c>
      <c r="D4" s="1">
        <f t="shared" si="1"/>
        <v>17.64</v>
      </c>
      <c r="E4" s="1">
        <f t="shared" si="2"/>
        <v>32.658901163628244</v>
      </c>
      <c r="F4" s="1">
        <f t="shared" si="3"/>
        <v>5.8589011636282429</v>
      </c>
      <c r="G4" s="1">
        <f t="shared" si="4"/>
        <v>34.326722845164376</v>
      </c>
      <c r="H4" s="1">
        <f t="shared" si="5"/>
        <v>0.21861571506075533</v>
      </c>
    </row>
    <row r="5" spans="1:14">
      <c r="A5" s="1">
        <v>4.2</v>
      </c>
      <c r="B5" s="1">
        <v>25.045100000000001</v>
      </c>
      <c r="C5" s="1">
        <f t="shared" si="0"/>
        <v>105.18942000000001</v>
      </c>
      <c r="D5" s="1">
        <f t="shared" si="1"/>
        <v>17.64</v>
      </c>
      <c r="E5" s="1">
        <f t="shared" si="2"/>
        <v>32.658901163628244</v>
      </c>
      <c r="F5" s="1">
        <f t="shared" si="3"/>
        <v>7.6138011636282421</v>
      </c>
      <c r="G5" s="1">
        <f t="shared" si="4"/>
        <v>57.96996815926677</v>
      </c>
      <c r="H5" s="1">
        <f t="shared" si="5"/>
        <v>0.30400362400742026</v>
      </c>
      <c r="I5" s="1" t="s">
        <v>13</v>
      </c>
      <c r="J5" s="1">
        <f>COUNT(A2:A739)</f>
        <v>738</v>
      </c>
    </row>
    <row r="6" spans="1:14">
      <c r="A6" s="1">
        <v>5.2</v>
      </c>
      <c r="B6" s="1">
        <v>24.8</v>
      </c>
      <c r="C6" s="1">
        <f t="shared" si="0"/>
        <v>128.96</v>
      </c>
      <c r="D6" s="1">
        <f t="shared" si="1"/>
        <v>27.040000000000003</v>
      </c>
      <c r="E6" s="1">
        <f t="shared" si="2"/>
        <v>28.064307036433437</v>
      </c>
      <c r="F6" s="1">
        <f t="shared" si="3"/>
        <v>3.2643070364334363</v>
      </c>
      <c r="G6" s="1">
        <f t="shared" si="4"/>
        <v>10.655700428108844</v>
      </c>
      <c r="H6" s="1">
        <f t="shared" si="5"/>
        <v>0.13162528372715468</v>
      </c>
      <c r="I6" s="1" t="s">
        <v>14</v>
      </c>
      <c r="J6" s="1">
        <f>SUM(C2:C739)</f>
        <v>84469.207229999913</v>
      </c>
    </row>
    <row r="7" spans="1:14">
      <c r="A7" s="1">
        <v>5.2</v>
      </c>
      <c r="B7" s="1">
        <v>23.9</v>
      </c>
      <c r="C7" s="1">
        <f t="shared" si="0"/>
        <v>124.28</v>
      </c>
      <c r="D7" s="1">
        <f t="shared" si="1"/>
        <v>27.040000000000003</v>
      </c>
      <c r="E7" s="1">
        <f t="shared" si="2"/>
        <v>28.064307036433437</v>
      </c>
      <c r="F7" s="1">
        <f t="shared" si="3"/>
        <v>4.1643070364334385</v>
      </c>
      <c r="G7" s="1">
        <f t="shared" si="4"/>
        <v>17.341453093689047</v>
      </c>
      <c r="H7" s="1">
        <f t="shared" si="5"/>
        <v>0.17423878813529031</v>
      </c>
      <c r="I7" s="1" t="s">
        <v>15</v>
      </c>
      <c r="J7" s="1">
        <f>AVERAGE(A2:A739)</f>
        <v>3.355826558265588</v>
      </c>
    </row>
    <row r="8" spans="1:14">
      <c r="A8" s="1">
        <v>2</v>
      </c>
      <c r="B8" s="1">
        <v>39.7256</v>
      </c>
      <c r="C8" s="1">
        <f t="shared" si="0"/>
        <v>79.4512</v>
      </c>
      <c r="D8" s="1">
        <f t="shared" si="1"/>
        <v>4</v>
      </c>
      <c r="E8" s="1">
        <f t="shared" si="2"/>
        <v>42.767008243456829</v>
      </c>
      <c r="F8" s="1">
        <f t="shared" si="3"/>
        <v>3.0414082434568286</v>
      </c>
      <c r="G8" s="1">
        <f t="shared" si="4"/>
        <v>9.2501641033671511</v>
      </c>
      <c r="H8" s="1">
        <f t="shared" si="5"/>
        <v>7.6560410502467646E-2</v>
      </c>
      <c r="I8" s="1" t="s">
        <v>16</v>
      </c>
      <c r="J8" s="1">
        <f>AVERAGE(B2:B739)</f>
        <v>36.537535501355002</v>
      </c>
    </row>
    <row r="9" spans="1:14">
      <c r="A9" s="1">
        <v>6</v>
      </c>
      <c r="B9" s="1">
        <v>24.4</v>
      </c>
      <c r="C9" s="1">
        <f t="shared" si="0"/>
        <v>146.39999999999998</v>
      </c>
      <c r="D9" s="1">
        <f t="shared" si="1"/>
        <v>36</v>
      </c>
      <c r="E9" s="1">
        <f t="shared" si="2"/>
        <v>24.388631734677588</v>
      </c>
      <c r="F9" s="1">
        <f t="shared" si="3"/>
        <v>1.1368265322410309E-2</v>
      </c>
      <c r="G9" s="1">
        <f t="shared" si="4"/>
        <v>1.2923745644071678E-4</v>
      </c>
      <c r="H9" s="1">
        <f t="shared" si="5"/>
        <v>4.6591251321353728E-4</v>
      </c>
      <c r="I9" s="1" t="s">
        <v>17</v>
      </c>
      <c r="J9" s="1">
        <f>SUM(D2:D739)</f>
        <v>9621.2000000000189</v>
      </c>
    </row>
    <row r="10" spans="1:14">
      <c r="A10" s="1">
        <v>3</v>
      </c>
      <c r="B10" s="1">
        <v>39.710299999999997</v>
      </c>
      <c r="C10" s="1">
        <f t="shared" si="0"/>
        <v>119.1309</v>
      </c>
      <c r="D10" s="1">
        <f t="shared" si="1"/>
        <v>9</v>
      </c>
      <c r="E10" s="1">
        <f t="shared" si="2"/>
        <v>38.172414116262019</v>
      </c>
      <c r="F10" s="1">
        <f t="shared" si="3"/>
        <v>1.5378858837379781</v>
      </c>
      <c r="G10" s="1">
        <f t="shared" si="4"/>
        <v>2.3650929914005419</v>
      </c>
      <c r="H10" s="1">
        <f t="shared" si="5"/>
        <v>3.872763196797753E-2</v>
      </c>
      <c r="I10" s="1" t="s">
        <v>18</v>
      </c>
      <c r="J10" s="1">
        <f>J7^2</f>
        <v>11.261571889160662</v>
      </c>
    </row>
    <row r="11" spans="1:14">
      <c r="A11" s="1">
        <v>3</v>
      </c>
      <c r="B11" s="1">
        <v>38.7896</v>
      </c>
      <c r="C11" s="1">
        <f t="shared" si="0"/>
        <v>116.36879999999999</v>
      </c>
      <c r="D11" s="1">
        <f t="shared" si="1"/>
        <v>9</v>
      </c>
      <c r="E11" s="1">
        <f t="shared" si="2"/>
        <v>38.172414116262019</v>
      </c>
      <c r="F11" s="1">
        <f t="shared" si="3"/>
        <v>0.61718588373798156</v>
      </c>
      <c r="G11" s="1">
        <f t="shared" si="4"/>
        <v>0.38091841508543328</v>
      </c>
      <c r="H11" s="1">
        <f t="shared" si="5"/>
        <v>1.5911117509280363E-2</v>
      </c>
    </row>
    <row r="12" spans="1:14">
      <c r="A12" s="1">
        <v>3</v>
      </c>
      <c r="B12" s="1">
        <v>33.629600000000003</v>
      </c>
      <c r="C12" s="1">
        <f t="shared" si="0"/>
        <v>100.8888</v>
      </c>
      <c r="D12" s="1">
        <f t="shared" si="1"/>
        <v>9</v>
      </c>
      <c r="E12" s="1">
        <f t="shared" si="2"/>
        <v>38.172414116262019</v>
      </c>
      <c r="F12" s="1">
        <f t="shared" si="3"/>
        <v>4.542814116262015</v>
      </c>
      <c r="G12" s="1">
        <f t="shared" si="4"/>
        <v>20.637160094909433</v>
      </c>
      <c r="H12" s="1">
        <f t="shared" si="5"/>
        <v>0.13508379868514686</v>
      </c>
    </row>
    <row r="13" spans="1:14">
      <c r="A13" s="1">
        <v>3</v>
      </c>
      <c r="B13" s="1">
        <v>35.267800000000001</v>
      </c>
      <c r="C13" s="1">
        <f t="shared" si="0"/>
        <v>105.80340000000001</v>
      </c>
      <c r="D13" s="1">
        <f t="shared" si="1"/>
        <v>9</v>
      </c>
      <c r="E13" s="1">
        <f t="shared" si="2"/>
        <v>38.172414116262019</v>
      </c>
      <c r="F13" s="1">
        <f t="shared" si="3"/>
        <v>2.9046141162620174</v>
      </c>
      <c r="G13" s="1">
        <f t="shared" si="4"/>
        <v>8.4367831643885793</v>
      </c>
      <c r="H13" s="1">
        <f t="shared" si="5"/>
        <v>8.2358812181707319E-2</v>
      </c>
    </row>
    <row r="14" spans="1:14">
      <c r="A14" s="1">
        <v>8</v>
      </c>
      <c r="B14" s="1">
        <v>17.8</v>
      </c>
      <c r="C14" s="1">
        <f t="shared" si="0"/>
        <v>142.4</v>
      </c>
      <c r="D14" s="1">
        <f t="shared" si="1"/>
        <v>64</v>
      </c>
      <c r="E14" s="1">
        <f t="shared" si="2"/>
        <v>15.199443480287968</v>
      </c>
      <c r="F14" s="1">
        <f t="shared" si="3"/>
        <v>2.6005565197120326</v>
      </c>
      <c r="G14" s="1">
        <f t="shared" si="4"/>
        <v>6.762894212216759</v>
      </c>
      <c r="H14" s="1">
        <f t="shared" si="5"/>
        <v>0.14609868088269845</v>
      </c>
    </row>
    <row r="15" spans="1:14">
      <c r="A15" s="1">
        <v>6.2</v>
      </c>
      <c r="B15" s="1">
        <v>27.1</v>
      </c>
      <c r="C15" s="1">
        <f t="shared" si="0"/>
        <v>168.02</v>
      </c>
      <c r="D15" s="1">
        <f t="shared" si="1"/>
        <v>38.440000000000005</v>
      </c>
      <c r="E15" s="1">
        <f t="shared" si="2"/>
        <v>23.469712909238627</v>
      </c>
      <c r="F15" s="1">
        <f t="shared" si="3"/>
        <v>3.6302870907613745</v>
      </c>
      <c r="G15" s="1">
        <f t="shared" si="4"/>
        <v>13.178984361348684</v>
      </c>
      <c r="H15" s="1">
        <f t="shared" si="5"/>
        <v>0.13395893323842709</v>
      </c>
      <c r="I15" s="1" t="s">
        <v>19</v>
      </c>
      <c r="J15" s="1" t="s">
        <v>20</v>
      </c>
    </row>
    <row r="16" spans="1:14">
      <c r="A16" s="1">
        <v>6.2</v>
      </c>
      <c r="B16" s="1">
        <v>34.349299999999999</v>
      </c>
      <c r="C16" s="1">
        <f t="shared" si="0"/>
        <v>212.96566000000001</v>
      </c>
      <c r="D16" s="1">
        <f t="shared" si="1"/>
        <v>38.440000000000005</v>
      </c>
      <c r="E16" s="1">
        <f t="shared" si="2"/>
        <v>23.469712909238627</v>
      </c>
      <c r="F16" s="1">
        <f t="shared" si="3"/>
        <v>10.879587090761373</v>
      </c>
      <c r="G16" s="1">
        <f t="shared" si="4"/>
        <v>118.36541526546151</v>
      </c>
      <c r="H16" s="1">
        <f t="shared" si="5"/>
        <v>0.31673388077082715</v>
      </c>
      <c r="I16" s="1" t="s">
        <v>21</v>
      </c>
      <c r="J16" s="1" t="s">
        <v>22</v>
      </c>
      <c r="M16" s="4"/>
      <c r="N16" s="4"/>
    </row>
    <row r="17" spans="1:10">
      <c r="A17" s="1">
        <v>6.2</v>
      </c>
      <c r="B17" s="1">
        <v>35.799999999999997</v>
      </c>
      <c r="C17" s="1">
        <f t="shared" si="0"/>
        <v>221.95999999999998</v>
      </c>
      <c r="D17" s="1">
        <f t="shared" si="1"/>
        <v>38.440000000000005</v>
      </c>
      <c r="E17" s="1">
        <f t="shared" si="2"/>
        <v>23.469712909238627</v>
      </c>
      <c r="F17" s="1">
        <f t="shared" si="3"/>
        <v>12.33028709076137</v>
      </c>
      <c r="G17" s="1">
        <f t="shared" si="4"/>
        <v>152.0359797405965</v>
      </c>
      <c r="H17" s="1">
        <f t="shared" si="5"/>
        <v>0.34442142711623941</v>
      </c>
    </row>
    <row r="18" spans="1:10">
      <c r="A18" s="1">
        <v>7</v>
      </c>
      <c r="B18" s="1">
        <v>33.700000000000003</v>
      </c>
      <c r="C18" s="1">
        <f t="shared" si="0"/>
        <v>235.90000000000003</v>
      </c>
      <c r="D18" s="1">
        <f t="shared" si="1"/>
        <v>49</v>
      </c>
      <c r="E18" s="1">
        <f t="shared" si="2"/>
        <v>19.794037607482778</v>
      </c>
      <c r="F18" s="1">
        <f t="shared" si="3"/>
        <v>13.905962392517225</v>
      </c>
      <c r="G18" s="1">
        <f t="shared" si="4"/>
        <v>193.37579006210336</v>
      </c>
      <c r="H18" s="1">
        <f t="shared" si="5"/>
        <v>0.41263983360585232</v>
      </c>
      <c r="I18" s="1" t="s">
        <v>23</v>
      </c>
      <c r="J18" s="1" t="s">
        <v>24</v>
      </c>
    </row>
    <row r="19" spans="1:10">
      <c r="A19" s="1">
        <v>8.4</v>
      </c>
      <c r="B19" s="1">
        <v>30</v>
      </c>
      <c r="C19" s="1">
        <f t="shared" si="0"/>
        <v>252</v>
      </c>
      <c r="D19" s="1">
        <f t="shared" si="1"/>
        <v>70.56</v>
      </c>
      <c r="E19" s="1">
        <f t="shared" si="2"/>
        <v>13.361605829410045</v>
      </c>
      <c r="F19" s="1">
        <f t="shared" si="3"/>
        <v>16.638394170589955</v>
      </c>
      <c r="G19" s="1">
        <f t="shared" si="4"/>
        <v>276.83616057592178</v>
      </c>
      <c r="H19" s="1">
        <f t="shared" si="5"/>
        <v>0.55461313901966514</v>
      </c>
      <c r="I19" s="1" t="s">
        <v>25</v>
      </c>
      <c r="J19" s="1" t="s">
        <v>26</v>
      </c>
    </row>
    <row r="20" spans="1:10">
      <c r="A20" s="1">
        <v>8.4</v>
      </c>
      <c r="B20" s="1">
        <v>30</v>
      </c>
      <c r="C20" s="1">
        <f t="shared" si="0"/>
        <v>252</v>
      </c>
      <c r="D20" s="1">
        <f t="shared" si="1"/>
        <v>70.56</v>
      </c>
      <c r="E20" s="1">
        <f t="shared" si="2"/>
        <v>13.361605829410045</v>
      </c>
      <c r="F20" s="1">
        <f t="shared" si="3"/>
        <v>16.638394170589955</v>
      </c>
      <c r="G20" s="1">
        <f t="shared" si="4"/>
        <v>276.83616057592178</v>
      </c>
      <c r="H20" s="1">
        <f t="shared" si="5"/>
        <v>0.55461313901966514</v>
      </c>
    </row>
    <row r="21" spans="1:10">
      <c r="A21" s="1">
        <v>4.5</v>
      </c>
      <c r="B21" s="1">
        <v>24.349900000000002</v>
      </c>
      <c r="C21" s="1">
        <f t="shared" si="0"/>
        <v>109.57455</v>
      </c>
      <c r="D21" s="1">
        <f t="shared" si="1"/>
        <v>20.25</v>
      </c>
      <c r="E21" s="1">
        <f t="shared" si="2"/>
        <v>31.280522925469803</v>
      </c>
      <c r="F21" s="1">
        <f t="shared" si="3"/>
        <v>6.9306229254698017</v>
      </c>
      <c r="G21" s="1">
        <f t="shared" si="4"/>
        <v>48.033534135047596</v>
      </c>
      <c r="H21" s="1">
        <f t="shared" si="5"/>
        <v>0.2846263403738743</v>
      </c>
    </row>
    <row r="22" spans="1:10">
      <c r="A22" s="1">
        <v>5.7</v>
      </c>
      <c r="B22" s="1">
        <v>20.99</v>
      </c>
      <c r="C22" s="1">
        <f t="shared" si="0"/>
        <v>119.643</v>
      </c>
      <c r="D22" s="1">
        <f t="shared" si="1"/>
        <v>32.49</v>
      </c>
      <c r="E22" s="1">
        <f t="shared" si="2"/>
        <v>25.767009972836032</v>
      </c>
      <c r="F22" s="1">
        <f t="shared" si="3"/>
        <v>4.7770099728360336</v>
      </c>
      <c r="G22" s="1">
        <f t="shared" si="4"/>
        <v>22.819824280574924</v>
      </c>
      <c r="H22" s="1">
        <f t="shared" si="5"/>
        <v>0.22758503920133558</v>
      </c>
      <c r="I22" s="1" t="s">
        <v>21</v>
      </c>
    </row>
    <row r="23" spans="1:10">
      <c r="A23" s="1">
        <v>5.7</v>
      </c>
      <c r="B23" s="1">
        <v>21.1</v>
      </c>
      <c r="C23" s="1">
        <f t="shared" si="0"/>
        <v>120.27000000000001</v>
      </c>
      <c r="D23" s="1">
        <f t="shared" si="1"/>
        <v>32.49</v>
      </c>
      <c r="E23" s="1">
        <f t="shared" si="2"/>
        <v>25.767009972836032</v>
      </c>
      <c r="F23" s="1">
        <f t="shared" si="3"/>
        <v>4.6670099728360306</v>
      </c>
      <c r="G23" s="1">
        <f t="shared" si="4"/>
        <v>21.780982086550967</v>
      </c>
      <c r="H23" s="1">
        <f t="shared" si="5"/>
        <v>0.22118530676948012</v>
      </c>
      <c r="I23" s="1" t="s">
        <v>27</v>
      </c>
      <c r="J23" s="1">
        <f>J6-(J5*J7*J8)</f>
        <v>-6019.6531926560274</v>
      </c>
    </row>
    <row r="24" spans="1:10">
      <c r="A24" s="1">
        <v>5.2</v>
      </c>
      <c r="B24" s="1">
        <v>25.4</v>
      </c>
      <c r="C24" s="1">
        <f t="shared" si="0"/>
        <v>132.07999999999998</v>
      </c>
      <c r="D24" s="1">
        <f t="shared" si="1"/>
        <v>27.040000000000003</v>
      </c>
      <c r="E24" s="1">
        <f t="shared" si="2"/>
        <v>28.064307036433437</v>
      </c>
      <c r="F24" s="1">
        <f t="shared" si="3"/>
        <v>2.6643070364334385</v>
      </c>
      <c r="G24" s="1">
        <f t="shared" si="4"/>
        <v>7.0985319843887318</v>
      </c>
      <c r="H24" s="1">
        <f t="shared" si="5"/>
        <v>0.1048939778123401</v>
      </c>
      <c r="I24" s="1" t="s">
        <v>25</v>
      </c>
      <c r="J24" s="1">
        <f>J9-(J5*J10)</f>
        <v>1310.1599457994507</v>
      </c>
    </row>
    <row r="25" spans="1:10">
      <c r="A25" s="1">
        <v>5.2</v>
      </c>
      <c r="B25" s="1">
        <v>24</v>
      </c>
      <c r="C25" s="1">
        <f t="shared" si="0"/>
        <v>124.80000000000001</v>
      </c>
      <c r="D25" s="1">
        <f t="shared" si="1"/>
        <v>27.040000000000003</v>
      </c>
      <c r="E25" s="1">
        <f t="shared" si="2"/>
        <v>28.064307036433437</v>
      </c>
      <c r="F25" s="1">
        <f t="shared" si="3"/>
        <v>4.064307036433437</v>
      </c>
      <c r="G25" s="1">
        <f t="shared" si="4"/>
        <v>16.518591686402349</v>
      </c>
      <c r="H25" s="1">
        <f t="shared" si="5"/>
        <v>0.16934612651805989</v>
      </c>
    </row>
    <row r="26" spans="1:10">
      <c r="A26" s="1">
        <v>5.2</v>
      </c>
      <c r="B26" s="1">
        <v>25.4</v>
      </c>
      <c r="C26" s="1">
        <f t="shared" si="0"/>
        <v>132.07999999999998</v>
      </c>
      <c r="D26" s="1">
        <f t="shared" si="1"/>
        <v>27.040000000000003</v>
      </c>
      <c r="E26" s="1">
        <f t="shared" si="2"/>
        <v>28.064307036433437</v>
      </c>
      <c r="F26" s="1">
        <f t="shared" si="3"/>
        <v>2.6643070364334385</v>
      </c>
      <c r="G26" s="1">
        <f t="shared" si="4"/>
        <v>7.0985319843887318</v>
      </c>
      <c r="H26" s="1">
        <f t="shared" si="5"/>
        <v>0.1048939778123401</v>
      </c>
      <c r="I26" s="1" t="s">
        <v>21</v>
      </c>
      <c r="J26" s="1">
        <f>J23/J24</f>
        <v>-4.5945941271948101</v>
      </c>
    </row>
    <row r="27" spans="1:10">
      <c r="A27" s="1">
        <v>5.2</v>
      </c>
      <c r="B27" s="1">
        <v>22.6</v>
      </c>
      <c r="C27" s="1">
        <f t="shared" si="0"/>
        <v>117.52000000000001</v>
      </c>
      <c r="D27" s="1">
        <f t="shared" si="1"/>
        <v>27.040000000000003</v>
      </c>
      <c r="E27" s="1">
        <f t="shared" si="2"/>
        <v>28.064307036433437</v>
      </c>
      <c r="F27" s="1">
        <f t="shared" si="3"/>
        <v>5.4643070364334356</v>
      </c>
      <c r="G27" s="1">
        <f t="shared" si="4"/>
        <v>29.858651388415957</v>
      </c>
      <c r="H27" s="1">
        <f t="shared" si="5"/>
        <v>0.24178349718732015</v>
      </c>
      <c r="I27" s="1" t="s">
        <v>19</v>
      </c>
      <c r="J27" s="1">
        <f>J8-J26*J7</f>
        <v>51.956196497846449</v>
      </c>
    </row>
    <row r="28" spans="1:10">
      <c r="A28" s="1">
        <v>6.5</v>
      </c>
      <c r="B28" s="1">
        <v>17.5</v>
      </c>
      <c r="C28" s="1">
        <f t="shared" si="0"/>
        <v>113.75</v>
      </c>
      <c r="D28" s="1">
        <f t="shared" si="1"/>
        <v>42.25</v>
      </c>
      <c r="E28" s="1">
        <f t="shared" si="2"/>
        <v>22.091334671080183</v>
      </c>
      <c r="F28" s="1">
        <f t="shared" si="3"/>
        <v>4.5913346710801832</v>
      </c>
      <c r="G28" s="1">
        <f t="shared" si="4"/>
        <v>21.080354061862973</v>
      </c>
      <c r="H28" s="1">
        <f t="shared" si="5"/>
        <v>0.26236198120458187</v>
      </c>
    </row>
    <row r="29" spans="1:10">
      <c r="A29" s="1">
        <v>6.5</v>
      </c>
      <c r="B29" s="1">
        <v>19.899999999999999</v>
      </c>
      <c r="C29" s="1">
        <f t="shared" si="0"/>
        <v>129.35</v>
      </c>
      <c r="D29" s="1">
        <f t="shared" si="1"/>
        <v>42.25</v>
      </c>
      <c r="E29" s="1">
        <f t="shared" si="2"/>
        <v>22.091334671080183</v>
      </c>
      <c r="F29" s="1">
        <f t="shared" si="3"/>
        <v>2.1913346710801846</v>
      </c>
      <c r="G29" s="1">
        <f t="shared" si="4"/>
        <v>4.801947640678101</v>
      </c>
      <c r="H29" s="1">
        <f t="shared" si="5"/>
        <v>0.11011732015478315</v>
      </c>
      <c r="I29" s="1" t="s">
        <v>54</v>
      </c>
      <c r="J29" s="1">
        <f>SUM(G2:G739)</f>
        <v>16227.894377465002</v>
      </c>
    </row>
    <row r="30" spans="1:10">
      <c r="A30" s="1">
        <v>6.5</v>
      </c>
      <c r="B30" s="1">
        <v>19.899999999999999</v>
      </c>
      <c r="C30" s="1">
        <f t="shared" si="0"/>
        <v>129.35</v>
      </c>
      <c r="D30" s="1">
        <f t="shared" si="1"/>
        <v>42.25</v>
      </c>
      <c r="E30" s="1">
        <f t="shared" si="2"/>
        <v>22.091334671080183</v>
      </c>
      <c r="F30" s="1">
        <f t="shared" si="3"/>
        <v>2.1913346710801846</v>
      </c>
      <c r="G30" s="1">
        <f t="shared" si="4"/>
        <v>4.801947640678101</v>
      </c>
      <c r="H30" s="1">
        <f t="shared" si="5"/>
        <v>0.11011732015478315</v>
      </c>
    </row>
    <row r="31" spans="1:10">
      <c r="A31" s="1">
        <v>6.5</v>
      </c>
      <c r="B31" s="1">
        <v>17.5</v>
      </c>
      <c r="C31" s="1">
        <f t="shared" si="0"/>
        <v>113.75</v>
      </c>
      <c r="D31" s="1">
        <f t="shared" si="1"/>
        <v>42.25</v>
      </c>
      <c r="E31" s="1">
        <f t="shared" si="2"/>
        <v>22.091334671080183</v>
      </c>
      <c r="F31" s="1">
        <f t="shared" si="3"/>
        <v>4.5913346710801832</v>
      </c>
      <c r="G31" s="1">
        <f t="shared" si="4"/>
        <v>21.080354061862973</v>
      </c>
      <c r="H31" s="1">
        <f t="shared" si="5"/>
        <v>0.26236198120458187</v>
      </c>
      <c r="I31" t="s">
        <v>55</v>
      </c>
      <c r="J31" s="1">
        <f>CORREL(A2:A739,B2:B739)</f>
        <v>-0.79386656672140588</v>
      </c>
    </row>
    <row r="32" spans="1:10">
      <c r="A32" s="1">
        <v>6.5</v>
      </c>
      <c r="B32" s="1">
        <v>19.899999999999999</v>
      </c>
      <c r="C32" s="1">
        <f t="shared" si="0"/>
        <v>129.35</v>
      </c>
      <c r="D32" s="1">
        <f t="shared" si="1"/>
        <v>42.25</v>
      </c>
      <c r="E32" s="1">
        <f t="shared" si="2"/>
        <v>22.091334671080183</v>
      </c>
      <c r="F32" s="1">
        <f t="shared" si="3"/>
        <v>2.1913346710801846</v>
      </c>
      <c r="G32" s="1">
        <f t="shared" si="4"/>
        <v>4.801947640678101</v>
      </c>
      <c r="H32" s="1">
        <f t="shared" si="5"/>
        <v>0.11011732015478315</v>
      </c>
    </row>
    <row r="33" spans="1:10">
      <c r="A33" s="1">
        <v>1.8</v>
      </c>
      <c r="B33" s="1">
        <v>37.619999999999997</v>
      </c>
      <c r="C33" s="1">
        <f t="shared" si="0"/>
        <v>67.715999999999994</v>
      </c>
      <c r="D33" s="1">
        <f t="shared" si="1"/>
        <v>3.24</v>
      </c>
      <c r="E33" s="1">
        <f t="shared" si="2"/>
        <v>43.685927068895793</v>
      </c>
      <c r="F33" s="1">
        <f t="shared" si="3"/>
        <v>6.065927068895796</v>
      </c>
      <c r="G33" s="1">
        <f t="shared" si="4"/>
        <v>36.795471205162741</v>
      </c>
      <c r="H33" s="1">
        <f t="shared" si="5"/>
        <v>0.16124208051291325</v>
      </c>
      <c r="I33" t="s">
        <v>36</v>
      </c>
      <c r="J33" t="s">
        <v>56</v>
      </c>
    </row>
    <row r="34" spans="1:10">
      <c r="A34" s="1">
        <v>1.8</v>
      </c>
      <c r="B34" s="1">
        <v>37.002800000000001</v>
      </c>
      <c r="C34" s="1">
        <f t="shared" si="0"/>
        <v>66.605040000000002</v>
      </c>
      <c r="D34" s="1">
        <f t="shared" si="1"/>
        <v>3.24</v>
      </c>
      <c r="E34" s="1">
        <f t="shared" si="2"/>
        <v>43.685927068895793</v>
      </c>
      <c r="F34" s="1">
        <f t="shared" si="3"/>
        <v>6.6831270688957929</v>
      </c>
      <c r="G34" s="1">
        <f t="shared" si="4"/>
        <v>44.664187419007675</v>
      </c>
      <c r="H34" s="1">
        <f t="shared" si="5"/>
        <v>0.18061138802727883</v>
      </c>
      <c r="I34" s="3" t="s">
        <v>36</v>
      </c>
      <c r="J34" s="3">
        <f>SUM(H2:H740)*(100/J5)</f>
        <v>9.7103402810080066</v>
      </c>
    </row>
    <row r="35" spans="1:10">
      <c r="A35" s="1">
        <v>2</v>
      </c>
      <c r="B35" s="1">
        <v>38.995899999999999</v>
      </c>
      <c r="C35" s="1">
        <f t="shared" si="0"/>
        <v>77.991799999999998</v>
      </c>
      <c r="D35" s="1">
        <f t="shared" si="1"/>
        <v>4</v>
      </c>
      <c r="E35" s="1">
        <f t="shared" si="2"/>
        <v>42.767008243456829</v>
      </c>
      <c r="F35" s="1">
        <f t="shared" si="3"/>
        <v>3.7711082434568297</v>
      </c>
      <c r="G35" s="1">
        <f t="shared" si="4"/>
        <v>14.221257383868055</v>
      </c>
      <c r="H35" s="1">
        <f t="shared" si="5"/>
        <v>9.6705249614878225E-2</v>
      </c>
    </row>
    <row r="36" spans="1:10">
      <c r="A36" s="1">
        <v>2</v>
      </c>
      <c r="B36" s="1">
        <v>39</v>
      </c>
      <c r="C36" s="1">
        <f t="shared" si="0"/>
        <v>78</v>
      </c>
      <c r="D36" s="1">
        <f t="shared" si="1"/>
        <v>4</v>
      </c>
      <c r="E36" s="1">
        <f t="shared" si="2"/>
        <v>42.767008243456829</v>
      </c>
      <c r="F36" s="1">
        <f t="shared" si="3"/>
        <v>3.7670082434568286</v>
      </c>
      <c r="G36" s="1">
        <f t="shared" si="4"/>
        <v>14.1903511062717</v>
      </c>
      <c r="H36" s="1">
        <f t="shared" si="5"/>
        <v>9.6589954960431504E-2</v>
      </c>
    </row>
    <row r="37" spans="1:10">
      <c r="A37" s="1">
        <v>2</v>
      </c>
      <c r="B37" s="1">
        <v>38.512</v>
      </c>
      <c r="C37" s="1">
        <f t="shared" si="0"/>
        <v>77.024000000000001</v>
      </c>
      <c r="D37" s="1">
        <f t="shared" si="1"/>
        <v>4</v>
      </c>
      <c r="E37" s="1">
        <f t="shared" si="2"/>
        <v>42.767008243456829</v>
      </c>
      <c r="F37" s="1">
        <f t="shared" si="3"/>
        <v>4.2550082434568282</v>
      </c>
      <c r="G37" s="1">
        <f t="shared" si="4"/>
        <v>18.105095151885561</v>
      </c>
      <c r="H37" s="1">
        <f t="shared" si="5"/>
        <v>0.11048525767181211</v>
      </c>
    </row>
    <row r="38" spans="1:10">
      <c r="A38" s="1">
        <v>5.5</v>
      </c>
      <c r="B38" s="1">
        <v>29.3</v>
      </c>
      <c r="C38" s="1">
        <f t="shared" si="0"/>
        <v>161.15</v>
      </c>
      <c r="D38" s="1">
        <f t="shared" si="1"/>
        <v>30.25</v>
      </c>
      <c r="E38" s="1">
        <f t="shared" si="2"/>
        <v>26.685928798274993</v>
      </c>
      <c r="F38" s="1">
        <f t="shared" si="3"/>
        <v>2.6140712017250074</v>
      </c>
      <c r="G38" s="1">
        <f t="shared" si="4"/>
        <v>6.833368247688024</v>
      </c>
      <c r="H38" s="1">
        <f t="shared" si="5"/>
        <v>8.9217447157850086E-2</v>
      </c>
    </row>
    <row r="39" spans="1:10">
      <c r="A39" s="1">
        <v>3</v>
      </c>
      <c r="B39" s="1">
        <v>35.9</v>
      </c>
      <c r="C39" s="1">
        <f t="shared" si="0"/>
        <v>107.69999999999999</v>
      </c>
      <c r="D39" s="1">
        <f t="shared" si="1"/>
        <v>9</v>
      </c>
      <c r="E39" s="1">
        <f t="shared" si="2"/>
        <v>38.172414116262019</v>
      </c>
      <c r="F39" s="1">
        <f t="shared" si="3"/>
        <v>2.2724141162620199</v>
      </c>
      <c r="G39" s="1">
        <f t="shared" si="4"/>
        <v>5.1638659157868974</v>
      </c>
      <c r="H39" s="1">
        <f t="shared" si="5"/>
        <v>6.3298443349916994E-2</v>
      </c>
    </row>
    <row r="40" spans="1:10">
      <c r="A40" s="1">
        <v>3.5</v>
      </c>
      <c r="B40" s="1">
        <v>36.200000000000003</v>
      </c>
      <c r="C40" s="1">
        <f t="shared" si="0"/>
        <v>126.70000000000002</v>
      </c>
      <c r="D40" s="1">
        <f t="shared" si="1"/>
        <v>12.25</v>
      </c>
      <c r="E40" s="1">
        <f t="shared" si="2"/>
        <v>35.875117052664613</v>
      </c>
      <c r="F40" s="1">
        <f t="shared" si="3"/>
        <v>0.32488294733538936</v>
      </c>
      <c r="G40" s="1">
        <f t="shared" si="4"/>
        <v>0.10554892946932938</v>
      </c>
      <c r="H40" s="1">
        <f t="shared" si="5"/>
        <v>8.9746670534637946E-3</v>
      </c>
    </row>
    <row r="41" spans="1:10">
      <c r="A41" s="1">
        <v>3.5</v>
      </c>
      <c r="B41" s="1">
        <v>34.5</v>
      </c>
      <c r="C41" s="1">
        <f t="shared" si="0"/>
        <v>120.75</v>
      </c>
      <c r="D41" s="1">
        <f t="shared" si="1"/>
        <v>12.25</v>
      </c>
      <c r="E41" s="1">
        <f t="shared" si="2"/>
        <v>35.875117052664613</v>
      </c>
      <c r="F41" s="1">
        <f t="shared" si="3"/>
        <v>1.3751170526646135</v>
      </c>
      <c r="G41" s="1">
        <f t="shared" si="4"/>
        <v>1.8909469085290134</v>
      </c>
      <c r="H41" s="1">
        <f t="shared" si="5"/>
        <v>3.9858465294626479E-2</v>
      </c>
    </row>
    <row r="42" spans="1:10">
      <c r="A42" s="1">
        <v>3.5</v>
      </c>
      <c r="B42" s="1">
        <v>34.792700000000004</v>
      </c>
      <c r="C42" s="1">
        <f t="shared" si="0"/>
        <v>121.77445000000002</v>
      </c>
      <c r="D42" s="1">
        <f t="shared" si="1"/>
        <v>12.25</v>
      </c>
      <c r="E42" s="1">
        <f t="shared" si="2"/>
        <v>35.875117052664613</v>
      </c>
      <c r="F42" s="1">
        <f t="shared" si="3"/>
        <v>1.08241705266461</v>
      </c>
      <c r="G42" s="1">
        <f t="shared" si="4"/>
        <v>1.1716266758991409</v>
      </c>
      <c r="H42" s="1">
        <f t="shared" si="5"/>
        <v>3.1110464340640704E-2</v>
      </c>
    </row>
    <row r="43" spans="1:10">
      <c r="A43" s="1">
        <v>5.5</v>
      </c>
      <c r="B43" s="1">
        <v>30.8</v>
      </c>
      <c r="C43" s="1">
        <f t="shared" si="0"/>
        <v>169.4</v>
      </c>
      <c r="D43" s="1">
        <f t="shared" si="1"/>
        <v>30.25</v>
      </c>
      <c r="E43" s="1">
        <f t="shared" si="2"/>
        <v>26.685928798274993</v>
      </c>
      <c r="F43" s="1">
        <f t="shared" si="3"/>
        <v>4.1140712017250074</v>
      </c>
      <c r="G43" s="1">
        <f t="shared" si="4"/>
        <v>16.925581852863047</v>
      </c>
      <c r="H43" s="1">
        <f t="shared" si="5"/>
        <v>0.13357374031574698</v>
      </c>
    </row>
    <row r="44" spans="1:10">
      <c r="A44" s="1">
        <v>1</v>
      </c>
      <c r="B44" s="1">
        <v>57.8</v>
      </c>
      <c r="C44" s="1">
        <f t="shared" si="0"/>
        <v>57.8</v>
      </c>
      <c r="D44" s="1">
        <f t="shared" si="1"/>
        <v>1</v>
      </c>
      <c r="E44" s="1">
        <f t="shared" si="2"/>
        <v>47.361602370651639</v>
      </c>
      <c r="F44" s="1">
        <f t="shared" si="3"/>
        <v>10.438397629348358</v>
      </c>
      <c r="G44" s="1">
        <f t="shared" si="4"/>
        <v>108.96014506838543</v>
      </c>
      <c r="H44" s="1">
        <f t="shared" si="5"/>
        <v>0.18059511469460829</v>
      </c>
    </row>
    <row r="45" spans="1:10">
      <c r="A45" s="1">
        <v>1</v>
      </c>
      <c r="B45" s="1">
        <v>57.8</v>
      </c>
      <c r="C45" s="1">
        <f t="shared" si="0"/>
        <v>57.8</v>
      </c>
      <c r="D45" s="1">
        <f t="shared" si="1"/>
        <v>1</v>
      </c>
      <c r="E45" s="1">
        <f t="shared" si="2"/>
        <v>47.361602370651639</v>
      </c>
      <c r="F45" s="1">
        <f t="shared" si="3"/>
        <v>10.438397629348358</v>
      </c>
      <c r="G45" s="1">
        <f t="shared" si="4"/>
        <v>108.96014506838543</v>
      </c>
      <c r="H45" s="1">
        <f t="shared" si="5"/>
        <v>0.18059511469460829</v>
      </c>
    </row>
    <row r="46" spans="1:10">
      <c r="A46" s="1">
        <v>3.7</v>
      </c>
      <c r="B46" s="1">
        <v>35.980200000000004</v>
      </c>
      <c r="C46" s="1">
        <f t="shared" si="0"/>
        <v>133.12674000000001</v>
      </c>
      <c r="D46" s="1">
        <f t="shared" si="1"/>
        <v>13.690000000000001</v>
      </c>
      <c r="E46" s="1">
        <f t="shared" si="2"/>
        <v>34.956198227225656</v>
      </c>
      <c r="F46" s="1">
        <f t="shared" si="3"/>
        <v>1.0240017727743478</v>
      </c>
      <c r="G46" s="1">
        <f t="shared" si="4"/>
        <v>1.048579630645007</v>
      </c>
      <c r="H46" s="1">
        <f t="shared" si="5"/>
        <v>2.8460146768899221E-2</v>
      </c>
    </row>
    <row r="47" spans="1:10">
      <c r="A47" s="1">
        <v>3.7</v>
      </c>
      <c r="B47" s="1">
        <v>36.9</v>
      </c>
      <c r="C47" s="1">
        <f t="shared" si="0"/>
        <v>136.53</v>
      </c>
      <c r="D47" s="1">
        <f t="shared" si="1"/>
        <v>13.690000000000001</v>
      </c>
      <c r="E47" s="1">
        <f t="shared" si="2"/>
        <v>34.956198227225656</v>
      </c>
      <c r="F47" s="1">
        <f t="shared" si="3"/>
        <v>1.9438017727743429</v>
      </c>
      <c r="G47" s="1">
        <f t="shared" si="4"/>
        <v>3.778365331840678</v>
      </c>
      <c r="H47" s="1">
        <f t="shared" si="5"/>
        <v>5.2677554817732869E-2</v>
      </c>
    </row>
    <row r="48" spans="1:10">
      <c r="A48" s="1">
        <v>3.7</v>
      </c>
      <c r="B48" s="1">
        <v>34.583199999999998</v>
      </c>
      <c r="C48" s="1">
        <f t="shared" si="0"/>
        <v>127.95784</v>
      </c>
      <c r="D48" s="1">
        <f t="shared" si="1"/>
        <v>13.690000000000001</v>
      </c>
      <c r="E48" s="1">
        <f t="shared" si="2"/>
        <v>34.956198227225656</v>
      </c>
      <c r="F48" s="1">
        <f t="shared" si="3"/>
        <v>0.37299822722565779</v>
      </c>
      <c r="G48" s="1">
        <f t="shared" si="4"/>
        <v>0.13912767751348343</v>
      </c>
      <c r="H48" s="1">
        <f t="shared" si="5"/>
        <v>1.0785532490505732E-2</v>
      </c>
    </row>
    <row r="49" spans="1:8">
      <c r="A49" s="1">
        <v>3.7</v>
      </c>
      <c r="B49" s="1">
        <v>34.9</v>
      </c>
      <c r="C49" s="1">
        <f t="shared" si="0"/>
        <v>129.13</v>
      </c>
      <c r="D49" s="1">
        <f t="shared" si="1"/>
        <v>13.690000000000001</v>
      </c>
      <c r="E49" s="1">
        <f t="shared" si="2"/>
        <v>34.956198227225656</v>
      </c>
      <c r="F49" s="1">
        <f t="shared" si="3"/>
        <v>5.6198227225657149E-2</v>
      </c>
      <c r="G49" s="1">
        <f t="shared" si="4"/>
        <v>3.1582407433065926E-3</v>
      </c>
      <c r="H49" s="1">
        <f t="shared" si="5"/>
        <v>1.6102643904199758E-3</v>
      </c>
    </row>
    <row r="50" spans="1:8">
      <c r="A50" s="1">
        <v>2</v>
      </c>
      <c r="B50" s="1">
        <v>37.5</v>
      </c>
      <c r="C50" s="1">
        <f t="shared" si="0"/>
        <v>75</v>
      </c>
      <c r="D50" s="1">
        <f t="shared" si="1"/>
        <v>4</v>
      </c>
      <c r="E50" s="1">
        <f t="shared" si="2"/>
        <v>42.767008243456829</v>
      </c>
      <c r="F50" s="1">
        <f t="shared" si="3"/>
        <v>5.2670082434568286</v>
      </c>
      <c r="G50" s="1">
        <f t="shared" si="4"/>
        <v>27.741375836642188</v>
      </c>
      <c r="H50" s="1">
        <f t="shared" si="5"/>
        <v>0.14045355315884878</v>
      </c>
    </row>
    <row r="51" spans="1:8">
      <c r="A51" s="1">
        <v>2</v>
      </c>
      <c r="B51" s="1">
        <v>40</v>
      </c>
      <c r="C51" s="1">
        <f t="shared" si="0"/>
        <v>80</v>
      </c>
      <c r="D51" s="1">
        <f t="shared" si="1"/>
        <v>4</v>
      </c>
      <c r="E51" s="1">
        <f t="shared" si="2"/>
        <v>42.767008243456829</v>
      </c>
      <c r="F51" s="1">
        <f t="shared" si="3"/>
        <v>2.7670082434568286</v>
      </c>
      <c r="G51" s="1">
        <f t="shared" si="4"/>
        <v>7.6563346193580442</v>
      </c>
      <c r="H51" s="1">
        <f t="shared" si="5"/>
        <v>6.9175206086420721E-2</v>
      </c>
    </row>
    <row r="52" spans="1:8">
      <c r="A52" s="1">
        <v>2.4</v>
      </c>
      <c r="B52" s="1">
        <v>33.6</v>
      </c>
      <c r="C52" s="1">
        <f t="shared" si="0"/>
        <v>80.64</v>
      </c>
      <c r="D52" s="1">
        <f t="shared" si="1"/>
        <v>5.76</v>
      </c>
      <c r="E52" s="1">
        <f t="shared" si="2"/>
        <v>40.929170592578906</v>
      </c>
      <c r="F52" s="1">
        <f t="shared" si="3"/>
        <v>7.3291705925789046</v>
      </c>
      <c r="G52" s="1">
        <f t="shared" si="4"/>
        <v>53.716741575123415</v>
      </c>
      <c r="H52" s="1">
        <f t="shared" si="5"/>
        <v>0.21813007716008645</v>
      </c>
    </row>
    <row r="53" spans="1:8">
      <c r="A53" s="1">
        <v>2.4</v>
      </c>
      <c r="B53" s="1">
        <v>36.4</v>
      </c>
      <c r="C53" s="1">
        <f t="shared" si="0"/>
        <v>87.36</v>
      </c>
      <c r="D53" s="1">
        <f t="shared" si="1"/>
        <v>5.76</v>
      </c>
      <c r="E53" s="1">
        <f t="shared" si="2"/>
        <v>40.929170592578906</v>
      </c>
      <c r="F53" s="1">
        <f t="shared" si="3"/>
        <v>4.5291705925789074</v>
      </c>
      <c r="G53" s="1">
        <f t="shared" si="4"/>
        <v>20.513386256681571</v>
      </c>
      <c r="H53" s="1">
        <f t="shared" si="5"/>
        <v>0.12442776353238758</v>
      </c>
    </row>
    <row r="54" spans="1:8">
      <c r="A54" s="1">
        <v>3.8</v>
      </c>
      <c r="B54" s="1">
        <v>28.5532</v>
      </c>
      <c r="C54" s="1">
        <f t="shared" si="0"/>
        <v>108.50215999999999</v>
      </c>
      <c r="D54" s="1">
        <f t="shared" si="1"/>
        <v>14.44</v>
      </c>
      <c r="E54" s="1">
        <f t="shared" si="2"/>
        <v>34.496738814506173</v>
      </c>
      <c r="F54" s="1">
        <f t="shared" si="3"/>
        <v>5.9435388145061729</v>
      </c>
      <c r="G54" s="1">
        <f t="shared" si="4"/>
        <v>35.325653639541443</v>
      </c>
      <c r="H54" s="1">
        <f t="shared" si="5"/>
        <v>0.20815666245836448</v>
      </c>
    </row>
    <row r="55" spans="1:8">
      <c r="A55" s="1">
        <v>3.8</v>
      </c>
      <c r="B55" s="1">
        <v>27.372</v>
      </c>
      <c r="C55" s="1">
        <f t="shared" si="0"/>
        <v>104.0136</v>
      </c>
      <c r="D55" s="1">
        <f t="shared" si="1"/>
        <v>14.44</v>
      </c>
      <c r="E55" s="1">
        <f t="shared" si="2"/>
        <v>34.496738814506173</v>
      </c>
      <c r="F55" s="1">
        <f t="shared" si="3"/>
        <v>7.1247388145061734</v>
      </c>
      <c r="G55" s="1">
        <f t="shared" si="4"/>
        <v>50.761903174930836</v>
      </c>
      <c r="H55" s="1">
        <f t="shared" si="5"/>
        <v>0.26029295683567782</v>
      </c>
    </row>
    <row r="56" spans="1:8">
      <c r="A56" s="1">
        <v>2.9</v>
      </c>
      <c r="B56" s="1">
        <v>37.329599999999999</v>
      </c>
      <c r="C56" s="1">
        <f t="shared" si="0"/>
        <v>108.25583999999999</v>
      </c>
      <c r="D56" s="1">
        <f t="shared" si="1"/>
        <v>8.41</v>
      </c>
      <c r="E56" s="1">
        <f t="shared" si="2"/>
        <v>38.631873528981501</v>
      </c>
      <c r="F56" s="1">
        <f t="shared" si="3"/>
        <v>1.3022735289815017</v>
      </c>
      <c r="G56" s="1">
        <f t="shared" si="4"/>
        <v>1.6959163442859342</v>
      </c>
      <c r="H56" s="1">
        <f t="shared" si="5"/>
        <v>3.4885815250672435E-2</v>
      </c>
    </row>
    <row r="57" spans="1:8">
      <c r="A57" s="1">
        <v>2.9</v>
      </c>
      <c r="B57" s="1">
        <v>41.360799999999998</v>
      </c>
      <c r="C57" s="1">
        <f t="shared" si="0"/>
        <v>119.94631999999999</v>
      </c>
      <c r="D57" s="1">
        <f t="shared" si="1"/>
        <v>8.41</v>
      </c>
      <c r="E57" s="1">
        <f t="shared" si="2"/>
        <v>38.631873528981501</v>
      </c>
      <c r="F57" s="1">
        <f t="shared" si="3"/>
        <v>2.7289264710184966</v>
      </c>
      <c r="G57" s="1">
        <f t="shared" si="4"/>
        <v>7.4470396842254658</v>
      </c>
      <c r="H57" s="1">
        <f t="shared" si="5"/>
        <v>6.5978570796950173E-2</v>
      </c>
    </row>
    <row r="58" spans="1:8">
      <c r="A58" s="1">
        <v>3.4</v>
      </c>
      <c r="B58" s="1">
        <v>36.729900000000001</v>
      </c>
      <c r="C58" s="1">
        <f t="shared" si="0"/>
        <v>124.88166</v>
      </c>
      <c r="D58" s="1">
        <f t="shared" si="1"/>
        <v>11.559999999999999</v>
      </c>
      <c r="E58" s="1">
        <f t="shared" si="2"/>
        <v>36.334576465384096</v>
      </c>
      <c r="F58" s="1">
        <f t="shared" si="3"/>
        <v>0.39532353461590475</v>
      </c>
      <c r="G58" s="1">
        <f t="shared" si="4"/>
        <v>0.15628069702121244</v>
      </c>
      <c r="H58" s="1">
        <f t="shared" si="5"/>
        <v>1.0762989679141646E-2</v>
      </c>
    </row>
    <row r="59" spans="1:8">
      <c r="A59" s="1">
        <v>3.4</v>
      </c>
      <c r="B59" s="1">
        <v>40.997799999999998</v>
      </c>
      <c r="C59" s="1">
        <f t="shared" si="0"/>
        <v>139.39251999999999</v>
      </c>
      <c r="D59" s="1">
        <f t="shared" si="1"/>
        <v>11.559999999999999</v>
      </c>
      <c r="E59" s="1">
        <f t="shared" si="2"/>
        <v>36.334576465384096</v>
      </c>
      <c r="F59" s="1">
        <f t="shared" si="3"/>
        <v>4.6632235346159021</v>
      </c>
      <c r="G59" s="1">
        <f t="shared" si="4"/>
        <v>21.745653733795628</v>
      </c>
      <c r="H59" s="1">
        <f t="shared" si="5"/>
        <v>0.1137432626778974</v>
      </c>
    </row>
    <row r="60" spans="1:8">
      <c r="A60" s="1">
        <v>2.9</v>
      </c>
      <c r="B60" s="1">
        <v>37.329599999999999</v>
      </c>
      <c r="C60" s="1">
        <f t="shared" si="0"/>
        <v>108.25583999999999</v>
      </c>
      <c r="D60" s="1">
        <f t="shared" si="1"/>
        <v>8.41</v>
      </c>
      <c r="E60" s="1">
        <f t="shared" si="2"/>
        <v>38.631873528981501</v>
      </c>
      <c r="F60" s="1">
        <f t="shared" si="3"/>
        <v>1.3022735289815017</v>
      </c>
      <c r="G60" s="1">
        <f t="shared" si="4"/>
        <v>1.6959163442859342</v>
      </c>
      <c r="H60" s="1">
        <f t="shared" si="5"/>
        <v>3.4885815250672435E-2</v>
      </c>
    </row>
    <row r="61" spans="1:8">
      <c r="A61" s="1">
        <v>2.9</v>
      </c>
      <c r="B61" s="1">
        <v>41.360799999999998</v>
      </c>
      <c r="C61" s="1">
        <f t="shared" si="0"/>
        <v>119.94631999999999</v>
      </c>
      <c r="D61" s="1">
        <f t="shared" si="1"/>
        <v>8.41</v>
      </c>
      <c r="E61" s="1">
        <f t="shared" si="2"/>
        <v>38.631873528981501</v>
      </c>
      <c r="F61" s="1">
        <f t="shared" si="3"/>
        <v>2.7289264710184966</v>
      </c>
      <c r="G61" s="1">
        <f t="shared" si="4"/>
        <v>7.4470396842254658</v>
      </c>
      <c r="H61" s="1">
        <f t="shared" si="5"/>
        <v>6.5978570796950173E-2</v>
      </c>
    </row>
    <row r="62" spans="1:8">
      <c r="A62" s="1">
        <v>3.4</v>
      </c>
      <c r="B62" s="1">
        <v>36.729900000000001</v>
      </c>
      <c r="C62" s="1">
        <f t="shared" si="0"/>
        <v>124.88166</v>
      </c>
      <c r="D62" s="1">
        <f t="shared" si="1"/>
        <v>11.559999999999999</v>
      </c>
      <c r="E62" s="1">
        <f t="shared" si="2"/>
        <v>36.334576465384096</v>
      </c>
      <c r="F62" s="1">
        <f t="shared" si="3"/>
        <v>0.39532353461590475</v>
      </c>
      <c r="G62" s="1">
        <f t="shared" si="4"/>
        <v>0.15628069702121244</v>
      </c>
      <c r="H62" s="1">
        <f t="shared" si="5"/>
        <v>1.0762989679141646E-2</v>
      </c>
    </row>
    <row r="63" spans="1:8">
      <c r="A63" s="1">
        <v>3.4</v>
      </c>
      <c r="B63" s="1">
        <v>40.997799999999998</v>
      </c>
      <c r="C63" s="1">
        <f t="shared" si="0"/>
        <v>139.39251999999999</v>
      </c>
      <c r="D63" s="1">
        <f t="shared" si="1"/>
        <v>11.559999999999999</v>
      </c>
      <c r="E63" s="1">
        <f t="shared" si="2"/>
        <v>36.334576465384096</v>
      </c>
      <c r="F63" s="1">
        <f t="shared" si="3"/>
        <v>4.6632235346159021</v>
      </c>
      <c r="G63" s="1">
        <f t="shared" si="4"/>
        <v>21.745653733795628</v>
      </c>
      <c r="H63" s="1">
        <f t="shared" si="5"/>
        <v>0.1137432626778974</v>
      </c>
    </row>
    <row r="64" spans="1:8">
      <c r="A64" s="1">
        <v>2</v>
      </c>
      <c r="B64" s="1">
        <v>37.5</v>
      </c>
      <c r="C64" s="1">
        <f t="shared" si="0"/>
        <v>75</v>
      </c>
      <c r="D64" s="1">
        <f t="shared" si="1"/>
        <v>4</v>
      </c>
      <c r="E64" s="1">
        <f t="shared" si="2"/>
        <v>42.767008243456829</v>
      </c>
      <c r="F64" s="1">
        <f t="shared" si="3"/>
        <v>5.2670082434568286</v>
      </c>
      <c r="G64" s="1">
        <f t="shared" si="4"/>
        <v>27.741375836642188</v>
      </c>
      <c r="H64" s="1">
        <f t="shared" si="5"/>
        <v>0.14045355315884878</v>
      </c>
    </row>
    <row r="65" spans="1:8">
      <c r="A65" s="1">
        <v>2</v>
      </c>
      <c r="B65" s="1">
        <v>40</v>
      </c>
      <c r="C65" s="1">
        <f t="shared" si="0"/>
        <v>80</v>
      </c>
      <c r="D65" s="1">
        <f t="shared" si="1"/>
        <v>4</v>
      </c>
      <c r="E65" s="1">
        <f t="shared" si="2"/>
        <v>42.767008243456829</v>
      </c>
      <c r="F65" s="1">
        <f t="shared" si="3"/>
        <v>2.7670082434568286</v>
      </c>
      <c r="G65" s="1">
        <f t="shared" si="4"/>
        <v>7.6563346193580442</v>
      </c>
      <c r="H65" s="1">
        <f t="shared" si="5"/>
        <v>6.9175206086420721E-2</v>
      </c>
    </row>
    <row r="66" spans="1:8">
      <c r="A66" s="1">
        <v>2.4</v>
      </c>
      <c r="B66" s="1">
        <v>36.4</v>
      </c>
      <c r="C66" s="1">
        <f t="shared" si="0"/>
        <v>87.36</v>
      </c>
      <c r="D66" s="1">
        <f t="shared" si="1"/>
        <v>5.76</v>
      </c>
      <c r="E66" s="1">
        <f t="shared" si="2"/>
        <v>40.929170592578906</v>
      </c>
      <c r="F66" s="1">
        <f t="shared" si="3"/>
        <v>4.5291705925789074</v>
      </c>
      <c r="G66" s="1">
        <f t="shared" si="4"/>
        <v>20.513386256681571</v>
      </c>
      <c r="H66" s="1">
        <f t="shared" si="5"/>
        <v>0.12442776353238758</v>
      </c>
    </row>
    <row r="67" spans="1:8">
      <c r="A67" s="1">
        <v>2.4</v>
      </c>
      <c r="B67" s="1">
        <v>33.6</v>
      </c>
      <c r="C67" s="1">
        <f t="shared" ref="C67:C130" si="6">A67*B67</f>
        <v>80.64</v>
      </c>
      <c r="D67" s="1">
        <f t="shared" ref="D67:D130" si="7">A67^2</f>
        <v>5.76</v>
      </c>
      <c r="E67" s="1">
        <f t="shared" ref="E67:E130" si="8">$J$27+$J$26*A67</f>
        <v>40.929170592578906</v>
      </c>
      <c r="F67" s="1">
        <f t="shared" ref="F67:F130" si="9">ABS(B67-E67)</f>
        <v>7.3291705925789046</v>
      </c>
      <c r="G67" s="1">
        <f t="shared" ref="G67:G130" si="10">F67^2</f>
        <v>53.716741575123415</v>
      </c>
      <c r="H67" s="1">
        <f t="shared" ref="H67:H130" si="11">F67/B67</f>
        <v>0.21813007716008645</v>
      </c>
    </row>
    <row r="68" spans="1:8">
      <c r="A68" s="1">
        <v>4.2</v>
      </c>
      <c r="B68" s="1">
        <v>27.471</v>
      </c>
      <c r="C68" s="1">
        <f t="shared" si="6"/>
        <v>115.37820000000001</v>
      </c>
      <c r="D68" s="1">
        <f t="shared" si="7"/>
        <v>17.64</v>
      </c>
      <c r="E68" s="1">
        <f t="shared" si="8"/>
        <v>32.658901163628244</v>
      </c>
      <c r="F68" s="1">
        <f t="shared" si="9"/>
        <v>5.1879011636282435</v>
      </c>
      <c r="G68" s="1">
        <f t="shared" si="10"/>
        <v>26.914318483575283</v>
      </c>
      <c r="H68" s="1">
        <f t="shared" si="11"/>
        <v>0.1888501024217627</v>
      </c>
    </row>
    <row r="69" spans="1:8">
      <c r="A69" s="1">
        <v>5.9</v>
      </c>
      <c r="B69" s="1">
        <v>23.6523</v>
      </c>
      <c r="C69" s="1">
        <f t="shared" si="6"/>
        <v>139.54857000000001</v>
      </c>
      <c r="D69" s="1">
        <f t="shared" si="7"/>
        <v>34.81</v>
      </c>
      <c r="E69" s="1">
        <f t="shared" si="8"/>
        <v>24.848091147397067</v>
      </c>
      <c r="F69" s="1">
        <f t="shared" si="9"/>
        <v>1.1957911473970668</v>
      </c>
      <c r="G69" s="1">
        <f t="shared" si="10"/>
        <v>1.4299164681931935</v>
      </c>
      <c r="H69" s="1">
        <f t="shared" si="11"/>
        <v>5.0557076791562211E-2</v>
      </c>
    </row>
    <row r="70" spans="1:8">
      <c r="A70" s="1">
        <v>5.9</v>
      </c>
      <c r="B70" s="1">
        <v>27.2408</v>
      </c>
      <c r="C70" s="1">
        <f t="shared" si="6"/>
        <v>160.72072</v>
      </c>
      <c r="D70" s="1">
        <f t="shared" si="7"/>
        <v>34.81</v>
      </c>
      <c r="E70" s="1">
        <f t="shared" si="8"/>
        <v>24.848091147397067</v>
      </c>
      <c r="F70" s="1">
        <f t="shared" si="9"/>
        <v>2.392708852602933</v>
      </c>
      <c r="G70" s="1">
        <f t="shared" si="10"/>
        <v>5.7250556533244437</v>
      </c>
      <c r="H70" s="1">
        <f t="shared" si="11"/>
        <v>8.7835484002045938E-2</v>
      </c>
    </row>
    <row r="71" spans="1:8">
      <c r="A71" s="1">
        <v>5.9</v>
      </c>
      <c r="B71" s="1">
        <v>22.925799999999999</v>
      </c>
      <c r="C71" s="1">
        <f t="shared" si="6"/>
        <v>135.26222000000001</v>
      </c>
      <c r="D71" s="1">
        <f t="shared" si="7"/>
        <v>34.81</v>
      </c>
      <c r="E71" s="1">
        <f t="shared" si="8"/>
        <v>24.848091147397067</v>
      </c>
      <c r="F71" s="1">
        <f t="shared" si="9"/>
        <v>1.9222911473970683</v>
      </c>
      <c r="G71" s="1">
        <f t="shared" si="10"/>
        <v>3.6952032553611374</v>
      </c>
      <c r="H71" s="1">
        <f t="shared" si="11"/>
        <v>8.3848378132805323E-2</v>
      </c>
    </row>
    <row r="72" spans="1:8">
      <c r="A72" s="1">
        <v>5.9</v>
      </c>
      <c r="B72" s="1">
        <v>24.6983</v>
      </c>
      <c r="C72" s="1">
        <f t="shared" si="6"/>
        <v>145.71997000000002</v>
      </c>
      <c r="D72" s="1">
        <f t="shared" si="7"/>
        <v>34.81</v>
      </c>
      <c r="E72" s="1">
        <f t="shared" si="8"/>
        <v>24.848091147397067</v>
      </c>
      <c r="F72" s="1">
        <f t="shared" si="9"/>
        <v>0.14979114739706745</v>
      </c>
      <c r="G72" s="1">
        <f t="shared" si="10"/>
        <v>2.2437387838529985E-2</v>
      </c>
      <c r="H72" s="1">
        <f t="shared" si="11"/>
        <v>6.0648363408440037E-3</v>
      </c>
    </row>
    <row r="73" spans="1:8">
      <c r="A73" s="1">
        <v>4.3</v>
      </c>
      <c r="B73" s="1">
        <v>26.1157</v>
      </c>
      <c r="C73" s="1">
        <f t="shared" si="6"/>
        <v>112.29751</v>
      </c>
      <c r="D73" s="1">
        <f t="shared" si="7"/>
        <v>18.489999999999998</v>
      </c>
      <c r="E73" s="1">
        <f t="shared" si="8"/>
        <v>32.199441750908761</v>
      </c>
      <c r="F73" s="1">
        <f t="shared" si="9"/>
        <v>6.0837417509087608</v>
      </c>
      <c r="G73" s="1">
        <f t="shared" si="10"/>
        <v>37.011913691750394</v>
      </c>
      <c r="H73" s="1">
        <f t="shared" si="11"/>
        <v>0.23295342460316057</v>
      </c>
    </row>
    <row r="74" spans="1:8">
      <c r="A74" s="1">
        <v>5</v>
      </c>
      <c r="B74" s="1">
        <v>32.880800000000001</v>
      </c>
      <c r="C74" s="1">
        <f t="shared" si="6"/>
        <v>164.404</v>
      </c>
      <c r="D74" s="1">
        <f t="shared" si="7"/>
        <v>25</v>
      </c>
      <c r="E74" s="1">
        <f t="shared" si="8"/>
        <v>28.983225861872398</v>
      </c>
      <c r="F74" s="1">
        <f t="shared" si="9"/>
        <v>3.8975741381276023</v>
      </c>
      <c r="G74" s="1">
        <f t="shared" si="10"/>
        <v>15.191084162201122</v>
      </c>
      <c r="H74" s="1">
        <f t="shared" si="11"/>
        <v>0.11853647533294817</v>
      </c>
    </row>
    <row r="75" spans="1:8">
      <c r="A75" s="1">
        <v>5</v>
      </c>
      <c r="B75" s="1">
        <v>30.337800000000001</v>
      </c>
      <c r="C75" s="1">
        <f t="shared" si="6"/>
        <v>151.68900000000002</v>
      </c>
      <c r="D75" s="1">
        <f t="shared" si="7"/>
        <v>25</v>
      </c>
      <c r="E75" s="1">
        <f t="shared" si="8"/>
        <v>28.983225861872398</v>
      </c>
      <c r="F75" s="1">
        <f t="shared" si="9"/>
        <v>1.3545741381276031</v>
      </c>
      <c r="G75" s="1">
        <f t="shared" si="10"/>
        <v>1.8348710956841388</v>
      </c>
      <c r="H75" s="1">
        <f t="shared" si="11"/>
        <v>4.4649715474675257E-2</v>
      </c>
    </row>
    <row r="76" spans="1:8">
      <c r="A76" s="1">
        <v>5</v>
      </c>
      <c r="B76" s="1">
        <v>30.802700000000002</v>
      </c>
      <c r="C76" s="1">
        <f t="shared" si="6"/>
        <v>154.01350000000002</v>
      </c>
      <c r="D76" s="1">
        <f t="shared" si="7"/>
        <v>25</v>
      </c>
      <c r="E76" s="1">
        <f t="shared" si="8"/>
        <v>28.983225861872398</v>
      </c>
      <c r="F76" s="1">
        <f t="shared" si="9"/>
        <v>1.8194741381276032</v>
      </c>
      <c r="G76" s="1">
        <f t="shared" si="10"/>
        <v>3.3104861393151843</v>
      </c>
      <c r="H76" s="1">
        <f t="shared" si="11"/>
        <v>5.9068657556889594E-2</v>
      </c>
    </row>
    <row r="77" spans="1:8">
      <c r="A77" s="1">
        <v>4.3</v>
      </c>
      <c r="B77" s="1">
        <v>31.6</v>
      </c>
      <c r="C77" s="1">
        <f t="shared" si="6"/>
        <v>135.88</v>
      </c>
      <c r="D77" s="1">
        <f t="shared" si="7"/>
        <v>18.489999999999998</v>
      </c>
      <c r="E77" s="1">
        <f t="shared" si="8"/>
        <v>32.199441750908761</v>
      </c>
      <c r="F77" s="1">
        <f t="shared" si="9"/>
        <v>0.59944175090875973</v>
      </c>
      <c r="G77" s="1">
        <f t="shared" si="10"/>
        <v>0.35933041273255956</v>
      </c>
      <c r="H77" s="1">
        <f t="shared" si="11"/>
        <v>1.896967566166961E-2</v>
      </c>
    </row>
    <row r="78" spans="1:8">
      <c r="A78" s="1">
        <v>3.5</v>
      </c>
      <c r="B78" s="1">
        <v>35.5</v>
      </c>
      <c r="C78" s="1">
        <f t="shared" si="6"/>
        <v>124.25</v>
      </c>
      <c r="D78" s="1">
        <f t="shared" si="7"/>
        <v>12.25</v>
      </c>
      <c r="E78" s="1">
        <f t="shared" si="8"/>
        <v>35.875117052664613</v>
      </c>
      <c r="F78" s="1">
        <f t="shared" si="9"/>
        <v>0.37511705266461348</v>
      </c>
      <c r="G78" s="1">
        <f t="shared" si="10"/>
        <v>0.14071280319978641</v>
      </c>
      <c r="H78" s="1">
        <f t="shared" si="11"/>
        <v>1.0566677539848267E-2</v>
      </c>
    </row>
    <row r="79" spans="1:8">
      <c r="A79" s="1">
        <v>1.6</v>
      </c>
      <c r="B79" s="1">
        <v>51.655500000000004</v>
      </c>
      <c r="C79" s="1">
        <f t="shared" si="6"/>
        <v>82.648800000000008</v>
      </c>
      <c r="D79" s="1">
        <f t="shared" si="7"/>
        <v>2.5600000000000005</v>
      </c>
      <c r="E79" s="1">
        <f t="shared" si="8"/>
        <v>44.604845894334751</v>
      </c>
      <c r="F79" s="1">
        <f t="shared" si="9"/>
        <v>7.0506541056652523</v>
      </c>
      <c r="G79" s="1">
        <f t="shared" si="10"/>
        <v>49.711723317734275</v>
      </c>
      <c r="H79" s="1">
        <f t="shared" si="11"/>
        <v>0.13649377328000409</v>
      </c>
    </row>
    <row r="80" spans="1:8">
      <c r="A80" s="1">
        <v>1.6</v>
      </c>
      <c r="B80" s="1">
        <v>47.202500000000001</v>
      </c>
      <c r="C80" s="1">
        <f t="shared" si="6"/>
        <v>75.524000000000001</v>
      </c>
      <c r="D80" s="1">
        <f t="shared" si="7"/>
        <v>2.5600000000000005</v>
      </c>
      <c r="E80" s="1">
        <f t="shared" si="8"/>
        <v>44.604845894334751</v>
      </c>
      <c r="F80" s="1">
        <f t="shared" si="9"/>
        <v>2.5976541056652493</v>
      </c>
      <c r="G80" s="1">
        <f t="shared" si="10"/>
        <v>6.7478068526795267</v>
      </c>
      <c r="H80" s="1">
        <f t="shared" si="11"/>
        <v>5.5032129774169783E-2</v>
      </c>
    </row>
    <row r="81" spans="1:8">
      <c r="A81" s="1">
        <v>1.6</v>
      </c>
      <c r="B81" s="1">
        <v>52</v>
      </c>
      <c r="C81" s="1">
        <f t="shared" si="6"/>
        <v>83.2</v>
      </c>
      <c r="D81" s="1">
        <f t="shared" si="7"/>
        <v>2.5600000000000005</v>
      </c>
      <c r="E81" s="1">
        <f t="shared" si="8"/>
        <v>44.604845894334751</v>
      </c>
      <c r="F81" s="1">
        <f t="shared" si="9"/>
        <v>7.3951541056652488</v>
      </c>
      <c r="G81" s="1">
        <f t="shared" si="10"/>
        <v>54.688304246537584</v>
      </c>
      <c r="H81" s="1">
        <f t="shared" si="11"/>
        <v>0.14221450203202401</v>
      </c>
    </row>
    <row r="82" spans="1:8">
      <c r="A82" s="1">
        <v>1.6</v>
      </c>
      <c r="B82" s="1">
        <v>47.202500000000001</v>
      </c>
      <c r="C82" s="1">
        <f t="shared" si="6"/>
        <v>75.524000000000001</v>
      </c>
      <c r="D82" s="1">
        <f t="shared" si="7"/>
        <v>2.5600000000000005</v>
      </c>
      <c r="E82" s="1">
        <f t="shared" si="8"/>
        <v>44.604845894334751</v>
      </c>
      <c r="F82" s="1">
        <f t="shared" si="9"/>
        <v>2.5976541056652493</v>
      </c>
      <c r="G82" s="1">
        <f t="shared" si="10"/>
        <v>6.7478068526795267</v>
      </c>
      <c r="H82" s="1">
        <f t="shared" si="11"/>
        <v>5.5032129774169783E-2</v>
      </c>
    </row>
    <row r="83" spans="1:8">
      <c r="A83" s="1">
        <v>1.6</v>
      </c>
      <c r="B83" s="1">
        <v>44.571399999999997</v>
      </c>
      <c r="C83" s="1">
        <f t="shared" si="6"/>
        <v>71.314239999999998</v>
      </c>
      <c r="D83" s="1">
        <f t="shared" si="7"/>
        <v>2.5600000000000005</v>
      </c>
      <c r="E83" s="1">
        <f t="shared" si="8"/>
        <v>44.604845894334751</v>
      </c>
      <c r="F83" s="1">
        <f t="shared" si="9"/>
        <v>3.34458943347542E-2</v>
      </c>
      <c r="G83" s="1">
        <f t="shared" si="10"/>
        <v>1.1186278478515432E-3</v>
      </c>
      <c r="H83" s="1">
        <f t="shared" si="11"/>
        <v>7.5038913596508529E-4</v>
      </c>
    </row>
    <row r="84" spans="1:8">
      <c r="A84" s="1">
        <v>1.6</v>
      </c>
      <c r="B84" s="1">
        <v>47.7592</v>
      </c>
      <c r="C84" s="1">
        <f t="shared" si="6"/>
        <v>76.414720000000003</v>
      </c>
      <c r="D84" s="1">
        <f t="shared" si="7"/>
        <v>2.5600000000000005</v>
      </c>
      <c r="E84" s="1">
        <f t="shared" si="8"/>
        <v>44.604845894334751</v>
      </c>
      <c r="F84" s="1">
        <f t="shared" si="9"/>
        <v>3.1543541056652487</v>
      </c>
      <c r="G84" s="1">
        <f t="shared" si="10"/>
        <v>9.9499498239272111</v>
      </c>
      <c r="H84" s="1">
        <f t="shared" si="11"/>
        <v>6.6047046551559671E-2</v>
      </c>
    </row>
    <row r="85" spans="1:8">
      <c r="A85" s="1">
        <v>1.6</v>
      </c>
      <c r="B85" s="1">
        <v>44.571399999999997</v>
      </c>
      <c r="C85" s="1">
        <f t="shared" si="6"/>
        <v>71.314239999999998</v>
      </c>
      <c r="D85" s="1">
        <f t="shared" si="7"/>
        <v>2.5600000000000005</v>
      </c>
      <c r="E85" s="1">
        <f t="shared" si="8"/>
        <v>44.604845894334751</v>
      </c>
      <c r="F85" s="1">
        <f t="shared" si="9"/>
        <v>3.34458943347542E-2</v>
      </c>
      <c r="G85" s="1">
        <f t="shared" si="10"/>
        <v>1.1186278478515432E-3</v>
      </c>
      <c r="H85" s="1">
        <f t="shared" si="11"/>
        <v>7.5038913596508529E-4</v>
      </c>
    </row>
    <row r="86" spans="1:8">
      <c r="A86" s="1">
        <v>1.6</v>
      </c>
      <c r="B86" s="1">
        <v>47.7592</v>
      </c>
      <c r="C86" s="1">
        <f t="shared" si="6"/>
        <v>76.414720000000003</v>
      </c>
      <c r="D86" s="1">
        <f t="shared" si="7"/>
        <v>2.5600000000000005</v>
      </c>
      <c r="E86" s="1">
        <f t="shared" si="8"/>
        <v>44.604845894334751</v>
      </c>
      <c r="F86" s="1">
        <f t="shared" si="9"/>
        <v>3.1543541056652487</v>
      </c>
      <c r="G86" s="1">
        <f t="shared" si="10"/>
        <v>9.9499498239272111</v>
      </c>
      <c r="H86" s="1">
        <f t="shared" si="11"/>
        <v>6.6047046551559671E-2</v>
      </c>
    </row>
    <row r="87" spans="1:8">
      <c r="A87" s="1">
        <v>1.6</v>
      </c>
      <c r="B87" s="1">
        <v>46.5047</v>
      </c>
      <c r="C87" s="1">
        <f t="shared" si="6"/>
        <v>74.407520000000005</v>
      </c>
      <c r="D87" s="1">
        <f t="shared" si="7"/>
        <v>2.5600000000000005</v>
      </c>
      <c r="E87" s="1">
        <f t="shared" si="8"/>
        <v>44.604845894334751</v>
      </c>
      <c r="F87" s="1">
        <f t="shared" si="9"/>
        <v>1.8998541056652485</v>
      </c>
      <c r="G87" s="1">
        <f t="shared" si="10"/>
        <v>3.6094456228131011</v>
      </c>
      <c r="H87" s="1">
        <f t="shared" si="11"/>
        <v>4.0852948318454874E-2</v>
      </c>
    </row>
    <row r="88" spans="1:8">
      <c r="A88" s="1">
        <v>1.6</v>
      </c>
      <c r="B88" s="1">
        <v>46.5047</v>
      </c>
      <c r="C88" s="1">
        <f t="shared" si="6"/>
        <v>74.407520000000005</v>
      </c>
      <c r="D88" s="1">
        <f t="shared" si="7"/>
        <v>2.5600000000000005</v>
      </c>
      <c r="E88" s="1">
        <f t="shared" si="8"/>
        <v>44.604845894334751</v>
      </c>
      <c r="F88" s="1">
        <f t="shared" si="9"/>
        <v>1.8998541056652485</v>
      </c>
      <c r="G88" s="1">
        <f t="shared" si="10"/>
        <v>3.6094456228131011</v>
      </c>
      <c r="H88" s="1">
        <f t="shared" si="11"/>
        <v>4.0852948318454874E-2</v>
      </c>
    </row>
    <row r="89" spans="1:8">
      <c r="A89" s="1">
        <v>2.4</v>
      </c>
      <c r="B89" s="1">
        <v>36.262799999999999</v>
      </c>
      <c r="C89" s="1">
        <f t="shared" si="6"/>
        <v>87.030719999999988</v>
      </c>
      <c r="D89" s="1">
        <f t="shared" si="7"/>
        <v>5.76</v>
      </c>
      <c r="E89" s="1">
        <f t="shared" si="8"/>
        <v>40.929170592578906</v>
      </c>
      <c r="F89" s="1">
        <f t="shared" si="9"/>
        <v>4.6663705925789074</v>
      </c>
      <c r="G89" s="1">
        <f t="shared" si="10"/>
        <v>21.775014507285224</v>
      </c>
      <c r="H89" s="1">
        <f t="shared" si="11"/>
        <v>0.12868202655555852</v>
      </c>
    </row>
    <row r="90" spans="1:8">
      <c r="A90" s="1">
        <v>3.8</v>
      </c>
      <c r="B90" s="1">
        <v>33.200000000000003</v>
      </c>
      <c r="C90" s="1">
        <f t="shared" si="6"/>
        <v>126.16000000000001</v>
      </c>
      <c r="D90" s="1">
        <f t="shared" si="7"/>
        <v>14.44</v>
      </c>
      <c r="E90" s="1">
        <f t="shared" si="8"/>
        <v>34.496738814506173</v>
      </c>
      <c r="F90" s="1">
        <f t="shared" si="9"/>
        <v>1.2967388145061705</v>
      </c>
      <c r="G90" s="1">
        <f t="shared" si="10"/>
        <v>1.6815315530468684</v>
      </c>
      <c r="H90" s="1">
        <f t="shared" si="11"/>
        <v>3.9058398027294286E-2</v>
      </c>
    </row>
    <row r="91" spans="1:8">
      <c r="A91" s="1">
        <v>3.6</v>
      </c>
      <c r="B91" s="1">
        <v>35.242699999999999</v>
      </c>
      <c r="C91" s="1">
        <f t="shared" si="6"/>
        <v>126.87372000000001</v>
      </c>
      <c r="D91" s="1">
        <f t="shared" si="7"/>
        <v>12.96</v>
      </c>
      <c r="E91" s="1">
        <f t="shared" si="8"/>
        <v>35.415657639945131</v>
      </c>
      <c r="F91" s="1">
        <f t="shared" si="9"/>
        <v>0.1729576399451318</v>
      </c>
      <c r="G91" s="1">
        <f t="shared" si="10"/>
        <v>2.9914345215389854E-2</v>
      </c>
      <c r="H91" s="1">
        <f t="shared" si="11"/>
        <v>4.9076160437518069E-3</v>
      </c>
    </row>
    <row r="92" spans="1:8">
      <c r="A92" s="1">
        <v>3.6</v>
      </c>
      <c r="B92" s="1">
        <v>37.690800000000003</v>
      </c>
      <c r="C92" s="1">
        <f t="shared" si="6"/>
        <v>135.68688</v>
      </c>
      <c r="D92" s="1">
        <f t="shared" si="7"/>
        <v>12.96</v>
      </c>
      <c r="E92" s="1">
        <f t="shared" si="8"/>
        <v>35.415657639945131</v>
      </c>
      <c r="F92" s="1">
        <f t="shared" si="9"/>
        <v>2.2751423600548719</v>
      </c>
      <c r="G92" s="1">
        <f t="shared" si="10"/>
        <v>5.1762727585160526</v>
      </c>
      <c r="H92" s="1">
        <f t="shared" si="11"/>
        <v>6.0363334289929418E-2</v>
      </c>
    </row>
    <row r="93" spans="1:8">
      <c r="A93" s="1">
        <v>3.6</v>
      </c>
      <c r="B93" s="1">
        <v>34.875399999999999</v>
      </c>
      <c r="C93" s="1">
        <f t="shared" si="6"/>
        <v>125.55144</v>
      </c>
      <c r="D93" s="1">
        <f t="shared" si="7"/>
        <v>12.96</v>
      </c>
      <c r="E93" s="1">
        <f t="shared" si="8"/>
        <v>35.415657639945131</v>
      </c>
      <c r="F93" s="1">
        <f t="shared" si="9"/>
        <v>0.54025763994513198</v>
      </c>
      <c r="G93" s="1">
        <f t="shared" si="10"/>
        <v>0.29187831751908389</v>
      </c>
      <c r="H93" s="1">
        <f t="shared" si="11"/>
        <v>1.5491080817571468E-2</v>
      </c>
    </row>
    <row r="94" spans="1:8">
      <c r="A94" s="1">
        <v>3.6</v>
      </c>
      <c r="B94" s="1">
        <v>36.756300000000003</v>
      </c>
      <c r="C94" s="1">
        <f t="shared" si="6"/>
        <v>132.32268000000002</v>
      </c>
      <c r="D94" s="1">
        <f t="shared" si="7"/>
        <v>12.96</v>
      </c>
      <c r="E94" s="1">
        <f t="shared" si="8"/>
        <v>35.415657639945131</v>
      </c>
      <c r="F94" s="1">
        <f t="shared" si="9"/>
        <v>1.340642360054872</v>
      </c>
      <c r="G94" s="1">
        <f t="shared" si="10"/>
        <v>1.7973219375734972</v>
      </c>
      <c r="H94" s="1">
        <f t="shared" si="11"/>
        <v>3.6473811565768913E-2</v>
      </c>
    </row>
    <row r="95" spans="1:8">
      <c r="A95" s="1">
        <v>3.6</v>
      </c>
      <c r="B95" s="1">
        <v>34.875399999999999</v>
      </c>
      <c r="C95" s="1">
        <f t="shared" si="6"/>
        <v>125.55144</v>
      </c>
      <c r="D95" s="1">
        <f t="shared" si="7"/>
        <v>12.96</v>
      </c>
      <c r="E95" s="1">
        <f t="shared" si="8"/>
        <v>35.415657639945131</v>
      </c>
      <c r="F95" s="1">
        <f t="shared" si="9"/>
        <v>0.54025763994513198</v>
      </c>
      <c r="G95" s="1">
        <f t="shared" si="10"/>
        <v>0.29187831751908389</v>
      </c>
      <c r="H95" s="1">
        <f t="shared" si="11"/>
        <v>1.5491080817571468E-2</v>
      </c>
    </row>
    <row r="96" spans="1:8">
      <c r="A96" s="1">
        <v>3.6</v>
      </c>
      <c r="B96" s="1">
        <v>36.439500000000002</v>
      </c>
      <c r="C96" s="1">
        <f t="shared" si="6"/>
        <v>131.18220000000002</v>
      </c>
      <c r="D96" s="1">
        <f t="shared" si="7"/>
        <v>12.96</v>
      </c>
      <c r="E96" s="1">
        <f t="shared" si="8"/>
        <v>35.415657639945131</v>
      </c>
      <c r="F96" s="1">
        <f t="shared" si="9"/>
        <v>1.0238423600548714</v>
      </c>
      <c r="G96" s="1">
        <f t="shared" si="10"/>
        <v>1.0482531782427289</v>
      </c>
      <c r="H96" s="1">
        <f t="shared" si="11"/>
        <v>2.809704743629499E-2</v>
      </c>
    </row>
    <row r="97" spans="1:8">
      <c r="A97" s="1">
        <v>3.6</v>
      </c>
      <c r="B97" s="1">
        <v>34.875399999999999</v>
      </c>
      <c r="C97" s="1">
        <f t="shared" si="6"/>
        <v>125.55144</v>
      </c>
      <c r="D97" s="1">
        <f t="shared" si="7"/>
        <v>12.96</v>
      </c>
      <c r="E97" s="1">
        <f t="shared" si="8"/>
        <v>35.415657639945131</v>
      </c>
      <c r="F97" s="1">
        <f t="shared" si="9"/>
        <v>0.54025763994513198</v>
      </c>
      <c r="G97" s="1">
        <f t="shared" si="10"/>
        <v>0.29187831751908389</v>
      </c>
      <c r="H97" s="1">
        <f t="shared" si="11"/>
        <v>1.5491080817571468E-2</v>
      </c>
    </row>
    <row r="98" spans="1:8">
      <c r="A98" s="1">
        <v>3.6</v>
      </c>
      <c r="B98" s="1">
        <v>36.439500000000002</v>
      </c>
      <c r="C98" s="1">
        <f t="shared" si="6"/>
        <v>131.18220000000002</v>
      </c>
      <c r="D98" s="1">
        <f t="shared" si="7"/>
        <v>12.96</v>
      </c>
      <c r="E98" s="1">
        <f t="shared" si="8"/>
        <v>35.415657639945131</v>
      </c>
      <c r="F98" s="1">
        <f t="shared" si="9"/>
        <v>1.0238423600548714</v>
      </c>
      <c r="G98" s="1">
        <f t="shared" si="10"/>
        <v>1.0482531782427289</v>
      </c>
      <c r="H98" s="1">
        <f t="shared" si="11"/>
        <v>2.809704743629499E-2</v>
      </c>
    </row>
    <row r="99" spans="1:8">
      <c r="A99" s="1">
        <v>3.8</v>
      </c>
      <c r="B99" s="1">
        <v>34.514800000000001</v>
      </c>
      <c r="C99" s="1">
        <f t="shared" si="6"/>
        <v>131.15624</v>
      </c>
      <c r="D99" s="1">
        <f t="shared" si="7"/>
        <v>14.44</v>
      </c>
      <c r="E99" s="1">
        <f t="shared" si="8"/>
        <v>34.496738814506173</v>
      </c>
      <c r="F99" s="1">
        <f t="shared" si="9"/>
        <v>1.8061185493827736E-2</v>
      </c>
      <c r="G99" s="1">
        <f t="shared" si="10"/>
        <v>3.2620642144245342E-4</v>
      </c>
      <c r="H99" s="1">
        <f t="shared" si="11"/>
        <v>5.2328813998133372E-4</v>
      </c>
    </row>
    <row r="100" spans="1:8">
      <c r="A100" s="1">
        <v>3.8</v>
      </c>
      <c r="B100" s="1">
        <v>36.012999999999998</v>
      </c>
      <c r="C100" s="1">
        <f t="shared" si="6"/>
        <v>136.84939999999997</v>
      </c>
      <c r="D100" s="1">
        <f t="shared" si="7"/>
        <v>14.44</v>
      </c>
      <c r="E100" s="1">
        <f t="shared" si="8"/>
        <v>34.496738814506173</v>
      </c>
      <c r="F100" s="1">
        <f t="shared" si="9"/>
        <v>1.5162611854938248</v>
      </c>
      <c r="G100" s="1">
        <f t="shared" si="10"/>
        <v>2.2990479826351389</v>
      </c>
      <c r="H100" s="1">
        <f t="shared" si="11"/>
        <v>4.210316234398203E-2</v>
      </c>
    </row>
    <row r="101" spans="1:8">
      <c r="A101" s="1">
        <v>3.8</v>
      </c>
      <c r="B101" s="1">
        <v>34.514800000000001</v>
      </c>
      <c r="C101" s="1">
        <f t="shared" si="6"/>
        <v>131.15624</v>
      </c>
      <c r="D101" s="1">
        <f t="shared" si="7"/>
        <v>14.44</v>
      </c>
      <c r="E101" s="1">
        <f t="shared" si="8"/>
        <v>34.496738814506173</v>
      </c>
      <c r="F101" s="1">
        <f t="shared" si="9"/>
        <v>1.8061185493827736E-2</v>
      </c>
      <c r="G101" s="1">
        <f t="shared" si="10"/>
        <v>3.2620642144245342E-4</v>
      </c>
      <c r="H101" s="1">
        <f t="shared" si="11"/>
        <v>5.2328813998133372E-4</v>
      </c>
    </row>
    <row r="102" spans="1:8">
      <c r="A102" s="1">
        <v>3.8</v>
      </c>
      <c r="B102" s="1">
        <v>37.076900000000002</v>
      </c>
      <c r="C102" s="1">
        <f t="shared" si="6"/>
        <v>140.89222000000001</v>
      </c>
      <c r="D102" s="1">
        <f t="shared" si="7"/>
        <v>14.44</v>
      </c>
      <c r="E102" s="1">
        <f t="shared" si="8"/>
        <v>34.496738814506173</v>
      </c>
      <c r="F102" s="1">
        <f t="shared" si="9"/>
        <v>2.5801611854938287</v>
      </c>
      <c r="G102" s="1">
        <f t="shared" si="10"/>
        <v>6.6572317431289196</v>
      </c>
      <c r="H102" s="1">
        <f t="shared" si="11"/>
        <v>6.958945288019841E-2</v>
      </c>
    </row>
    <row r="103" spans="1:8">
      <c r="A103" s="1">
        <v>3.8</v>
      </c>
      <c r="B103" s="1">
        <v>34.514800000000001</v>
      </c>
      <c r="C103" s="1">
        <f t="shared" si="6"/>
        <v>131.15624</v>
      </c>
      <c r="D103" s="1">
        <f t="shared" si="7"/>
        <v>14.44</v>
      </c>
      <c r="E103" s="1">
        <f t="shared" si="8"/>
        <v>34.496738814506173</v>
      </c>
      <c r="F103" s="1">
        <f t="shared" si="9"/>
        <v>1.8061185493827736E-2</v>
      </c>
      <c r="G103" s="1">
        <f t="shared" si="10"/>
        <v>3.2620642144245342E-4</v>
      </c>
      <c r="H103" s="1">
        <f t="shared" si="11"/>
        <v>5.2328813998133372E-4</v>
      </c>
    </row>
    <row r="104" spans="1:8">
      <c r="A104" s="1">
        <v>3.8</v>
      </c>
      <c r="B104" s="1">
        <v>37.076900000000002</v>
      </c>
      <c r="C104" s="1">
        <f t="shared" si="6"/>
        <v>140.89222000000001</v>
      </c>
      <c r="D104" s="1">
        <f t="shared" si="7"/>
        <v>14.44</v>
      </c>
      <c r="E104" s="1">
        <f t="shared" si="8"/>
        <v>34.496738814506173</v>
      </c>
      <c r="F104" s="1">
        <f t="shared" si="9"/>
        <v>2.5801611854938287</v>
      </c>
      <c r="G104" s="1">
        <f t="shared" si="10"/>
        <v>6.6572317431289196</v>
      </c>
      <c r="H104" s="1">
        <f t="shared" si="11"/>
        <v>6.958945288019841E-2</v>
      </c>
    </row>
    <row r="105" spans="1:8">
      <c r="A105" s="1">
        <v>3.6</v>
      </c>
      <c r="B105" s="1">
        <v>35.242699999999999</v>
      </c>
      <c r="C105" s="1">
        <f t="shared" si="6"/>
        <v>126.87372000000001</v>
      </c>
      <c r="D105" s="1">
        <f t="shared" si="7"/>
        <v>12.96</v>
      </c>
      <c r="E105" s="1">
        <f t="shared" si="8"/>
        <v>35.415657639945131</v>
      </c>
      <c r="F105" s="1">
        <f t="shared" si="9"/>
        <v>0.1729576399451318</v>
      </c>
      <c r="G105" s="1">
        <f t="shared" si="10"/>
        <v>2.9914345215389854E-2</v>
      </c>
      <c r="H105" s="1">
        <f t="shared" si="11"/>
        <v>4.9076160437518069E-3</v>
      </c>
    </row>
    <row r="106" spans="1:8">
      <c r="A106" s="1">
        <v>3.6</v>
      </c>
      <c r="B106" s="1">
        <v>37.690800000000003</v>
      </c>
      <c r="C106" s="1">
        <f t="shared" si="6"/>
        <v>135.68688</v>
      </c>
      <c r="D106" s="1">
        <f t="shared" si="7"/>
        <v>12.96</v>
      </c>
      <c r="E106" s="1">
        <f t="shared" si="8"/>
        <v>35.415657639945131</v>
      </c>
      <c r="F106" s="1">
        <f t="shared" si="9"/>
        <v>2.2751423600548719</v>
      </c>
      <c r="G106" s="1">
        <f t="shared" si="10"/>
        <v>5.1762727585160526</v>
      </c>
      <c r="H106" s="1">
        <f t="shared" si="11"/>
        <v>6.0363334289929418E-2</v>
      </c>
    </row>
    <row r="107" spans="1:8">
      <c r="A107" s="1">
        <v>3.8</v>
      </c>
      <c r="B107" s="1">
        <v>35.359400000000001</v>
      </c>
      <c r="C107" s="1">
        <f t="shared" si="6"/>
        <v>134.36572000000001</v>
      </c>
      <c r="D107" s="1">
        <f t="shared" si="7"/>
        <v>14.44</v>
      </c>
      <c r="E107" s="1">
        <f t="shared" si="8"/>
        <v>34.496738814506173</v>
      </c>
      <c r="F107" s="1">
        <f t="shared" si="9"/>
        <v>0.86266118549382753</v>
      </c>
      <c r="G107" s="1">
        <f t="shared" si="10"/>
        <v>0.74418432095761589</v>
      </c>
      <c r="H107" s="1">
        <f t="shared" si="11"/>
        <v>2.4396940714317198E-2</v>
      </c>
    </row>
    <row r="108" spans="1:8">
      <c r="A108" s="1">
        <v>3.8</v>
      </c>
      <c r="B108" s="1">
        <v>36.934699999999999</v>
      </c>
      <c r="C108" s="1">
        <f t="shared" si="6"/>
        <v>140.35185999999999</v>
      </c>
      <c r="D108" s="1">
        <f t="shared" si="7"/>
        <v>14.44</v>
      </c>
      <c r="E108" s="1">
        <f t="shared" si="8"/>
        <v>34.496738814506173</v>
      </c>
      <c r="F108" s="1">
        <f t="shared" si="9"/>
        <v>2.4379611854938261</v>
      </c>
      <c r="G108" s="1">
        <f t="shared" si="10"/>
        <v>5.9436547419744619</v>
      </c>
      <c r="H108" s="1">
        <f t="shared" si="11"/>
        <v>6.6007336880868836E-2</v>
      </c>
    </row>
    <row r="109" spans="1:8">
      <c r="A109" s="1">
        <v>3.8</v>
      </c>
      <c r="B109" s="1">
        <v>36.934699999999999</v>
      </c>
      <c r="C109" s="1">
        <f t="shared" si="6"/>
        <v>140.35185999999999</v>
      </c>
      <c r="D109" s="1">
        <f t="shared" si="7"/>
        <v>14.44</v>
      </c>
      <c r="E109" s="1">
        <f t="shared" si="8"/>
        <v>34.496738814506173</v>
      </c>
      <c r="F109" s="1">
        <f t="shared" si="9"/>
        <v>2.4379611854938261</v>
      </c>
      <c r="G109" s="1">
        <f t="shared" si="10"/>
        <v>5.9436547419744619</v>
      </c>
      <c r="H109" s="1">
        <f t="shared" si="11"/>
        <v>6.6007336880868836E-2</v>
      </c>
    </row>
    <row r="110" spans="1:8">
      <c r="A110" s="1">
        <v>3.8</v>
      </c>
      <c r="B110" s="1">
        <v>35.359400000000001</v>
      </c>
      <c r="C110" s="1">
        <f t="shared" si="6"/>
        <v>134.36572000000001</v>
      </c>
      <c r="D110" s="1">
        <f t="shared" si="7"/>
        <v>14.44</v>
      </c>
      <c r="E110" s="1">
        <f t="shared" si="8"/>
        <v>34.496738814506173</v>
      </c>
      <c r="F110" s="1">
        <f t="shared" si="9"/>
        <v>0.86266118549382753</v>
      </c>
      <c r="G110" s="1">
        <f t="shared" si="10"/>
        <v>0.74418432095761589</v>
      </c>
      <c r="H110" s="1">
        <f t="shared" si="11"/>
        <v>2.4396940714317198E-2</v>
      </c>
    </row>
    <row r="111" spans="1:8">
      <c r="A111" s="1">
        <v>3.8</v>
      </c>
      <c r="B111" s="1">
        <v>33.848199999999999</v>
      </c>
      <c r="C111" s="1">
        <f t="shared" si="6"/>
        <v>128.62315999999998</v>
      </c>
      <c r="D111" s="1">
        <f t="shared" si="7"/>
        <v>14.44</v>
      </c>
      <c r="E111" s="1">
        <f t="shared" si="8"/>
        <v>34.496738814506173</v>
      </c>
      <c r="F111" s="1">
        <f t="shared" si="9"/>
        <v>0.64853881450617479</v>
      </c>
      <c r="G111" s="1">
        <f t="shared" si="10"/>
        <v>0.42060259392107457</v>
      </c>
      <c r="H111" s="1">
        <f t="shared" si="11"/>
        <v>1.9160215742821621E-2</v>
      </c>
    </row>
    <row r="112" spans="1:8">
      <c r="A112" s="1">
        <v>3.8</v>
      </c>
      <c r="B112" s="1">
        <v>33.164900000000003</v>
      </c>
      <c r="C112" s="1">
        <f t="shared" si="6"/>
        <v>126.02662000000001</v>
      </c>
      <c r="D112" s="1">
        <f t="shared" si="7"/>
        <v>14.44</v>
      </c>
      <c r="E112" s="1">
        <f t="shared" si="8"/>
        <v>34.496738814506173</v>
      </c>
      <c r="F112" s="1">
        <f t="shared" si="9"/>
        <v>1.3318388145061704</v>
      </c>
      <c r="G112" s="1">
        <f t="shared" si="10"/>
        <v>1.7737946278252013</v>
      </c>
      <c r="H112" s="1">
        <f t="shared" si="11"/>
        <v>4.0158083229745012E-2</v>
      </c>
    </row>
    <row r="113" spans="1:8">
      <c r="A113" s="1">
        <v>3.8</v>
      </c>
      <c r="B113" s="1">
        <v>34.255000000000003</v>
      </c>
      <c r="C113" s="1">
        <f t="shared" si="6"/>
        <v>130.16900000000001</v>
      </c>
      <c r="D113" s="1">
        <f t="shared" si="7"/>
        <v>14.44</v>
      </c>
      <c r="E113" s="1">
        <f t="shared" si="8"/>
        <v>34.496738814506173</v>
      </c>
      <c r="F113" s="1">
        <f t="shared" si="9"/>
        <v>0.24173881450617074</v>
      </c>
      <c r="G113" s="1">
        <f t="shared" si="10"/>
        <v>5.8437654438848824E-2</v>
      </c>
      <c r="H113" s="1">
        <f t="shared" si="11"/>
        <v>7.0570373523914966E-3</v>
      </c>
    </row>
    <row r="114" spans="1:8">
      <c r="A114" s="1">
        <v>3.8</v>
      </c>
      <c r="B114" s="1">
        <v>33.235700000000001</v>
      </c>
      <c r="C114" s="1">
        <f t="shared" si="6"/>
        <v>126.29566</v>
      </c>
      <c r="D114" s="1">
        <f t="shared" si="7"/>
        <v>14.44</v>
      </c>
      <c r="E114" s="1">
        <f t="shared" si="8"/>
        <v>34.496738814506173</v>
      </c>
      <c r="F114" s="1">
        <f t="shared" si="9"/>
        <v>1.2610388145061719</v>
      </c>
      <c r="G114" s="1">
        <f t="shared" si="10"/>
        <v>1.5902188916911315</v>
      </c>
      <c r="H114" s="1">
        <f t="shared" si="11"/>
        <v>3.7942297424341055E-2</v>
      </c>
    </row>
    <row r="115" spans="1:8">
      <c r="A115" s="1">
        <v>3.8</v>
      </c>
      <c r="B115" s="1">
        <v>33.848199999999999</v>
      </c>
      <c r="C115" s="1">
        <f t="shared" si="6"/>
        <v>128.62315999999998</v>
      </c>
      <c r="D115" s="1">
        <f t="shared" si="7"/>
        <v>14.44</v>
      </c>
      <c r="E115" s="1">
        <f t="shared" si="8"/>
        <v>34.496738814506173</v>
      </c>
      <c r="F115" s="1">
        <f t="shared" si="9"/>
        <v>0.64853881450617479</v>
      </c>
      <c r="G115" s="1">
        <f t="shared" si="10"/>
        <v>0.42060259392107457</v>
      </c>
      <c r="H115" s="1">
        <f t="shared" si="11"/>
        <v>1.9160215742821621E-2</v>
      </c>
    </row>
    <row r="116" spans="1:8">
      <c r="A116" s="1">
        <v>3.8</v>
      </c>
      <c r="B116" s="1">
        <v>34.255000000000003</v>
      </c>
      <c r="C116" s="1">
        <f t="shared" si="6"/>
        <v>130.16900000000001</v>
      </c>
      <c r="D116" s="1">
        <f t="shared" si="7"/>
        <v>14.44</v>
      </c>
      <c r="E116" s="1">
        <f t="shared" si="8"/>
        <v>34.496738814506173</v>
      </c>
      <c r="F116" s="1">
        <f t="shared" si="9"/>
        <v>0.24173881450617074</v>
      </c>
      <c r="G116" s="1">
        <f t="shared" si="10"/>
        <v>5.8437654438848824E-2</v>
      </c>
      <c r="H116" s="1">
        <f t="shared" si="11"/>
        <v>7.0570373523914966E-3</v>
      </c>
    </row>
    <row r="117" spans="1:8">
      <c r="A117" s="1">
        <v>2.5</v>
      </c>
      <c r="B117" s="1">
        <v>39.726700000000001</v>
      </c>
      <c r="C117" s="1">
        <f t="shared" si="6"/>
        <v>99.316749999999999</v>
      </c>
      <c r="D117" s="1">
        <f t="shared" si="7"/>
        <v>6.25</v>
      </c>
      <c r="E117" s="1">
        <f t="shared" si="8"/>
        <v>40.469711179859424</v>
      </c>
      <c r="F117" s="1">
        <f t="shared" si="9"/>
        <v>0.74301117985942255</v>
      </c>
      <c r="G117" s="1">
        <f t="shared" si="10"/>
        <v>0.55206561339609117</v>
      </c>
      <c r="H117" s="1">
        <f t="shared" si="11"/>
        <v>1.8703068210030597E-2</v>
      </c>
    </row>
    <row r="118" spans="1:8">
      <c r="A118" s="1">
        <v>5.9</v>
      </c>
      <c r="B118" s="1">
        <v>26.620799999999999</v>
      </c>
      <c r="C118" s="1">
        <f t="shared" si="6"/>
        <v>157.06272000000001</v>
      </c>
      <c r="D118" s="1">
        <f t="shared" si="7"/>
        <v>34.81</v>
      </c>
      <c r="E118" s="1">
        <f t="shared" si="8"/>
        <v>24.848091147397067</v>
      </c>
      <c r="F118" s="1">
        <f t="shared" si="9"/>
        <v>1.772708852602932</v>
      </c>
      <c r="G118" s="1">
        <f t="shared" si="10"/>
        <v>3.1424966760968038</v>
      </c>
      <c r="H118" s="1">
        <f t="shared" si="11"/>
        <v>6.6591118696768398E-2</v>
      </c>
    </row>
    <row r="119" spans="1:8">
      <c r="A119" s="1">
        <v>2</v>
      </c>
      <c r="B119" s="1">
        <v>42.774299999999997</v>
      </c>
      <c r="C119" s="1">
        <f t="shared" si="6"/>
        <v>85.548599999999993</v>
      </c>
      <c r="D119" s="1">
        <f t="shared" si="7"/>
        <v>4</v>
      </c>
      <c r="E119" s="1">
        <f t="shared" si="8"/>
        <v>42.767008243456829</v>
      </c>
      <c r="F119" s="1">
        <f t="shared" si="9"/>
        <v>7.2917565431680487E-3</v>
      </c>
      <c r="G119" s="1">
        <f t="shared" si="10"/>
        <v>5.3169713484834052E-5</v>
      </c>
      <c r="H119" s="1">
        <f t="shared" si="11"/>
        <v>1.704705054943751E-4</v>
      </c>
    </row>
    <row r="120" spans="1:8">
      <c r="A120" s="1">
        <v>2</v>
      </c>
      <c r="B120" s="1">
        <v>37</v>
      </c>
      <c r="C120" s="1">
        <f t="shared" si="6"/>
        <v>74</v>
      </c>
      <c r="D120" s="1">
        <f t="shared" si="7"/>
        <v>4</v>
      </c>
      <c r="E120" s="1">
        <f t="shared" si="8"/>
        <v>42.767008243456829</v>
      </c>
      <c r="F120" s="1">
        <f t="shared" si="9"/>
        <v>5.7670082434568286</v>
      </c>
      <c r="G120" s="1">
        <f t="shared" si="10"/>
        <v>33.258384080099013</v>
      </c>
      <c r="H120" s="1">
        <f t="shared" si="11"/>
        <v>0.15586508766099536</v>
      </c>
    </row>
    <row r="121" spans="1:8">
      <c r="A121" s="1">
        <v>2</v>
      </c>
      <c r="B121" s="1">
        <v>37.798900000000003</v>
      </c>
      <c r="C121" s="1">
        <f t="shared" si="6"/>
        <v>75.597800000000007</v>
      </c>
      <c r="D121" s="1">
        <f t="shared" si="7"/>
        <v>4</v>
      </c>
      <c r="E121" s="1">
        <f t="shared" si="8"/>
        <v>42.767008243456829</v>
      </c>
      <c r="F121" s="1">
        <f t="shared" si="9"/>
        <v>4.9681082434568253</v>
      </c>
      <c r="G121" s="1">
        <f t="shared" si="10"/>
        <v>24.682099518703662</v>
      </c>
      <c r="H121" s="1">
        <f t="shared" si="11"/>
        <v>0.13143525984768936</v>
      </c>
    </row>
    <row r="122" spans="1:8">
      <c r="A122" s="1">
        <v>2</v>
      </c>
      <c r="B122" s="1">
        <v>42.575000000000003</v>
      </c>
      <c r="C122" s="1">
        <f t="shared" si="6"/>
        <v>85.15</v>
      </c>
      <c r="D122" s="1">
        <f t="shared" si="7"/>
        <v>4</v>
      </c>
      <c r="E122" s="1">
        <f t="shared" si="8"/>
        <v>42.767008243456829</v>
      </c>
      <c r="F122" s="1">
        <f t="shared" si="9"/>
        <v>0.19200824345682577</v>
      </c>
      <c r="G122" s="1">
        <f t="shared" si="10"/>
        <v>3.6867165555375676E-2</v>
      </c>
      <c r="H122" s="1">
        <f t="shared" si="11"/>
        <v>4.5098824065020731E-3</v>
      </c>
    </row>
    <row r="123" spans="1:8">
      <c r="A123" s="1">
        <v>3.2</v>
      </c>
      <c r="B123" s="1">
        <v>36.200000000000003</v>
      </c>
      <c r="C123" s="1">
        <f t="shared" si="6"/>
        <v>115.84000000000002</v>
      </c>
      <c r="D123" s="1">
        <f t="shared" si="7"/>
        <v>10.240000000000002</v>
      </c>
      <c r="E123" s="1">
        <f t="shared" si="8"/>
        <v>37.253495290823054</v>
      </c>
      <c r="F123" s="1">
        <f t="shared" si="9"/>
        <v>1.0534952908230508</v>
      </c>
      <c r="G123" s="1">
        <f t="shared" si="10"/>
        <v>1.1098523277863444</v>
      </c>
      <c r="H123" s="1">
        <f t="shared" si="11"/>
        <v>2.9102079856990353E-2</v>
      </c>
    </row>
    <row r="124" spans="1:8">
      <c r="A124" s="1">
        <v>4.2</v>
      </c>
      <c r="B124" s="1">
        <v>31</v>
      </c>
      <c r="C124" s="1">
        <f t="shared" si="6"/>
        <v>130.20000000000002</v>
      </c>
      <c r="D124" s="1">
        <f t="shared" si="7"/>
        <v>17.64</v>
      </c>
      <c r="E124" s="1">
        <f t="shared" si="8"/>
        <v>32.658901163628244</v>
      </c>
      <c r="F124" s="1">
        <f t="shared" si="9"/>
        <v>1.6589011636282436</v>
      </c>
      <c r="G124" s="1">
        <f t="shared" si="10"/>
        <v>2.7519530706871405</v>
      </c>
      <c r="H124" s="1">
        <f t="shared" si="11"/>
        <v>5.3512940762201408E-2</v>
      </c>
    </row>
    <row r="125" spans="1:8">
      <c r="A125" s="1">
        <v>4.2</v>
      </c>
      <c r="B125" s="1">
        <v>29.3</v>
      </c>
      <c r="C125" s="1">
        <f t="shared" si="6"/>
        <v>123.06</v>
      </c>
      <c r="D125" s="1">
        <f t="shared" si="7"/>
        <v>17.64</v>
      </c>
      <c r="E125" s="1">
        <f t="shared" si="8"/>
        <v>32.658901163628244</v>
      </c>
      <c r="F125" s="1">
        <f t="shared" si="9"/>
        <v>3.3589011636282429</v>
      </c>
      <c r="G125" s="1">
        <f t="shared" si="10"/>
        <v>11.282217027023163</v>
      </c>
      <c r="H125" s="1">
        <f t="shared" si="11"/>
        <v>0.11463826497024719</v>
      </c>
    </row>
    <row r="126" spans="1:8">
      <c r="A126" s="1">
        <v>3</v>
      </c>
      <c r="B126" s="1">
        <v>34</v>
      </c>
      <c r="C126" s="1">
        <f t="shared" si="6"/>
        <v>102</v>
      </c>
      <c r="D126" s="1">
        <f t="shared" si="7"/>
        <v>9</v>
      </c>
      <c r="E126" s="1">
        <f t="shared" si="8"/>
        <v>38.172414116262019</v>
      </c>
      <c r="F126" s="1">
        <f t="shared" si="9"/>
        <v>4.1724141162620185</v>
      </c>
      <c r="G126" s="1">
        <f t="shared" si="10"/>
        <v>17.40903955758256</v>
      </c>
      <c r="H126" s="1">
        <f t="shared" si="11"/>
        <v>0.12271806224300054</v>
      </c>
    </row>
    <row r="127" spans="1:8">
      <c r="A127" s="1">
        <v>2</v>
      </c>
      <c r="B127" s="1">
        <v>39.7256</v>
      </c>
      <c r="C127" s="1">
        <f t="shared" si="6"/>
        <v>79.4512</v>
      </c>
      <c r="D127" s="1">
        <f t="shared" si="7"/>
        <v>4</v>
      </c>
      <c r="E127" s="1">
        <f t="shared" si="8"/>
        <v>42.767008243456829</v>
      </c>
      <c r="F127" s="1">
        <f t="shared" si="9"/>
        <v>3.0414082434568286</v>
      </c>
      <c r="G127" s="1">
        <f t="shared" si="10"/>
        <v>9.2501641033671511</v>
      </c>
      <c r="H127" s="1">
        <f t="shared" si="11"/>
        <v>7.6560410502467646E-2</v>
      </c>
    </row>
    <row r="128" spans="1:8">
      <c r="A128" s="1">
        <v>6</v>
      </c>
      <c r="B128" s="1">
        <v>23.2715</v>
      </c>
      <c r="C128" s="1">
        <f t="shared" si="6"/>
        <v>139.62899999999999</v>
      </c>
      <c r="D128" s="1">
        <f t="shared" si="7"/>
        <v>36</v>
      </c>
      <c r="E128" s="1">
        <f t="shared" si="8"/>
        <v>24.388631734677588</v>
      </c>
      <c r="F128" s="1">
        <f t="shared" si="9"/>
        <v>1.1171317346775886</v>
      </c>
      <c r="G128" s="1">
        <f t="shared" si="10"/>
        <v>1.2479833126237583</v>
      </c>
      <c r="H128" s="1">
        <f t="shared" si="11"/>
        <v>4.8004285700431373E-2</v>
      </c>
    </row>
    <row r="129" spans="1:8">
      <c r="A129" s="1">
        <v>3</v>
      </c>
      <c r="B129" s="1">
        <v>38.169600000000003</v>
      </c>
      <c r="C129" s="1">
        <f t="shared" si="6"/>
        <v>114.50880000000001</v>
      </c>
      <c r="D129" s="1">
        <f t="shared" si="7"/>
        <v>9</v>
      </c>
      <c r="E129" s="1">
        <f t="shared" si="8"/>
        <v>38.172414116262019</v>
      </c>
      <c r="F129" s="1">
        <f t="shared" si="9"/>
        <v>2.8141162620158866E-3</v>
      </c>
      <c r="G129" s="1">
        <f t="shared" si="10"/>
        <v>7.9192503361422659E-6</v>
      </c>
      <c r="H129" s="1">
        <f t="shared" si="11"/>
        <v>7.3726637481553024E-5</v>
      </c>
    </row>
    <row r="130" spans="1:8">
      <c r="A130" s="1">
        <v>3</v>
      </c>
      <c r="B130" s="1">
        <v>38.7896</v>
      </c>
      <c r="C130" s="1">
        <f t="shared" si="6"/>
        <v>116.36879999999999</v>
      </c>
      <c r="D130" s="1">
        <f t="shared" si="7"/>
        <v>9</v>
      </c>
      <c r="E130" s="1">
        <f t="shared" si="8"/>
        <v>38.172414116262019</v>
      </c>
      <c r="F130" s="1">
        <f t="shared" si="9"/>
        <v>0.61718588373798156</v>
      </c>
      <c r="G130" s="1">
        <f t="shared" si="10"/>
        <v>0.38091841508543328</v>
      </c>
      <c r="H130" s="1">
        <f t="shared" si="11"/>
        <v>1.5911117509280363E-2</v>
      </c>
    </row>
    <row r="131" spans="1:8">
      <c r="A131" s="1">
        <v>3</v>
      </c>
      <c r="B131" s="1">
        <v>39.710299999999997</v>
      </c>
      <c r="C131" s="1">
        <f t="shared" ref="C131:C194" si="12">A131*B131</f>
        <v>119.1309</v>
      </c>
      <c r="D131" s="1">
        <f t="shared" ref="D131:D194" si="13">A131^2</f>
        <v>9</v>
      </c>
      <c r="E131" s="1">
        <f t="shared" ref="E131:E194" si="14">$J$27+$J$26*A131</f>
        <v>38.172414116262019</v>
      </c>
      <c r="F131" s="1">
        <f t="shared" ref="F131:F194" si="15">ABS(B131-E131)</f>
        <v>1.5378858837379781</v>
      </c>
      <c r="G131" s="1">
        <f t="shared" ref="G131:G194" si="16">F131^2</f>
        <v>2.3650929914005419</v>
      </c>
      <c r="H131" s="1">
        <f t="shared" ref="H131:H194" si="17">F131/B131</f>
        <v>3.872763196797753E-2</v>
      </c>
    </row>
    <row r="132" spans="1:8">
      <c r="A132" s="1">
        <v>3</v>
      </c>
      <c r="B132" s="1">
        <v>38.7896</v>
      </c>
      <c r="C132" s="1">
        <f t="shared" si="12"/>
        <v>116.36879999999999</v>
      </c>
      <c r="D132" s="1">
        <f t="shared" si="13"/>
        <v>9</v>
      </c>
      <c r="E132" s="1">
        <f t="shared" si="14"/>
        <v>38.172414116262019</v>
      </c>
      <c r="F132" s="1">
        <f t="shared" si="15"/>
        <v>0.61718588373798156</v>
      </c>
      <c r="G132" s="1">
        <f t="shared" si="16"/>
        <v>0.38091841508543328</v>
      </c>
      <c r="H132" s="1">
        <f t="shared" si="17"/>
        <v>1.5911117509280363E-2</v>
      </c>
    </row>
    <row r="133" spans="1:8">
      <c r="A133" s="1">
        <v>3</v>
      </c>
      <c r="B133" s="1">
        <v>35.5</v>
      </c>
      <c r="C133" s="1">
        <f t="shared" si="12"/>
        <v>106.5</v>
      </c>
      <c r="D133" s="1">
        <f t="shared" si="13"/>
        <v>9</v>
      </c>
      <c r="E133" s="1">
        <f t="shared" si="14"/>
        <v>38.172414116262019</v>
      </c>
      <c r="F133" s="1">
        <f t="shared" si="15"/>
        <v>2.6724141162620185</v>
      </c>
      <c r="G133" s="1">
        <f t="shared" si="16"/>
        <v>7.1417972087965058</v>
      </c>
      <c r="H133" s="1">
        <f t="shared" si="17"/>
        <v>7.5279270880620239E-2</v>
      </c>
    </row>
    <row r="134" spans="1:8">
      <c r="A134" s="1">
        <v>3</v>
      </c>
      <c r="B134" s="1">
        <v>35.267800000000001</v>
      </c>
      <c r="C134" s="1">
        <f t="shared" si="12"/>
        <v>105.80340000000001</v>
      </c>
      <c r="D134" s="1">
        <f t="shared" si="13"/>
        <v>9</v>
      </c>
      <c r="E134" s="1">
        <f t="shared" si="14"/>
        <v>38.172414116262019</v>
      </c>
      <c r="F134" s="1">
        <f t="shared" si="15"/>
        <v>2.9046141162620174</v>
      </c>
      <c r="G134" s="1">
        <f t="shared" si="16"/>
        <v>8.4367831643885793</v>
      </c>
      <c r="H134" s="1">
        <f t="shared" si="17"/>
        <v>8.2358812181707319E-2</v>
      </c>
    </row>
    <row r="135" spans="1:8">
      <c r="A135" s="1">
        <v>3</v>
      </c>
      <c r="B135" s="1">
        <v>36.154800000000002</v>
      </c>
      <c r="C135" s="1">
        <f t="shared" si="12"/>
        <v>108.46440000000001</v>
      </c>
      <c r="D135" s="1">
        <f t="shared" si="13"/>
        <v>9</v>
      </c>
      <c r="E135" s="1">
        <f t="shared" si="14"/>
        <v>38.172414116262019</v>
      </c>
      <c r="F135" s="1">
        <f t="shared" si="15"/>
        <v>2.0176141162620169</v>
      </c>
      <c r="G135" s="1">
        <f t="shared" si="16"/>
        <v>4.0707667221397594</v>
      </c>
      <c r="H135" s="1">
        <f t="shared" si="17"/>
        <v>5.5804875597763419E-2</v>
      </c>
    </row>
    <row r="136" spans="1:8">
      <c r="A136" s="1">
        <v>3</v>
      </c>
      <c r="B136" s="1">
        <v>35.708100000000002</v>
      </c>
      <c r="C136" s="1">
        <f t="shared" si="12"/>
        <v>107.12430000000001</v>
      </c>
      <c r="D136" s="1">
        <f t="shared" si="13"/>
        <v>9</v>
      </c>
      <c r="E136" s="1">
        <f t="shared" si="14"/>
        <v>38.172414116262019</v>
      </c>
      <c r="F136" s="1">
        <f t="shared" si="15"/>
        <v>2.4643141162620168</v>
      </c>
      <c r="G136" s="1">
        <f t="shared" si="16"/>
        <v>6.0728440636082448</v>
      </c>
      <c r="H136" s="1">
        <f t="shared" si="17"/>
        <v>6.9012748263335671E-2</v>
      </c>
    </row>
    <row r="137" spans="1:8">
      <c r="A137" s="1">
        <v>3</v>
      </c>
      <c r="B137" s="1">
        <v>39.710299999999997</v>
      </c>
      <c r="C137" s="1">
        <f t="shared" si="12"/>
        <v>119.1309</v>
      </c>
      <c r="D137" s="1">
        <f t="shared" si="13"/>
        <v>9</v>
      </c>
      <c r="E137" s="1">
        <f t="shared" si="14"/>
        <v>38.172414116262019</v>
      </c>
      <c r="F137" s="1">
        <f t="shared" si="15"/>
        <v>1.5378858837379781</v>
      </c>
      <c r="G137" s="1">
        <f t="shared" si="16"/>
        <v>2.3650929914005419</v>
      </c>
      <c r="H137" s="1">
        <f t="shared" si="17"/>
        <v>3.872763196797753E-2</v>
      </c>
    </row>
    <row r="138" spans="1:8">
      <c r="A138" s="1">
        <v>3</v>
      </c>
      <c r="B138" s="1">
        <v>38.7896</v>
      </c>
      <c r="C138" s="1">
        <f t="shared" si="12"/>
        <v>116.36879999999999</v>
      </c>
      <c r="D138" s="1">
        <f t="shared" si="13"/>
        <v>9</v>
      </c>
      <c r="E138" s="1">
        <f t="shared" si="14"/>
        <v>38.172414116262019</v>
      </c>
      <c r="F138" s="1">
        <f t="shared" si="15"/>
        <v>0.61718588373798156</v>
      </c>
      <c r="G138" s="1">
        <f t="shared" si="16"/>
        <v>0.38091841508543328</v>
      </c>
      <c r="H138" s="1">
        <f t="shared" si="17"/>
        <v>1.5911117509280363E-2</v>
      </c>
    </row>
    <row r="139" spans="1:8">
      <c r="A139" s="1">
        <v>3</v>
      </c>
      <c r="B139" s="1">
        <v>38.169600000000003</v>
      </c>
      <c r="C139" s="1">
        <f t="shared" si="12"/>
        <v>114.50880000000001</v>
      </c>
      <c r="D139" s="1">
        <f t="shared" si="13"/>
        <v>9</v>
      </c>
      <c r="E139" s="1">
        <f t="shared" si="14"/>
        <v>38.172414116262019</v>
      </c>
      <c r="F139" s="1">
        <f t="shared" si="15"/>
        <v>2.8141162620158866E-3</v>
      </c>
      <c r="G139" s="1">
        <f t="shared" si="16"/>
        <v>7.9192503361422659E-6</v>
      </c>
      <c r="H139" s="1">
        <f t="shared" si="17"/>
        <v>7.3726637481553024E-5</v>
      </c>
    </row>
    <row r="140" spans="1:8">
      <c r="A140" s="1">
        <v>3</v>
      </c>
      <c r="B140" s="1">
        <v>36.798000000000002</v>
      </c>
      <c r="C140" s="1">
        <f t="shared" si="12"/>
        <v>110.39400000000001</v>
      </c>
      <c r="D140" s="1">
        <f t="shared" si="13"/>
        <v>9</v>
      </c>
      <c r="E140" s="1">
        <f t="shared" si="14"/>
        <v>38.172414116262019</v>
      </c>
      <c r="F140" s="1">
        <f t="shared" si="15"/>
        <v>1.3744141162620167</v>
      </c>
      <c r="G140" s="1">
        <f t="shared" si="16"/>
        <v>1.8890141629803003</v>
      </c>
      <c r="H140" s="1">
        <f t="shared" si="17"/>
        <v>3.7350239585358352E-2</v>
      </c>
    </row>
    <row r="141" spans="1:8">
      <c r="A141" s="1">
        <v>3</v>
      </c>
      <c r="B141" s="1">
        <v>35.540399999999998</v>
      </c>
      <c r="C141" s="1">
        <f t="shared" si="12"/>
        <v>106.62119999999999</v>
      </c>
      <c r="D141" s="1">
        <f t="shared" si="13"/>
        <v>9</v>
      </c>
      <c r="E141" s="1">
        <f t="shared" si="14"/>
        <v>38.172414116262019</v>
      </c>
      <c r="F141" s="1">
        <f t="shared" si="15"/>
        <v>2.6320141162620203</v>
      </c>
      <c r="G141" s="1">
        <f t="shared" si="16"/>
        <v>6.9274983082025434</v>
      </c>
      <c r="H141" s="1">
        <f t="shared" si="17"/>
        <v>7.4056963800689365E-2</v>
      </c>
    </row>
    <row r="142" spans="1:8">
      <c r="A142" s="1">
        <v>3</v>
      </c>
      <c r="B142" s="1">
        <v>35.460599999999999</v>
      </c>
      <c r="C142" s="1">
        <f t="shared" si="12"/>
        <v>106.3818</v>
      </c>
      <c r="D142" s="1">
        <f t="shared" si="13"/>
        <v>9</v>
      </c>
      <c r="E142" s="1">
        <f t="shared" si="14"/>
        <v>38.172414116262019</v>
      </c>
      <c r="F142" s="1">
        <f t="shared" si="15"/>
        <v>2.7118141162620191</v>
      </c>
      <c r="G142" s="1">
        <f t="shared" si="16"/>
        <v>7.3539358011579559</v>
      </c>
      <c r="H142" s="1">
        <f t="shared" si="17"/>
        <v>7.6474005410568882E-2</v>
      </c>
    </row>
    <row r="143" spans="1:8">
      <c r="A143" s="1">
        <v>3</v>
      </c>
      <c r="B143" s="1">
        <v>36.154800000000002</v>
      </c>
      <c r="C143" s="1">
        <f t="shared" si="12"/>
        <v>108.46440000000001</v>
      </c>
      <c r="D143" s="1">
        <f t="shared" si="13"/>
        <v>9</v>
      </c>
      <c r="E143" s="1">
        <f t="shared" si="14"/>
        <v>38.172414116262019</v>
      </c>
      <c r="F143" s="1">
        <f t="shared" si="15"/>
        <v>2.0176141162620169</v>
      </c>
      <c r="G143" s="1">
        <f t="shared" si="16"/>
        <v>4.0707667221397594</v>
      </c>
      <c r="H143" s="1">
        <f t="shared" si="17"/>
        <v>5.5804875597763419E-2</v>
      </c>
    </row>
    <row r="144" spans="1:8">
      <c r="A144" s="1">
        <v>3</v>
      </c>
      <c r="B144" s="1">
        <v>35.708100000000002</v>
      </c>
      <c r="C144" s="1">
        <f t="shared" si="12"/>
        <v>107.12430000000001</v>
      </c>
      <c r="D144" s="1">
        <f t="shared" si="13"/>
        <v>9</v>
      </c>
      <c r="E144" s="1">
        <f t="shared" si="14"/>
        <v>38.172414116262019</v>
      </c>
      <c r="F144" s="1">
        <f t="shared" si="15"/>
        <v>2.4643141162620168</v>
      </c>
      <c r="G144" s="1">
        <f t="shared" si="16"/>
        <v>6.0728440636082448</v>
      </c>
      <c r="H144" s="1">
        <f t="shared" si="17"/>
        <v>6.9012748263335671E-2</v>
      </c>
    </row>
    <row r="145" spans="1:8">
      <c r="A145" s="1">
        <v>3</v>
      </c>
      <c r="B145" s="1">
        <v>36.154800000000002</v>
      </c>
      <c r="C145" s="1">
        <f t="shared" si="12"/>
        <v>108.46440000000001</v>
      </c>
      <c r="D145" s="1">
        <f t="shared" si="13"/>
        <v>9</v>
      </c>
      <c r="E145" s="1">
        <f t="shared" si="14"/>
        <v>38.172414116262019</v>
      </c>
      <c r="F145" s="1">
        <f t="shared" si="15"/>
        <v>2.0176141162620169</v>
      </c>
      <c r="G145" s="1">
        <f t="shared" si="16"/>
        <v>4.0707667221397594</v>
      </c>
      <c r="H145" s="1">
        <f t="shared" si="17"/>
        <v>5.5804875597763419E-2</v>
      </c>
    </row>
    <row r="146" spans="1:8">
      <c r="A146" s="1">
        <v>3</v>
      </c>
      <c r="B146" s="1">
        <v>35.708100000000002</v>
      </c>
      <c r="C146" s="1">
        <f t="shared" si="12"/>
        <v>107.12430000000001</v>
      </c>
      <c r="D146" s="1">
        <f t="shared" si="13"/>
        <v>9</v>
      </c>
      <c r="E146" s="1">
        <f t="shared" si="14"/>
        <v>38.172414116262019</v>
      </c>
      <c r="F146" s="1">
        <f t="shared" si="15"/>
        <v>2.4643141162620168</v>
      </c>
      <c r="G146" s="1">
        <f t="shared" si="16"/>
        <v>6.0728440636082448</v>
      </c>
      <c r="H146" s="1">
        <f t="shared" si="17"/>
        <v>6.9012748263335671E-2</v>
      </c>
    </row>
    <row r="147" spans="1:8">
      <c r="A147" s="1">
        <v>3</v>
      </c>
      <c r="B147" s="1">
        <v>34.7288</v>
      </c>
      <c r="C147" s="1">
        <f t="shared" si="12"/>
        <v>104.18639999999999</v>
      </c>
      <c r="D147" s="1">
        <f t="shared" si="13"/>
        <v>9</v>
      </c>
      <c r="E147" s="1">
        <f t="shared" si="14"/>
        <v>38.172414116262019</v>
      </c>
      <c r="F147" s="1">
        <f t="shared" si="15"/>
        <v>3.4436141162620189</v>
      </c>
      <c r="G147" s="1">
        <f t="shared" si="16"/>
        <v>11.858478181719045</v>
      </c>
      <c r="H147" s="1">
        <f t="shared" si="17"/>
        <v>9.9157302189019456E-2</v>
      </c>
    </row>
    <row r="148" spans="1:8">
      <c r="A148" s="1">
        <v>3</v>
      </c>
      <c r="B148" s="1">
        <v>34.285299999999999</v>
      </c>
      <c r="C148" s="1">
        <f t="shared" si="12"/>
        <v>102.85589999999999</v>
      </c>
      <c r="D148" s="1">
        <f t="shared" si="13"/>
        <v>9</v>
      </c>
      <c r="E148" s="1">
        <f t="shared" si="14"/>
        <v>38.172414116262019</v>
      </c>
      <c r="F148" s="1">
        <f t="shared" si="15"/>
        <v>3.8871141162620191</v>
      </c>
      <c r="G148" s="1">
        <f t="shared" si="16"/>
        <v>15.109656152843458</v>
      </c>
      <c r="H148" s="1">
        <f t="shared" si="17"/>
        <v>0.11337553167865001</v>
      </c>
    </row>
    <row r="149" spans="1:8">
      <c r="A149" s="1">
        <v>4.8</v>
      </c>
      <c r="B149" s="1">
        <v>30.537500000000001</v>
      </c>
      <c r="C149" s="1">
        <f t="shared" si="12"/>
        <v>146.58000000000001</v>
      </c>
      <c r="D149" s="1">
        <f t="shared" si="13"/>
        <v>23.04</v>
      </c>
      <c r="E149" s="1">
        <f t="shared" si="14"/>
        <v>29.90214468731136</v>
      </c>
      <c r="F149" s="1">
        <f t="shared" si="15"/>
        <v>0.63535531268864176</v>
      </c>
      <c r="G149" s="1">
        <f t="shared" si="16"/>
        <v>0.40367637336168177</v>
      </c>
      <c r="H149" s="1">
        <f t="shared" si="17"/>
        <v>2.0805740898522856E-2</v>
      </c>
    </row>
    <row r="150" spans="1:8">
      <c r="A150" s="1">
        <v>4.8</v>
      </c>
      <c r="B150" s="1">
        <v>31.374700000000001</v>
      </c>
      <c r="C150" s="1">
        <f t="shared" si="12"/>
        <v>150.59855999999999</v>
      </c>
      <c r="D150" s="1">
        <f t="shared" si="13"/>
        <v>23.04</v>
      </c>
      <c r="E150" s="1">
        <f t="shared" si="14"/>
        <v>29.90214468731136</v>
      </c>
      <c r="F150" s="1">
        <f t="shared" si="15"/>
        <v>1.472555312688641</v>
      </c>
      <c r="G150" s="1">
        <f t="shared" si="16"/>
        <v>2.1684191489275415</v>
      </c>
      <c r="H150" s="1">
        <f t="shared" si="17"/>
        <v>4.6934482646483984E-2</v>
      </c>
    </row>
    <row r="151" spans="1:8">
      <c r="A151" s="1">
        <v>4.8</v>
      </c>
      <c r="B151" s="1">
        <v>28.8</v>
      </c>
      <c r="C151" s="1">
        <f t="shared" si="12"/>
        <v>138.24</v>
      </c>
      <c r="D151" s="1">
        <f t="shared" si="13"/>
        <v>23.04</v>
      </c>
      <c r="E151" s="1">
        <f t="shared" si="14"/>
        <v>29.90214468731136</v>
      </c>
      <c r="F151" s="1">
        <f t="shared" si="15"/>
        <v>1.102144687311359</v>
      </c>
      <c r="G151" s="1">
        <f t="shared" si="16"/>
        <v>1.2147229117686531</v>
      </c>
      <c r="H151" s="1">
        <f t="shared" si="17"/>
        <v>3.8268912753866631E-2</v>
      </c>
    </row>
    <row r="152" spans="1:8">
      <c r="A152" s="1">
        <v>4.8</v>
      </c>
      <c r="B152" s="1">
        <v>31.8</v>
      </c>
      <c r="C152" s="1">
        <f t="shared" si="12"/>
        <v>152.63999999999999</v>
      </c>
      <c r="D152" s="1">
        <f t="shared" si="13"/>
        <v>23.04</v>
      </c>
      <c r="E152" s="1">
        <f t="shared" si="14"/>
        <v>29.90214468731136</v>
      </c>
      <c r="F152" s="1">
        <f t="shared" si="15"/>
        <v>1.897855312688641</v>
      </c>
      <c r="G152" s="1">
        <f t="shared" si="16"/>
        <v>3.6018547879004994</v>
      </c>
      <c r="H152" s="1">
        <f t="shared" si="17"/>
        <v>5.9680984675743426E-2</v>
      </c>
    </row>
    <row r="153" spans="1:8">
      <c r="A153" s="1">
        <v>4</v>
      </c>
      <c r="B153" s="1">
        <v>27.3704</v>
      </c>
      <c r="C153" s="1">
        <f t="shared" si="12"/>
        <v>109.4816</v>
      </c>
      <c r="D153" s="1">
        <f t="shared" si="13"/>
        <v>16</v>
      </c>
      <c r="E153" s="1">
        <f t="shared" si="14"/>
        <v>33.577819989067208</v>
      </c>
      <c r="F153" s="1">
        <f t="shared" si="15"/>
        <v>6.2074199890672084</v>
      </c>
      <c r="G153" s="1">
        <f t="shared" si="16"/>
        <v>38.532062920671144</v>
      </c>
      <c r="H153" s="1">
        <f t="shared" si="17"/>
        <v>0.22679317763230381</v>
      </c>
    </row>
    <row r="154" spans="1:8">
      <c r="A154" s="1">
        <v>4</v>
      </c>
      <c r="B154" s="1">
        <v>27.3</v>
      </c>
      <c r="C154" s="1">
        <f t="shared" si="12"/>
        <v>109.2</v>
      </c>
      <c r="D154" s="1">
        <f t="shared" si="13"/>
        <v>16</v>
      </c>
      <c r="E154" s="1">
        <f t="shared" si="14"/>
        <v>33.577819989067208</v>
      </c>
      <c r="F154" s="1">
        <f t="shared" si="15"/>
        <v>6.2778199890672077</v>
      </c>
      <c r="G154" s="1">
        <f t="shared" si="16"/>
        <v>39.411023815131799</v>
      </c>
      <c r="H154" s="1">
        <f t="shared" si="17"/>
        <v>0.22995677615630797</v>
      </c>
    </row>
    <row r="155" spans="1:8">
      <c r="A155" s="1">
        <v>4</v>
      </c>
      <c r="B155" s="1">
        <v>28.4</v>
      </c>
      <c r="C155" s="1">
        <f t="shared" si="12"/>
        <v>113.6</v>
      </c>
      <c r="D155" s="1">
        <f t="shared" si="13"/>
        <v>16</v>
      </c>
      <c r="E155" s="1">
        <f t="shared" si="14"/>
        <v>33.577819989067208</v>
      </c>
      <c r="F155" s="1">
        <f t="shared" si="15"/>
        <v>5.1778199890672099</v>
      </c>
      <c r="G155" s="1">
        <f t="shared" si="16"/>
        <v>26.809819839183962</v>
      </c>
      <c r="H155" s="1">
        <f t="shared" si="17"/>
        <v>0.18231760524884544</v>
      </c>
    </row>
    <row r="156" spans="1:8">
      <c r="A156" s="1">
        <v>4</v>
      </c>
      <c r="B156" s="1">
        <v>27.9711</v>
      </c>
      <c r="C156" s="1">
        <f t="shared" si="12"/>
        <v>111.8844</v>
      </c>
      <c r="D156" s="1">
        <f t="shared" si="13"/>
        <v>16</v>
      </c>
      <c r="E156" s="1">
        <f t="shared" si="14"/>
        <v>33.577819989067208</v>
      </c>
      <c r="F156" s="1">
        <f t="shared" si="15"/>
        <v>5.6067199890672086</v>
      </c>
      <c r="G156" s="1">
        <f t="shared" si="16"/>
        <v>31.435309035805801</v>
      </c>
      <c r="H156" s="1">
        <f t="shared" si="17"/>
        <v>0.2004468894347097</v>
      </c>
    </row>
    <row r="157" spans="1:8">
      <c r="A157" s="1">
        <v>5</v>
      </c>
      <c r="B157" s="1">
        <v>23.227</v>
      </c>
      <c r="C157" s="1">
        <f t="shared" si="12"/>
        <v>116.13500000000001</v>
      </c>
      <c r="D157" s="1">
        <f t="shared" si="13"/>
        <v>25</v>
      </c>
      <c r="E157" s="1">
        <f t="shared" si="14"/>
        <v>28.983225861872398</v>
      </c>
      <c r="F157" s="1">
        <f t="shared" si="15"/>
        <v>5.756225861872398</v>
      </c>
      <c r="G157" s="1">
        <f t="shared" si="16"/>
        <v>33.134136172888631</v>
      </c>
      <c r="H157" s="1">
        <f t="shared" si="17"/>
        <v>0.24782476694676014</v>
      </c>
    </row>
    <row r="158" spans="1:8">
      <c r="A158" s="1">
        <v>5</v>
      </c>
      <c r="B158" s="1">
        <v>23.618200000000002</v>
      </c>
      <c r="C158" s="1">
        <f t="shared" si="12"/>
        <v>118.09100000000001</v>
      </c>
      <c r="D158" s="1">
        <f t="shared" si="13"/>
        <v>25</v>
      </c>
      <c r="E158" s="1">
        <f t="shared" si="14"/>
        <v>28.983225861872398</v>
      </c>
      <c r="F158" s="1">
        <f t="shared" si="15"/>
        <v>5.3650258618723967</v>
      </c>
      <c r="G158" s="1">
        <f t="shared" si="16"/>
        <v>28.783502498559653</v>
      </c>
      <c r="H158" s="1">
        <f t="shared" si="17"/>
        <v>0.22715642436224592</v>
      </c>
    </row>
    <row r="159" spans="1:8">
      <c r="A159" s="1">
        <v>5</v>
      </c>
      <c r="B159" s="1">
        <v>23.7</v>
      </c>
      <c r="C159" s="1">
        <f t="shared" si="12"/>
        <v>118.5</v>
      </c>
      <c r="D159" s="1">
        <f t="shared" si="13"/>
        <v>25</v>
      </c>
      <c r="E159" s="1">
        <f t="shared" si="14"/>
        <v>28.983225861872398</v>
      </c>
      <c r="F159" s="1">
        <f t="shared" si="15"/>
        <v>5.2832258618723991</v>
      </c>
      <c r="G159" s="1">
        <f t="shared" si="16"/>
        <v>27.912475507557353</v>
      </c>
      <c r="H159" s="1">
        <f t="shared" si="17"/>
        <v>0.22292092244187339</v>
      </c>
    </row>
    <row r="160" spans="1:8">
      <c r="A160" s="1">
        <v>5</v>
      </c>
      <c r="B160" s="1">
        <v>24.0505</v>
      </c>
      <c r="C160" s="1">
        <f t="shared" si="12"/>
        <v>120.2525</v>
      </c>
      <c r="D160" s="1">
        <f t="shared" si="13"/>
        <v>25</v>
      </c>
      <c r="E160" s="1">
        <f t="shared" si="14"/>
        <v>28.983225861872398</v>
      </c>
      <c r="F160" s="1">
        <f t="shared" si="15"/>
        <v>4.9327258618723988</v>
      </c>
      <c r="G160" s="1">
        <f t="shared" si="16"/>
        <v>24.3317844283848</v>
      </c>
      <c r="H160" s="1">
        <f t="shared" si="17"/>
        <v>0.20509868243372897</v>
      </c>
    </row>
    <row r="161" spans="1:8">
      <c r="A161" s="1">
        <v>1.6</v>
      </c>
      <c r="B161" s="1">
        <v>47.9</v>
      </c>
      <c r="C161" s="1">
        <f t="shared" si="12"/>
        <v>76.64</v>
      </c>
      <c r="D161" s="1">
        <f t="shared" si="13"/>
        <v>2.5600000000000005</v>
      </c>
      <c r="E161" s="1">
        <f t="shared" si="14"/>
        <v>44.604845894334751</v>
      </c>
      <c r="F161" s="1">
        <f t="shared" si="15"/>
        <v>3.2951541056652474</v>
      </c>
      <c r="G161" s="1">
        <f t="shared" si="16"/>
        <v>10.858040580082536</v>
      </c>
      <c r="H161" s="1">
        <f t="shared" si="17"/>
        <v>6.879236128737469E-2</v>
      </c>
    </row>
    <row r="162" spans="1:8">
      <c r="A162" s="1">
        <v>1.6</v>
      </c>
      <c r="B162" s="1">
        <v>48.9</v>
      </c>
      <c r="C162" s="1">
        <f t="shared" si="12"/>
        <v>78.240000000000009</v>
      </c>
      <c r="D162" s="1">
        <f t="shared" si="13"/>
        <v>2.5600000000000005</v>
      </c>
      <c r="E162" s="1">
        <f t="shared" si="14"/>
        <v>44.604845894334751</v>
      </c>
      <c r="F162" s="1">
        <f t="shared" si="15"/>
        <v>4.2951541056652474</v>
      </c>
      <c r="G162" s="1">
        <f t="shared" si="16"/>
        <v>18.448348791413032</v>
      </c>
      <c r="H162" s="1">
        <f t="shared" si="17"/>
        <v>8.7835462283542887E-2</v>
      </c>
    </row>
    <row r="163" spans="1:8">
      <c r="A163" s="1">
        <v>2.2000000000000002</v>
      </c>
      <c r="B163" s="1">
        <v>51.9</v>
      </c>
      <c r="C163" s="1">
        <f t="shared" si="12"/>
        <v>114.18</v>
      </c>
      <c r="D163" s="1">
        <f t="shared" si="13"/>
        <v>4.8400000000000007</v>
      </c>
      <c r="E163" s="1">
        <f t="shared" si="14"/>
        <v>41.848089418017864</v>
      </c>
      <c r="F163" s="1">
        <f t="shared" si="15"/>
        <v>10.051910581982135</v>
      </c>
      <c r="G163" s="1">
        <f t="shared" si="16"/>
        <v>101.04090634816443</v>
      </c>
      <c r="H163" s="1">
        <f t="shared" si="17"/>
        <v>0.19367843125206427</v>
      </c>
    </row>
    <row r="164" spans="1:8">
      <c r="A164" s="1">
        <v>2.2000000000000002</v>
      </c>
      <c r="B164" s="1">
        <v>46.8</v>
      </c>
      <c r="C164" s="1">
        <f t="shared" si="12"/>
        <v>102.96000000000001</v>
      </c>
      <c r="D164" s="1">
        <f t="shared" si="13"/>
        <v>4.8400000000000007</v>
      </c>
      <c r="E164" s="1">
        <f t="shared" si="14"/>
        <v>41.848089418017864</v>
      </c>
      <c r="F164" s="1">
        <f t="shared" si="15"/>
        <v>4.9519105819821334</v>
      </c>
      <c r="G164" s="1">
        <f t="shared" si="16"/>
        <v>24.52141841194663</v>
      </c>
      <c r="H164" s="1">
        <f t="shared" si="17"/>
        <v>0.10581005517055841</v>
      </c>
    </row>
    <row r="165" spans="1:8">
      <c r="A165" s="1">
        <v>2</v>
      </c>
      <c r="B165" s="1">
        <v>41.9</v>
      </c>
      <c r="C165" s="1">
        <f t="shared" si="12"/>
        <v>83.8</v>
      </c>
      <c r="D165" s="1">
        <f t="shared" si="13"/>
        <v>4</v>
      </c>
      <c r="E165" s="1">
        <f t="shared" si="14"/>
        <v>42.767008243456829</v>
      </c>
      <c r="F165" s="1">
        <f t="shared" si="15"/>
        <v>0.86700824345683003</v>
      </c>
      <c r="G165" s="1">
        <f t="shared" si="16"/>
        <v>0.75170329422209781</v>
      </c>
      <c r="H165" s="1">
        <f t="shared" si="17"/>
        <v>2.0692320846225062E-2</v>
      </c>
    </row>
    <row r="166" spans="1:8">
      <c r="A166" s="1">
        <v>2.2000000000000002</v>
      </c>
      <c r="B166" s="1">
        <v>51.9</v>
      </c>
      <c r="C166" s="1">
        <f t="shared" si="12"/>
        <v>114.18</v>
      </c>
      <c r="D166" s="1">
        <f t="shared" si="13"/>
        <v>4.8400000000000007</v>
      </c>
      <c r="E166" s="1">
        <f t="shared" si="14"/>
        <v>41.848089418017864</v>
      </c>
      <c r="F166" s="1">
        <f t="shared" si="15"/>
        <v>10.051910581982135</v>
      </c>
      <c r="G166" s="1">
        <f t="shared" si="16"/>
        <v>101.04090634816443</v>
      </c>
      <c r="H166" s="1">
        <f t="shared" si="17"/>
        <v>0.19367843125206427</v>
      </c>
    </row>
    <row r="167" spans="1:8">
      <c r="A167" s="1">
        <v>4</v>
      </c>
      <c r="B167" s="1">
        <v>32.756799999999998</v>
      </c>
      <c r="C167" s="1">
        <f t="shared" si="12"/>
        <v>131.02719999999999</v>
      </c>
      <c r="D167" s="1">
        <f t="shared" si="13"/>
        <v>16</v>
      </c>
      <c r="E167" s="1">
        <f t="shared" si="14"/>
        <v>33.577819989067208</v>
      </c>
      <c r="F167" s="1">
        <f t="shared" si="15"/>
        <v>0.82101998906721008</v>
      </c>
      <c r="G167" s="1">
        <f t="shared" si="16"/>
        <v>0.6740738224479218</v>
      </c>
      <c r="H167" s="1">
        <f t="shared" si="17"/>
        <v>2.5064108492502631E-2</v>
      </c>
    </row>
    <row r="168" spans="1:8">
      <c r="A168" s="1">
        <v>4</v>
      </c>
      <c r="B168" s="1">
        <v>36.392600000000002</v>
      </c>
      <c r="C168" s="1">
        <f t="shared" si="12"/>
        <v>145.57040000000001</v>
      </c>
      <c r="D168" s="1">
        <f t="shared" si="13"/>
        <v>16</v>
      </c>
      <c r="E168" s="1">
        <f t="shared" si="14"/>
        <v>33.577819989067208</v>
      </c>
      <c r="F168" s="1">
        <f t="shared" si="15"/>
        <v>2.8147800109327932</v>
      </c>
      <c r="G168" s="1">
        <f t="shared" si="16"/>
        <v>7.9229865099468153</v>
      </c>
      <c r="H168" s="1">
        <f t="shared" si="17"/>
        <v>7.7344845131504567E-2</v>
      </c>
    </row>
    <row r="169" spans="1:8">
      <c r="A169" s="1">
        <v>4.5999999999999996</v>
      </c>
      <c r="B169" s="1">
        <v>32.110900000000001</v>
      </c>
      <c r="C169" s="1">
        <f t="shared" si="12"/>
        <v>147.71014</v>
      </c>
      <c r="D169" s="1">
        <f t="shared" si="13"/>
        <v>21.159999999999997</v>
      </c>
      <c r="E169" s="1">
        <f t="shared" si="14"/>
        <v>30.821063512750325</v>
      </c>
      <c r="F169" s="1">
        <f t="shared" si="15"/>
        <v>1.2898364872496764</v>
      </c>
      <c r="G169" s="1">
        <f t="shared" si="16"/>
        <v>1.6636781638405846</v>
      </c>
      <c r="H169" s="1">
        <f t="shared" si="17"/>
        <v>4.0168182369527988E-2</v>
      </c>
    </row>
    <row r="170" spans="1:8">
      <c r="A170" s="1">
        <v>4.5999999999999996</v>
      </c>
      <c r="B170" s="1">
        <v>33.799999999999997</v>
      </c>
      <c r="C170" s="1">
        <f t="shared" si="12"/>
        <v>155.47999999999996</v>
      </c>
      <c r="D170" s="1">
        <f t="shared" si="13"/>
        <v>21.159999999999997</v>
      </c>
      <c r="E170" s="1">
        <f t="shared" si="14"/>
        <v>30.821063512750325</v>
      </c>
      <c r="F170" s="1">
        <f t="shared" si="15"/>
        <v>2.9789364872496726</v>
      </c>
      <c r="G170" s="1">
        <f t="shared" si="16"/>
        <v>8.8740625950674197</v>
      </c>
      <c r="H170" s="1">
        <f t="shared" si="17"/>
        <v>8.8134215599102742E-2</v>
      </c>
    </row>
    <row r="171" spans="1:8">
      <c r="A171" s="1">
        <v>5.4</v>
      </c>
      <c r="B171" s="1">
        <v>30.4</v>
      </c>
      <c r="C171" s="1">
        <f t="shared" si="12"/>
        <v>164.16</v>
      </c>
      <c r="D171" s="1">
        <f t="shared" si="13"/>
        <v>29.160000000000004</v>
      </c>
      <c r="E171" s="1">
        <f t="shared" si="14"/>
        <v>27.145388210994472</v>
      </c>
      <c r="F171" s="1">
        <f t="shared" si="15"/>
        <v>3.2546117890055264</v>
      </c>
      <c r="G171" s="1">
        <f t="shared" si="16"/>
        <v>10.592497897133754</v>
      </c>
      <c r="H171" s="1">
        <f t="shared" si="17"/>
        <v>0.10705959832255021</v>
      </c>
    </row>
    <row r="172" spans="1:8">
      <c r="A172" s="1">
        <v>1.8</v>
      </c>
      <c r="B172" s="1">
        <v>50.5</v>
      </c>
      <c r="C172" s="1">
        <f t="shared" si="12"/>
        <v>90.9</v>
      </c>
      <c r="D172" s="1">
        <f t="shared" si="13"/>
        <v>3.24</v>
      </c>
      <c r="E172" s="1">
        <f t="shared" si="14"/>
        <v>43.685927068895793</v>
      </c>
      <c r="F172" s="1">
        <f t="shared" si="15"/>
        <v>6.8140729311042065</v>
      </c>
      <c r="G172" s="1">
        <f t="shared" si="16"/>
        <v>46.43158991040707</v>
      </c>
      <c r="H172" s="1">
        <f t="shared" si="17"/>
        <v>0.13493213724958825</v>
      </c>
    </row>
    <row r="173" spans="1:8">
      <c r="A173" s="1">
        <v>1.8</v>
      </c>
      <c r="B173" s="1">
        <v>48.6</v>
      </c>
      <c r="C173" s="1">
        <f t="shared" si="12"/>
        <v>87.48</v>
      </c>
      <c r="D173" s="1">
        <f t="shared" si="13"/>
        <v>3.24</v>
      </c>
      <c r="E173" s="1">
        <f t="shared" si="14"/>
        <v>43.685927068895793</v>
      </c>
      <c r="F173" s="1">
        <f t="shared" si="15"/>
        <v>4.914072931104208</v>
      </c>
      <c r="G173" s="1">
        <f t="shared" si="16"/>
        <v>24.148112772211103</v>
      </c>
      <c r="H173" s="1">
        <f t="shared" si="17"/>
        <v>0.10111261175111538</v>
      </c>
    </row>
    <row r="174" spans="1:8">
      <c r="A174" s="1">
        <v>1.8</v>
      </c>
      <c r="B174" s="1">
        <v>51.191499999999998</v>
      </c>
      <c r="C174" s="1">
        <f t="shared" si="12"/>
        <v>92.1447</v>
      </c>
      <c r="D174" s="1">
        <f t="shared" si="13"/>
        <v>3.24</v>
      </c>
      <c r="E174" s="1">
        <f t="shared" si="14"/>
        <v>43.685927068895793</v>
      </c>
      <c r="F174" s="1">
        <f t="shared" si="15"/>
        <v>7.5055729311042043</v>
      </c>
      <c r="G174" s="1">
        <f t="shared" si="16"/>
        <v>56.33362502412416</v>
      </c>
      <c r="H174" s="1">
        <f t="shared" si="17"/>
        <v>0.14661756211683979</v>
      </c>
    </row>
    <row r="175" spans="1:8">
      <c r="A175" s="1">
        <v>2</v>
      </c>
      <c r="B175" s="1">
        <v>40.5</v>
      </c>
      <c r="C175" s="1">
        <f t="shared" si="12"/>
        <v>81</v>
      </c>
      <c r="D175" s="1">
        <f t="shared" si="13"/>
        <v>4</v>
      </c>
      <c r="E175" s="1">
        <f t="shared" si="14"/>
        <v>42.767008243456829</v>
      </c>
      <c r="F175" s="1">
        <f t="shared" si="15"/>
        <v>2.2670082434568286</v>
      </c>
      <c r="G175" s="1">
        <f t="shared" si="16"/>
        <v>5.1393263759012155</v>
      </c>
      <c r="H175" s="1">
        <f t="shared" si="17"/>
        <v>5.5975512184119225E-2</v>
      </c>
    </row>
    <row r="176" spans="1:8">
      <c r="A176" s="1">
        <v>2</v>
      </c>
      <c r="B176" s="1">
        <v>41.799799999999998</v>
      </c>
      <c r="C176" s="1">
        <f t="shared" si="12"/>
        <v>83.599599999999995</v>
      </c>
      <c r="D176" s="1">
        <f t="shared" si="13"/>
        <v>4</v>
      </c>
      <c r="E176" s="1">
        <f t="shared" si="14"/>
        <v>42.767008243456829</v>
      </c>
      <c r="F176" s="1">
        <f t="shared" si="15"/>
        <v>0.96720824345683098</v>
      </c>
      <c r="G176" s="1">
        <f t="shared" si="16"/>
        <v>0.93549178621084839</v>
      </c>
      <c r="H176" s="1">
        <f t="shared" si="17"/>
        <v>2.3139063905971584E-2</v>
      </c>
    </row>
    <row r="177" spans="1:8">
      <c r="A177" s="1">
        <v>2</v>
      </c>
      <c r="B177" s="1">
        <v>42</v>
      </c>
      <c r="C177" s="1">
        <f t="shared" si="12"/>
        <v>84</v>
      </c>
      <c r="D177" s="1">
        <f t="shared" si="13"/>
        <v>4</v>
      </c>
      <c r="E177" s="1">
        <f t="shared" si="14"/>
        <v>42.767008243456829</v>
      </c>
      <c r="F177" s="1">
        <f t="shared" si="15"/>
        <v>0.76700824345682861</v>
      </c>
      <c r="G177" s="1">
        <f t="shared" si="16"/>
        <v>0.58830164553072972</v>
      </c>
      <c r="H177" s="1">
        <f t="shared" si="17"/>
        <v>1.8262101034686395E-2</v>
      </c>
    </row>
    <row r="178" spans="1:8">
      <c r="A178" s="1">
        <v>3.8</v>
      </c>
      <c r="B178" s="1">
        <v>38.048400000000001</v>
      </c>
      <c r="C178" s="1">
        <f t="shared" si="12"/>
        <v>144.58392000000001</v>
      </c>
      <c r="D178" s="1">
        <f t="shared" si="13"/>
        <v>14.44</v>
      </c>
      <c r="E178" s="1">
        <f t="shared" si="14"/>
        <v>34.496738814506173</v>
      </c>
      <c r="F178" s="1">
        <f t="shared" si="15"/>
        <v>3.5516611854938276</v>
      </c>
      <c r="G178" s="1">
        <f t="shared" si="16"/>
        <v>12.61429717654342</v>
      </c>
      <c r="H178" s="1">
        <f t="shared" si="17"/>
        <v>9.3345874872368548E-2</v>
      </c>
    </row>
    <row r="179" spans="1:8">
      <c r="A179" s="1">
        <v>3.8</v>
      </c>
      <c r="B179" s="1">
        <v>36.4</v>
      </c>
      <c r="C179" s="1">
        <f t="shared" si="12"/>
        <v>138.32</v>
      </c>
      <c r="D179" s="1">
        <f t="shared" si="13"/>
        <v>14.44</v>
      </c>
      <c r="E179" s="1">
        <f t="shared" si="14"/>
        <v>34.496738814506173</v>
      </c>
      <c r="F179" s="1">
        <f t="shared" si="15"/>
        <v>1.9032611854938253</v>
      </c>
      <c r="G179" s="1">
        <f t="shared" si="16"/>
        <v>3.6224031402073611</v>
      </c>
      <c r="H179" s="1">
        <f t="shared" si="17"/>
        <v>5.2287395205874325E-2</v>
      </c>
    </row>
    <row r="180" spans="1:8">
      <c r="A180" s="1">
        <v>3.7</v>
      </c>
      <c r="B180" s="1">
        <v>32.974800000000002</v>
      </c>
      <c r="C180" s="1">
        <f t="shared" si="12"/>
        <v>122.00676000000001</v>
      </c>
      <c r="D180" s="1">
        <f t="shared" si="13"/>
        <v>13.690000000000001</v>
      </c>
      <c r="E180" s="1">
        <f t="shared" si="14"/>
        <v>34.956198227225656</v>
      </c>
      <c r="F180" s="1">
        <f t="shared" si="15"/>
        <v>1.9813982272256538</v>
      </c>
      <c r="G180" s="1">
        <f t="shared" si="16"/>
        <v>3.9259389348529639</v>
      </c>
      <c r="H180" s="1">
        <f t="shared" si="17"/>
        <v>6.008825609937448E-2</v>
      </c>
    </row>
    <row r="181" spans="1:8">
      <c r="A181" s="1">
        <v>3.7</v>
      </c>
      <c r="B181" s="1">
        <v>35.2288</v>
      </c>
      <c r="C181" s="1">
        <f t="shared" si="12"/>
        <v>130.34656000000001</v>
      </c>
      <c r="D181" s="1">
        <f t="shared" si="13"/>
        <v>13.690000000000001</v>
      </c>
      <c r="E181" s="1">
        <f t="shared" si="14"/>
        <v>34.956198227225656</v>
      </c>
      <c r="F181" s="1">
        <f t="shared" si="15"/>
        <v>0.27260177277434394</v>
      </c>
      <c r="G181" s="1">
        <f t="shared" si="16"/>
        <v>7.4311726519715043E-2</v>
      </c>
      <c r="H181" s="1">
        <f t="shared" si="17"/>
        <v>7.7380374231976095E-3</v>
      </c>
    </row>
    <row r="182" spans="1:8">
      <c r="A182" s="1">
        <v>3.7</v>
      </c>
      <c r="B182" s="1">
        <v>34.730499999999999</v>
      </c>
      <c r="C182" s="1">
        <f t="shared" si="12"/>
        <v>128.50285</v>
      </c>
      <c r="D182" s="1">
        <f t="shared" si="13"/>
        <v>13.690000000000001</v>
      </c>
      <c r="E182" s="1">
        <f t="shared" si="14"/>
        <v>34.956198227225656</v>
      </c>
      <c r="F182" s="1">
        <f t="shared" si="15"/>
        <v>0.22569822722565647</v>
      </c>
      <c r="G182" s="1">
        <f t="shared" si="16"/>
        <v>5.093968977280406E-2</v>
      </c>
      <c r="H182" s="1">
        <f t="shared" si="17"/>
        <v>6.498559687469414E-3</v>
      </c>
    </row>
    <row r="183" spans="1:8">
      <c r="A183" s="1">
        <v>3.7</v>
      </c>
      <c r="B183" s="1">
        <v>37.064999999999998</v>
      </c>
      <c r="C183" s="1">
        <f t="shared" si="12"/>
        <v>137.1405</v>
      </c>
      <c r="D183" s="1">
        <f t="shared" si="13"/>
        <v>13.690000000000001</v>
      </c>
      <c r="E183" s="1">
        <f t="shared" si="14"/>
        <v>34.956198227225656</v>
      </c>
      <c r="F183" s="1">
        <f t="shared" si="15"/>
        <v>2.108801772774342</v>
      </c>
      <c r="G183" s="1">
        <f t="shared" si="16"/>
        <v>4.4470449168562078</v>
      </c>
      <c r="H183" s="1">
        <f t="shared" si="17"/>
        <v>5.6894692372166253E-2</v>
      </c>
    </row>
    <row r="184" spans="1:8">
      <c r="A184" s="1">
        <v>3.7</v>
      </c>
      <c r="B184" s="1">
        <v>35.161999999999999</v>
      </c>
      <c r="C184" s="1">
        <f t="shared" si="12"/>
        <v>130.0994</v>
      </c>
      <c r="D184" s="1">
        <f t="shared" si="13"/>
        <v>13.690000000000001</v>
      </c>
      <c r="E184" s="1">
        <f t="shared" si="14"/>
        <v>34.956198227225656</v>
      </c>
      <c r="F184" s="1">
        <f t="shared" si="15"/>
        <v>0.20580177277434331</v>
      </c>
      <c r="G184" s="1">
        <f t="shared" si="16"/>
        <v>4.2354369677062437E-2</v>
      </c>
      <c r="H184" s="1">
        <f t="shared" si="17"/>
        <v>5.8529598081549202E-3</v>
      </c>
    </row>
    <row r="185" spans="1:8">
      <c r="A185" s="1">
        <v>2.5</v>
      </c>
      <c r="B185" s="1">
        <v>36.290100000000002</v>
      </c>
      <c r="C185" s="1">
        <f t="shared" si="12"/>
        <v>90.725250000000003</v>
      </c>
      <c r="D185" s="1">
        <f t="shared" si="13"/>
        <v>6.25</v>
      </c>
      <c r="E185" s="1">
        <f t="shared" si="14"/>
        <v>40.469711179859424</v>
      </c>
      <c r="F185" s="1">
        <f t="shared" si="15"/>
        <v>4.1796111798594211</v>
      </c>
      <c r="G185" s="1">
        <f t="shared" si="16"/>
        <v>17.469149614805861</v>
      </c>
      <c r="H185" s="1">
        <f t="shared" si="17"/>
        <v>0.11517221445681937</v>
      </c>
    </row>
    <row r="186" spans="1:8">
      <c r="A186" s="1">
        <v>2.5</v>
      </c>
      <c r="B186" s="1">
        <v>36.704700000000003</v>
      </c>
      <c r="C186" s="1">
        <f t="shared" si="12"/>
        <v>91.761750000000006</v>
      </c>
      <c r="D186" s="1">
        <f t="shared" si="13"/>
        <v>6.25</v>
      </c>
      <c r="E186" s="1">
        <f t="shared" si="14"/>
        <v>40.469711179859424</v>
      </c>
      <c r="F186" s="1">
        <f t="shared" si="15"/>
        <v>3.765011179859421</v>
      </c>
      <c r="G186" s="1">
        <f t="shared" si="16"/>
        <v>14.17530918446643</v>
      </c>
      <c r="H186" s="1">
        <f t="shared" si="17"/>
        <v>0.10257572408600045</v>
      </c>
    </row>
    <row r="187" spans="1:8">
      <c r="A187" s="1">
        <v>2.5</v>
      </c>
      <c r="B187" s="1">
        <v>40.8247</v>
      </c>
      <c r="C187" s="1">
        <f t="shared" si="12"/>
        <v>102.06175</v>
      </c>
      <c r="D187" s="1">
        <f t="shared" si="13"/>
        <v>6.25</v>
      </c>
      <c r="E187" s="1">
        <f t="shared" si="14"/>
        <v>40.469711179859424</v>
      </c>
      <c r="F187" s="1">
        <f t="shared" si="15"/>
        <v>0.35498882014057642</v>
      </c>
      <c r="G187" s="1">
        <f t="shared" si="16"/>
        <v>0.12601706242479851</v>
      </c>
      <c r="H187" s="1">
        <f t="shared" si="17"/>
        <v>8.6954422234719764E-3</v>
      </c>
    </row>
    <row r="188" spans="1:8">
      <c r="A188" s="1">
        <v>3.5</v>
      </c>
      <c r="B188" s="1">
        <v>36.556399999999996</v>
      </c>
      <c r="C188" s="1">
        <f t="shared" si="12"/>
        <v>127.94739999999999</v>
      </c>
      <c r="D188" s="1">
        <f t="shared" si="13"/>
        <v>12.25</v>
      </c>
      <c r="E188" s="1">
        <f t="shared" si="14"/>
        <v>35.875117052664613</v>
      </c>
      <c r="F188" s="1">
        <f t="shared" si="15"/>
        <v>0.68128294733538297</v>
      </c>
      <c r="G188" s="1">
        <f t="shared" si="16"/>
        <v>0.46414645432998619</v>
      </c>
      <c r="H188" s="1">
        <f t="shared" si="17"/>
        <v>1.8636489023409936E-2</v>
      </c>
    </row>
    <row r="189" spans="1:8">
      <c r="A189" s="1">
        <v>5</v>
      </c>
      <c r="B189" s="1">
        <v>32.088799999999999</v>
      </c>
      <c r="C189" s="1">
        <f t="shared" si="12"/>
        <v>160.44399999999999</v>
      </c>
      <c r="D189" s="1">
        <f t="shared" si="13"/>
        <v>25</v>
      </c>
      <c r="E189" s="1">
        <f t="shared" si="14"/>
        <v>28.983225861872398</v>
      </c>
      <c r="F189" s="1">
        <f t="shared" si="15"/>
        <v>3.1055741381276007</v>
      </c>
      <c r="G189" s="1">
        <f t="shared" si="16"/>
        <v>9.6445907274069906</v>
      </c>
      <c r="H189" s="1">
        <f t="shared" si="17"/>
        <v>9.6780625580501628E-2</v>
      </c>
    </row>
    <row r="190" spans="1:8">
      <c r="A190" s="1">
        <v>4.2</v>
      </c>
      <c r="B190" s="1">
        <v>26.881699999999999</v>
      </c>
      <c r="C190" s="1">
        <f t="shared" si="12"/>
        <v>112.90313999999999</v>
      </c>
      <c r="D190" s="1">
        <f t="shared" si="13"/>
        <v>17.64</v>
      </c>
      <c r="E190" s="1">
        <f t="shared" si="14"/>
        <v>32.658901163628244</v>
      </c>
      <c r="F190" s="1">
        <f t="shared" si="15"/>
        <v>5.777201163628245</v>
      </c>
      <c r="G190" s="1">
        <f t="shared" si="16"/>
        <v>33.376053285027545</v>
      </c>
      <c r="H190" s="1">
        <f t="shared" si="17"/>
        <v>0.21491204662012617</v>
      </c>
    </row>
    <row r="191" spans="1:8">
      <c r="A191" s="1">
        <v>4.7</v>
      </c>
      <c r="B191" s="1">
        <v>26.702200000000001</v>
      </c>
      <c r="C191" s="1">
        <f t="shared" si="12"/>
        <v>125.50034000000001</v>
      </c>
      <c r="D191" s="1">
        <f t="shared" si="13"/>
        <v>22.090000000000003</v>
      </c>
      <c r="E191" s="1">
        <f t="shared" si="14"/>
        <v>30.361604100030842</v>
      </c>
      <c r="F191" s="1">
        <f t="shared" si="15"/>
        <v>3.6594041000308408</v>
      </c>
      <c r="G191" s="1">
        <f t="shared" si="16"/>
        <v>13.391238367322527</v>
      </c>
      <c r="H191" s="1">
        <f t="shared" si="17"/>
        <v>0.13704504123371261</v>
      </c>
    </row>
    <row r="192" spans="1:8">
      <c r="A192" s="1">
        <v>4.7</v>
      </c>
      <c r="B192" s="1">
        <v>26.560400000000001</v>
      </c>
      <c r="C192" s="1">
        <f t="shared" si="12"/>
        <v>124.83388000000001</v>
      </c>
      <c r="D192" s="1">
        <f t="shared" si="13"/>
        <v>22.090000000000003</v>
      </c>
      <c r="E192" s="1">
        <f t="shared" si="14"/>
        <v>30.361604100030842</v>
      </c>
      <c r="F192" s="1">
        <f t="shared" si="15"/>
        <v>3.8012041000308407</v>
      </c>
      <c r="G192" s="1">
        <f t="shared" si="16"/>
        <v>14.449152610091273</v>
      </c>
      <c r="H192" s="1">
        <f t="shared" si="17"/>
        <v>0.14311546889470192</v>
      </c>
    </row>
    <row r="193" spans="1:8">
      <c r="A193" s="1">
        <v>1.3</v>
      </c>
      <c r="B193" s="1">
        <v>30.2</v>
      </c>
      <c r="C193" s="1">
        <f t="shared" si="12"/>
        <v>39.26</v>
      </c>
      <c r="D193" s="1">
        <f t="shared" si="13"/>
        <v>1.6900000000000002</v>
      </c>
      <c r="E193" s="1">
        <f t="shared" si="14"/>
        <v>45.983224132493199</v>
      </c>
      <c r="F193" s="1">
        <f t="shared" si="15"/>
        <v>15.783224132493199</v>
      </c>
      <c r="G193" s="1">
        <f t="shared" si="16"/>
        <v>249.11016401651571</v>
      </c>
      <c r="H193" s="1">
        <f t="shared" si="17"/>
        <v>0.52262331564547015</v>
      </c>
    </row>
    <row r="194" spans="1:8">
      <c r="A194" s="1">
        <v>1.3</v>
      </c>
      <c r="B194" s="1">
        <v>32.1</v>
      </c>
      <c r="C194" s="1">
        <f t="shared" si="12"/>
        <v>41.730000000000004</v>
      </c>
      <c r="D194" s="1">
        <f t="shared" si="13"/>
        <v>1.6900000000000002</v>
      </c>
      <c r="E194" s="1">
        <f t="shared" si="14"/>
        <v>45.983224132493199</v>
      </c>
      <c r="F194" s="1">
        <f t="shared" si="15"/>
        <v>13.883224132493197</v>
      </c>
      <c r="G194" s="1">
        <f t="shared" si="16"/>
        <v>192.74391231304148</v>
      </c>
      <c r="H194" s="1">
        <f t="shared" si="17"/>
        <v>0.43249919415866656</v>
      </c>
    </row>
    <row r="195" spans="1:8">
      <c r="A195" s="1">
        <v>3.5</v>
      </c>
      <c r="B195" s="1">
        <v>36.087600000000002</v>
      </c>
      <c r="C195" s="1">
        <f t="shared" ref="C195:C258" si="18">A195*B195</f>
        <v>126.3066</v>
      </c>
      <c r="D195" s="1">
        <f t="shared" ref="D195:D258" si="19">A195^2</f>
        <v>12.25</v>
      </c>
      <c r="E195" s="1">
        <f t="shared" ref="E195:E258" si="20">$J$27+$J$26*A195</f>
        <v>35.875117052664613</v>
      </c>
      <c r="F195" s="1">
        <f t="shared" ref="F195:F258" si="21">ABS(B195-E195)</f>
        <v>0.21248294733538842</v>
      </c>
      <c r="G195" s="1">
        <f t="shared" ref="G195:G258" si="22">F195^2</f>
        <v>4.5149002908333451E-2</v>
      </c>
      <c r="H195" s="1">
        <f t="shared" ref="H195:H258" si="23">F195/B195</f>
        <v>5.8879766827217217E-3</v>
      </c>
    </row>
    <row r="196" spans="1:8">
      <c r="A196" s="1">
        <v>5.5</v>
      </c>
      <c r="B196" s="1">
        <v>31.7</v>
      </c>
      <c r="C196" s="1">
        <f t="shared" si="18"/>
        <v>174.35</v>
      </c>
      <c r="D196" s="1">
        <f t="shared" si="19"/>
        <v>30.25</v>
      </c>
      <c r="E196" s="1">
        <f t="shared" si="20"/>
        <v>26.685928798274993</v>
      </c>
      <c r="F196" s="1">
        <f t="shared" si="21"/>
        <v>5.014071201725006</v>
      </c>
      <c r="G196" s="1">
        <f t="shared" si="22"/>
        <v>25.140910015968046</v>
      </c>
      <c r="H196" s="1">
        <f t="shared" si="23"/>
        <v>0.1581725931143535</v>
      </c>
    </row>
    <row r="197" spans="1:8">
      <c r="A197" s="1">
        <v>1.6</v>
      </c>
      <c r="B197" s="1">
        <v>51.655500000000004</v>
      </c>
      <c r="C197" s="1">
        <f t="shared" si="18"/>
        <v>82.648800000000008</v>
      </c>
      <c r="D197" s="1">
        <f t="shared" si="19"/>
        <v>2.5600000000000005</v>
      </c>
      <c r="E197" s="1">
        <f t="shared" si="20"/>
        <v>44.604845894334751</v>
      </c>
      <c r="F197" s="1">
        <f t="shared" si="21"/>
        <v>7.0506541056652523</v>
      </c>
      <c r="G197" s="1">
        <f t="shared" si="22"/>
        <v>49.711723317734275</v>
      </c>
      <c r="H197" s="1">
        <f t="shared" si="23"/>
        <v>0.13649377328000409</v>
      </c>
    </row>
    <row r="198" spans="1:8">
      <c r="A198" s="1">
        <v>1.6</v>
      </c>
      <c r="B198" s="1">
        <v>47.202500000000001</v>
      </c>
      <c r="C198" s="1">
        <f t="shared" si="18"/>
        <v>75.524000000000001</v>
      </c>
      <c r="D198" s="1">
        <f t="shared" si="19"/>
        <v>2.5600000000000005</v>
      </c>
      <c r="E198" s="1">
        <f t="shared" si="20"/>
        <v>44.604845894334751</v>
      </c>
      <c r="F198" s="1">
        <f t="shared" si="21"/>
        <v>2.5976541056652493</v>
      </c>
      <c r="G198" s="1">
        <f t="shared" si="22"/>
        <v>6.7478068526795267</v>
      </c>
      <c r="H198" s="1">
        <f t="shared" si="23"/>
        <v>5.5032129774169783E-2</v>
      </c>
    </row>
    <row r="199" spans="1:8">
      <c r="A199" s="1">
        <v>1.6</v>
      </c>
      <c r="B199" s="1">
        <v>44.571399999999997</v>
      </c>
      <c r="C199" s="1">
        <f t="shared" si="18"/>
        <v>71.314239999999998</v>
      </c>
      <c r="D199" s="1">
        <f t="shared" si="19"/>
        <v>2.5600000000000005</v>
      </c>
      <c r="E199" s="1">
        <f t="shared" si="20"/>
        <v>44.604845894334751</v>
      </c>
      <c r="F199" s="1">
        <f t="shared" si="21"/>
        <v>3.34458943347542E-2</v>
      </c>
      <c r="G199" s="1">
        <f t="shared" si="22"/>
        <v>1.1186278478515432E-3</v>
      </c>
      <c r="H199" s="1">
        <f t="shared" si="23"/>
        <v>7.5038913596508529E-4</v>
      </c>
    </row>
    <row r="200" spans="1:8">
      <c r="A200" s="1">
        <v>1.6</v>
      </c>
      <c r="B200" s="1">
        <v>47.7592</v>
      </c>
      <c r="C200" s="1">
        <f t="shared" si="18"/>
        <v>76.414720000000003</v>
      </c>
      <c r="D200" s="1">
        <f t="shared" si="19"/>
        <v>2.5600000000000005</v>
      </c>
      <c r="E200" s="1">
        <f t="shared" si="20"/>
        <v>44.604845894334751</v>
      </c>
      <c r="F200" s="1">
        <f t="shared" si="21"/>
        <v>3.1543541056652487</v>
      </c>
      <c r="G200" s="1">
        <f t="shared" si="22"/>
        <v>9.9499498239272111</v>
      </c>
      <c r="H200" s="1">
        <f t="shared" si="23"/>
        <v>6.6047046551559671E-2</v>
      </c>
    </row>
    <row r="201" spans="1:8">
      <c r="A201" s="1">
        <v>1.6</v>
      </c>
      <c r="B201" s="1">
        <v>46.5047</v>
      </c>
      <c r="C201" s="1">
        <f t="shared" si="18"/>
        <v>74.407520000000005</v>
      </c>
      <c r="D201" s="1">
        <f t="shared" si="19"/>
        <v>2.5600000000000005</v>
      </c>
      <c r="E201" s="1">
        <f t="shared" si="20"/>
        <v>44.604845894334751</v>
      </c>
      <c r="F201" s="1">
        <f t="shared" si="21"/>
        <v>1.8998541056652485</v>
      </c>
      <c r="G201" s="1">
        <f t="shared" si="22"/>
        <v>3.6094456228131011</v>
      </c>
      <c r="H201" s="1">
        <f t="shared" si="23"/>
        <v>4.0852948318454874E-2</v>
      </c>
    </row>
    <row r="202" spans="1:8">
      <c r="A202" s="1">
        <v>2.4</v>
      </c>
      <c r="B202" s="1">
        <v>38.599499999999999</v>
      </c>
      <c r="C202" s="1">
        <f t="shared" si="18"/>
        <v>92.638799999999989</v>
      </c>
      <c r="D202" s="1">
        <f t="shared" si="19"/>
        <v>5.76</v>
      </c>
      <c r="E202" s="1">
        <f t="shared" si="20"/>
        <v>40.929170592578906</v>
      </c>
      <c r="F202" s="1">
        <f t="shared" si="21"/>
        <v>2.329670592578907</v>
      </c>
      <c r="G202" s="1">
        <f t="shared" si="22"/>
        <v>5.4273650699269558</v>
      </c>
      <c r="H202" s="1">
        <f t="shared" si="23"/>
        <v>6.035494222927517E-2</v>
      </c>
    </row>
    <row r="203" spans="1:8">
      <c r="A203" s="1">
        <v>2.4</v>
      </c>
      <c r="B203" s="1">
        <v>37.490200000000002</v>
      </c>
      <c r="C203" s="1">
        <f t="shared" si="18"/>
        <v>89.976479999999995</v>
      </c>
      <c r="D203" s="1">
        <f t="shared" si="19"/>
        <v>5.76</v>
      </c>
      <c r="E203" s="1">
        <f t="shared" si="20"/>
        <v>40.929170592578906</v>
      </c>
      <c r="F203" s="1">
        <f t="shared" si="21"/>
        <v>3.4389705925789045</v>
      </c>
      <c r="G203" s="1">
        <f t="shared" si="22"/>
        <v>11.826518736622502</v>
      </c>
      <c r="H203" s="1">
        <f t="shared" si="23"/>
        <v>9.172985453742323E-2</v>
      </c>
    </row>
    <row r="204" spans="1:8">
      <c r="A204" s="1">
        <v>3.8</v>
      </c>
      <c r="B204" s="1">
        <v>34.6</v>
      </c>
      <c r="C204" s="1">
        <f t="shared" si="18"/>
        <v>131.47999999999999</v>
      </c>
      <c r="D204" s="1">
        <f t="shared" si="19"/>
        <v>14.44</v>
      </c>
      <c r="E204" s="1">
        <f t="shared" si="20"/>
        <v>34.496738814506173</v>
      </c>
      <c r="F204" s="1">
        <f t="shared" si="21"/>
        <v>0.10326118549382812</v>
      </c>
      <c r="G204" s="1">
        <f t="shared" si="22"/>
        <v>1.066287242959078E-2</v>
      </c>
      <c r="H204" s="1">
        <f t="shared" si="23"/>
        <v>2.9844273264112175E-3</v>
      </c>
    </row>
    <row r="205" spans="1:8">
      <c r="A205" s="1">
        <v>3.8</v>
      </c>
      <c r="B205" s="1">
        <v>33.200000000000003</v>
      </c>
      <c r="C205" s="1">
        <f t="shared" si="18"/>
        <v>126.16000000000001</v>
      </c>
      <c r="D205" s="1">
        <f t="shared" si="19"/>
        <v>14.44</v>
      </c>
      <c r="E205" s="1">
        <f t="shared" si="20"/>
        <v>34.496738814506173</v>
      </c>
      <c r="F205" s="1">
        <f t="shared" si="21"/>
        <v>1.2967388145061705</v>
      </c>
      <c r="G205" s="1">
        <f t="shared" si="22"/>
        <v>1.6815315530468684</v>
      </c>
      <c r="H205" s="1">
        <f t="shared" si="23"/>
        <v>3.9058398027294286E-2</v>
      </c>
    </row>
    <row r="206" spans="1:8">
      <c r="A206" s="1">
        <v>2.5</v>
      </c>
      <c r="B206" s="1">
        <v>44.736499999999999</v>
      </c>
      <c r="C206" s="1">
        <f t="shared" si="18"/>
        <v>111.84125</v>
      </c>
      <c r="D206" s="1">
        <f t="shared" si="19"/>
        <v>6.25</v>
      </c>
      <c r="E206" s="1">
        <f t="shared" si="20"/>
        <v>40.469711179859424</v>
      </c>
      <c r="F206" s="1">
        <f t="shared" si="21"/>
        <v>4.2667888201405759</v>
      </c>
      <c r="G206" s="1">
        <f t="shared" si="22"/>
        <v>18.205486835676609</v>
      </c>
      <c r="H206" s="1">
        <f t="shared" si="23"/>
        <v>9.53760088549747E-2</v>
      </c>
    </row>
    <row r="207" spans="1:8">
      <c r="A207" s="1">
        <v>2.5</v>
      </c>
      <c r="B207" s="1">
        <v>43.8</v>
      </c>
      <c r="C207" s="1">
        <f t="shared" si="18"/>
        <v>109.5</v>
      </c>
      <c r="D207" s="1">
        <f t="shared" si="19"/>
        <v>6.25</v>
      </c>
      <c r="E207" s="1">
        <f t="shared" si="20"/>
        <v>40.469711179859424</v>
      </c>
      <c r="F207" s="1">
        <f t="shared" si="21"/>
        <v>3.3302888201405736</v>
      </c>
      <c r="G207" s="1">
        <f t="shared" si="22"/>
        <v>11.090823625553293</v>
      </c>
      <c r="H207" s="1">
        <f t="shared" si="23"/>
        <v>7.6033991327410358E-2</v>
      </c>
    </row>
    <row r="208" spans="1:8">
      <c r="A208" s="1">
        <v>3.5</v>
      </c>
      <c r="B208" s="1">
        <v>37.962800000000001</v>
      </c>
      <c r="C208" s="1">
        <f t="shared" si="18"/>
        <v>132.8698</v>
      </c>
      <c r="D208" s="1">
        <f t="shared" si="19"/>
        <v>12.25</v>
      </c>
      <c r="E208" s="1">
        <f t="shared" si="20"/>
        <v>35.875117052664613</v>
      </c>
      <c r="F208" s="1">
        <f t="shared" si="21"/>
        <v>2.087682947335388</v>
      </c>
      <c r="G208" s="1">
        <f t="shared" si="22"/>
        <v>4.358420088594972</v>
      </c>
      <c r="H208" s="1">
        <f t="shared" si="23"/>
        <v>5.499286004550212E-2</v>
      </c>
    </row>
    <row r="209" spans="1:8">
      <c r="A209" s="1">
        <v>3.5</v>
      </c>
      <c r="B209" s="1">
        <v>38.0169</v>
      </c>
      <c r="C209" s="1">
        <f t="shared" si="18"/>
        <v>133.05914999999999</v>
      </c>
      <c r="D209" s="1">
        <f t="shared" si="19"/>
        <v>12.25</v>
      </c>
      <c r="E209" s="1">
        <f t="shared" si="20"/>
        <v>35.875117052664613</v>
      </c>
      <c r="F209" s="1">
        <f t="shared" si="21"/>
        <v>2.1417829473353862</v>
      </c>
      <c r="G209" s="1">
        <f t="shared" si="22"/>
        <v>4.5872341934966538</v>
      </c>
      <c r="H209" s="1">
        <f t="shared" si="23"/>
        <v>5.6337653710202204E-2</v>
      </c>
    </row>
    <row r="210" spans="1:8">
      <c r="A210" s="1">
        <v>3.8</v>
      </c>
      <c r="B210" s="1">
        <v>29.0307</v>
      </c>
      <c r="C210" s="1">
        <f t="shared" si="18"/>
        <v>110.31666</v>
      </c>
      <c r="D210" s="1">
        <f t="shared" si="19"/>
        <v>14.44</v>
      </c>
      <c r="E210" s="1">
        <f t="shared" si="20"/>
        <v>34.496738814506173</v>
      </c>
      <c r="F210" s="1">
        <f t="shared" si="21"/>
        <v>5.4660388145061738</v>
      </c>
      <c r="G210" s="1">
        <f t="shared" si="22"/>
        <v>29.877580321688058</v>
      </c>
      <c r="H210" s="1">
        <f t="shared" si="23"/>
        <v>0.1882847748936875</v>
      </c>
    </row>
    <row r="211" spans="1:8">
      <c r="A211" s="1">
        <v>2.2000000000000002</v>
      </c>
      <c r="B211" s="1">
        <v>51.9</v>
      </c>
      <c r="C211" s="1">
        <f t="shared" si="18"/>
        <v>114.18</v>
      </c>
      <c r="D211" s="1">
        <f t="shared" si="19"/>
        <v>4.8400000000000007</v>
      </c>
      <c r="E211" s="1">
        <f t="shared" si="20"/>
        <v>41.848089418017864</v>
      </c>
      <c r="F211" s="1">
        <f t="shared" si="21"/>
        <v>10.051910581982135</v>
      </c>
      <c r="G211" s="1">
        <f t="shared" si="22"/>
        <v>101.04090634816443</v>
      </c>
      <c r="H211" s="1">
        <f t="shared" si="23"/>
        <v>0.19367843125206427</v>
      </c>
    </row>
    <row r="212" spans="1:8">
      <c r="A212" s="1">
        <v>2.2000000000000002</v>
      </c>
      <c r="B212" s="1">
        <v>46.8</v>
      </c>
      <c r="C212" s="1">
        <f t="shared" si="18"/>
        <v>102.96000000000001</v>
      </c>
      <c r="D212" s="1">
        <f t="shared" si="19"/>
        <v>4.8400000000000007</v>
      </c>
      <c r="E212" s="1">
        <f t="shared" si="20"/>
        <v>41.848089418017864</v>
      </c>
      <c r="F212" s="1">
        <f t="shared" si="21"/>
        <v>4.9519105819821334</v>
      </c>
      <c r="G212" s="1">
        <f t="shared" si="22"/>
        <v>24.52141841194663</v>
      </c>
      <c r="H212" s="1">
        <f t="shared" si="23"/>
        <v>0.10581005517055841</v>
      </c>
    </row>
    <row r="213" spans="1:8">
      <c r="A213" s="1">
        <v>2.2000000000000002</v>
      </c>
      <c r="B213" s="1">
        <v>46.8</v>
      </c>
      <c r="C213" s="1">
        <f t="shared" si="18"/>
        <v>102.96000000000001</v>
      </c>
      <c r="D213" s="1">
        <f t="shared" si="19"/>
        <v>4.8400000000000007</v>
      </c>
      <c r="E213" s="1">
        <f t="shared" si="20"/>
        <v>41.848089418017864</v>
      </c>
      <c r="F213" s="1">
        <f t="shared" si="21"/>
        <v>4.9519105819821334</v>
      </c>
      <c r="G213" s="1">
        <f t="shared" si="22"/>
        <v>24.52141841194663</v>
      </c>
      <c r="H213" s="1">
        <f t="shared" si="23"/>
        <v>0.10581005517055841</v>
      </c>
    </row>
    <row r="214" spans="1:8">
      <c r="A214" s="1">
        <v>2.2000000000000002</v>
      </c>
      <c r="B214" s="1">
        <v>51.9</v>
      </c>
      <c r="C214" s="1">
        <f t="shared" si="18"/>
        <v>114.18</v>
      </c>
      <c r="D214" s="1">
        <f t="shared" si="19"/>
        <v>4.8400000000000007</v>
      </c>
      <c r="E214" s="1">
        <f t="shared" si="20"/>
        <v>41.848089418017864</v>
      </c>
      <c r="F214" s="1">
        <f t="shared" si="21"/>
        <v>10.051910581982135</v>
      </c>
      <c r="G214" s="1">
        <f t="shared" si="22"/>
        <v>101.04090634816443</v>
      </c>
      <c r="H214" s="1">
        <f t="shared" si="23"/>
        <v>0.19367843125206427</v>
      </c>
    </row>
    <row r="215" spans="1:8">
      <c r="A215" s="1">
        <v>2.2000000000000002</v>
      </c>
      <c r="B215" s="1">
        <v>51.9</v>
      </c>
      <c r="C215" s="1">
        <f t="shared" si="18"/>
        <v>114.18</v>
      </c>
      <c r="D215" s="1">
        <f t="shared" si="19"/>
        <v>4.8400000000000007</v>
      </c>
      <c r="E215" s="1">
        <f t="shared" si="20"/>
        <v>41.848089418017864</v>
      </c>
      <c r="F215" s="1">
        <f t="shared" si="21"/>
        <v>10.051910581982135</v>
      </c>
      <c r="G215" s="1">
        <f t="shared" si="22"/>
        <v>101.04090634816443</v>
      </c>
      <c r="H215" s="1">
        <f t="shared" si="23"/>
        <v>0.19367843125206427</v>
      </c>
    </row>
    <row r="216" spans="1:8">
      <c r="A216" s="1">
        <v>4.5999999999999996</v>
      </c>
      <c r="B216" s="1">
        <v>29.14</v>
      </c>
      <c r="C216" s="1">
        <f t="shared" si="18"/>
        <v>134.04399999999998</v>
      </c>
      <c r="D216" s="1">
        <f t="shared" si="19"/>
        <v>21.159999999999997</v>
      </c>
      <c r="E216" s="1">
        <f t="shared" si="20"/>
        <v>30.821063512750325</v>
      </c>
      <c r="F216" s="1">
        <f t="shared" si="21"/>
        <v>1.681063512750324</v>
      </c>
      <c r="G216" s="1">
        <f t="shared" si="22"/>
        <v>2.8259745339004585</v>
      </c>
      <c r="H216" s="1">
        <f t="shared" si="23"/>
        <v>5.7689207712777073E-2</v>
      </c>
    </row>
    <row r="217" spans="1:8">
      <c r="A217" s="1">
        <v>4.5999999999999996</v>
      </c>
      <c r="B217" s="1">
        <v>31.61</v>
      </c>
      <c r="C217" s="1">
        <f t="shared" si="18"/>
        <v>145.40599999999998</v>
      </c>
      <c r="D217" s="1">
        <f t="shared" si="19"/>
        <v>21.159999999999997</v>
      </c>
      <c r="E217" s="1">
        <f t="shared" si="20"/>
        <v>30.821063512750325</v>
      </c>
      <c r="F217" s="1">
        <f t="shared" si="21"/>
        <v>0.78893648724967491</v>
      </c>
      <c r="G217" s="1">
        <f t="shared" si="22"/>
        <v>0.62242078091385644</v>
      </c>
      <c r="H217" s="1">
        <f t="shared" si="23"/>
        <v>2.4958446290720498E-2</v>
      </c>
    </row>
    <row r="218" spans="1:8">
      <c r="A218" s="1">
        <v>2</v>
      </c>
      <c r="B218" s="1">
        <v>41.2</v>
      </c>
      <c r="C218" s="1">
        <f t="shared" si="18"/>
        <v>82.4</v>
      </c>
      <c r="D218" s="1">
        <f t="shared" si="19"/>
        <v>4</v>
      </c>
      <c r="E218" s="1">
        <f t="shared" si="20"/>
        <v>42.767008243456829</v>
      </c>
      <c r="F218" s="1">
        <f t="shared" si="21"/>
        <v>1.5670082434568258</v>
      </c>
      <c r="G218" s="1">
        <f t="shared" si="22"/>
        <v>2.4555148350616465</v>
      </c>
      <c r="H218" s="1">
        <f t="shared" si="23"/>
        <v>3.803418066642781E-2</v>
      </c>
    </row>
    <row r="219" spans="1:8">
      <c r="A219" s="1">
        <v>2</v>
      </c>
      <c r="B219" s="1">
        <v>37.5</v>
      </c>
      <c r="C219" s="1">
        <f t="shared" si="18"/>
        <v>75</v>
      </c>
      <c r="D219" s="1">
        <f t="shared" si="19"/>
        <v>4</v>
      </c>
      <c r="E219" s="1">
        <f t="shared" si="20"/>
        <v>42.767008243456829</v>
      </c>
      <c r="F219" s="1">
        <f t="shared" si="21"/>
        <v>5.2670082434568286</v>
      </c>
      <c r="G219" s="1">
        <f t="shared" si="22"/>
        <v>27.741375836642188</v>
      </c>
      <c r="H219" s="1">
        <f t="shared" si="23"/>
        <v>0.14045355315884878</v>
      </c>
    </row>
    <row r="220" spans="1:8">
      <c r="A220" s="1">
        <v>1.6</v>
      </c>
      <c r="B220" s="1">
        <v>48.9</v>
      </c>
      <c r="C220" s="1">
        <f t="shared" si="18"/>
        <v>78.240000000000009</v>
      </c>
      <c r="D220" s="1">
        <f t="shared" si="19"/>
        <v>2.5600000000000005</v>
      </c>
      <c r="E220" s="1">
        <f t="shared" si="20"/>
        <v>44.604845894334751</v>
      </c>
      <c r="F220" s="1">
        <f t="shared" si="21"/>
        <v>4.2951541056652474</v>
      </c>
      <c r="G220" s="1">
        <f t="shared" si="22"/>
        <v>18.448348791413032</v>
      </c>
      <c r="H220" s="1">
        <f t="shared" si="23"/>
        <v>8.7835462283542887E-2</v>
      </c>
    </row>
    <row r="221" spans="1:8">
      <c r="A221" s="1">
        <v>1.6</v>
      </c>
      <c r="B221" s="1">
        <v>42.1</v>
      </c>
      <c r="C221" s="1">
        <f t="shared" si="18"/>
        <v>67.36</v>
      </c>
      <c r="D221" s="1">
        <f t="shared" si="19"/>
        <v>2.5600000000000005</v>
      </c>
      <c r="E221" s="1">
        <f t="shared" si="20"/>
        <v>44.604845894334751</v>
      </c>
      <c r="F221" s="1">
        <f t="shared" si="21"/>
        <v>2.5048458943347498</v>
      </c>
      <c r="G221" s="1">
        <f t="shared" si="22"/>
        <v>6.2742529543656529</v>
      </c>
      <c r="H221" s="1">
        <f t="shared" si="23"/>
        <v>5.9497527181347973E-2</v>
      </c>
    </row>
    <row r="222" spans="1:8">
      <c r="A222" s="1">
        <v>2.4</v>
      </c>
      <c r="B222" s="1">
        <v>40.200000000000003</v>
      </c>
      <c r="C222" s="1">
        <f t="shared" si="18"/>
        <v>96.48</v>
      </c>
      <c r="D222" s="1">
        <f t="shared" si="19"/>
        <v>5.76</v>
      </c>
      <c r="E222" s="1">
        <f t="shared" si="20"/>
        <v>40.929170592578906</v>
      </c>
      <c r="F222" s="1">
        <f t="shared" si="21"/>
        <v>0.72917059257890315</v>
      </c>
      <c r="G222" s="1">
        <f t="shared" si="22"/>
        <v>0.53168975308186872</v>
      </c>
      <c r="H222" s="1">
        <f t="shared" si="23"/>
        <v>1.8138571954699083E-2</v>
      </c>
    </row>
    <row r="223" spans="1:8">
      <c r="A223" s="1">
        <v>2.4</v>
      </c>
      <c r="B223" s="1">
        <v>38.200000000000003</v>
      </c>
      <c r="C223" s="1">
        <f t="shared" si="18"/>
        <v>91.68</v>
      </c>
      <c r="D223" s="1">
        <f t="shared" si="19"/>
        <v>5.76</v>
      </c>
      <c r="E223" s="1">
        <f t="shared" si="20"/>
        <v>40.929170592578906</v>
      </c>
      <c r="F223" s="1">
        <f t="shared" si="21"/>
        <v>2.7291705925789032</v>
      </c>
      <c r="G223" s="1">
        <f t="shared" si="22"/>
        <v>7.4483721233974816</v>
      </c>
      <c r="H223" s="1">
        <f t="shared" si="23"/>
        <v>7.1444256350233062E-2</v>
      </c>
    </row>
    <row r="224" spans="1:8">
      <c r="A224" s="1">
        <v>1.8</v>
      </c>
      <c r="B224" s="1">
        <v>47.2</v>
      </c>
      <c r="C224" s="1">
        <f t="shared" si="18"/>
        <v>84.960000000000008</v>
      </c>
      <c r="D224" s="1">
        <f t="shared" si="19"/>
        <v>3.24</v>
      </c>
      <c r="E224" s="1">
        <f t="shared" si="20"/>
        <v>43.685927068895793</v>
      </c>
      <c r="F224" s="1">
        <f t="shared" si="21"/>
        <v>3.5140729311042094</v>
      </c>
      <c r="G224" s="1">
        <f t="shared" si="22"/>
        <v>12.348708565119329</v>
      </c>
      <c r="H224" s="1">
        <f t="shared" si="23"/>
        <v>7.4450697692885787E-2</v>
      </c>
    </row>
    <row r="225" spans="1:8">
      <c r="A225" s="1">
        <v>1.8</v>
      </c>
      <c r="B225" s="1">
        <v>46.9</v>
      </c>
      <c r="C225" s="1">
        <f t="shared" si="18"/>
        <v>84.42</v>
      </c>
      <c r="D225" s="1">
        <f t="shared" si="19"/>
        <v>3.24</v>
      </c>
      <c r="E225" s="1">
        <f t="shared" si="20"/>
        <v>43.685927068895793</v>
      </c>
      <c r="F225" s="1">
        <f t="shared" si="21"/>
        <v>3.2140729311042051</v>
      </c>
      <c r="G225" s="1">
        <f t="shared" si="22"/>
        <v>10.330264806456777</v>
      </c>
      <c r="H225" s="1">
        <f t="shared" si="23"/>
        <v>6.853033968239243E-2</v>
      </c>
    </row>
    <row r="226" spans="1:8">
      <c r="A226" s="1">
        <v>1.5</v>
      </c>
      <c r="B226" s="1">
        <v>48.862200000000001</v>
      </c>
      <c r="C226" s="1">
        <f t="shared" si="18"/>
        <v>73.293300000000002</v>
      </c>
      <c r="D226" s="1">
        <f t="shared" si="19"/>
        <v>2.25</v>
      </c>
      <c r="E226" s="1">
        <f t="shared" si="20"/>
        <v>45.064305307054234</v>
      </c>
      <c r="F226" s="1">
        <f t="shared" si="21"/>
        <v>3.7978946929457678</v>
      </c>
      <c r="G226" s="1">
        <f t="shared" si="22"/>
        <v>14.424004098705627</v>
      </c>
      <c r="H226" s="1">
        <f t="shared" si="23"/>
        <v>7.772664130853231E-2</v>
      </c>
    </row>
    <row r="227" spans="1:8">
      <c r="A227" s="1">
        <v>1.5</v>
      </c>
      <c r="B227" s="1">
        <v>50.672499999999999</v>
      </c>
      <c r="C227" s="1">
        <f t="shared" si="18"/>
        <v>76.008749999999992</v>
      </c>
      <c r="D227" s="1">
        <f t="shared" si="19"/>
        <v>2.25</v>
      </c>
      <c r="E227" s="1">
        <f t="shared" si="20"/>
        <v>45.064305307054234</v>
      </c>
      <c r="F227" s="1">
        <f t="shared" si="21"/>
        <v>5.6081946929457658</v>
      </c>
      <c r="G227" s="1">
        <f t="shared" si="22"/>
        <v>31.451847713985053</v>
      </c>
      <c r="H227" s="1">
        <f t="shared" si="23"/>
        <v>0.11067531092694786</v>
      </c>
    </row>
    <row r="228" spans="1:8">
      <c r="A228" s="1">
        <v>2</v>
      </c>
      <c r="B228" s="1">
        <v>41.521000000000001</v>
      </c>
      <c r="C228" s="1">
        <f t="shared" si="18"/>
        <v>83.042000000000002</v>
      </c>
      <c r="D228" s="1">
        <f t="shared" si="19"/>
        <v>4</v>
      </c>
      <c r="E228" s="1">
        <f t="shared" si="20"/>
        <v>42.767008243456829</v>
      </c>
      <c r="F228" s="1">
        <f t="shared" si="21"/>
        <v>1.2460082434568278</v>
      </c>
      <c r="G228" s="1">
        <f t="shared" si="22"/>
        <v>1.5525365427623694</v>
      </c>
      <c r="H228" s="1">
        <f t="shared" si="23"/>
        <v>3.0009109690441651E-2</v>
      </c>
    </row>
    <row r="229" spans="1:8">
      <c r="A229" s="1">
        <v>2</v>
      </c>
      <c r="B229" s="1">
        <v>41.315600000000003</v>
      </c>
      <c r="C229" s="1">
        <f t="shared" si="18"/>
        <v>82.631200000000007</v>
      </c>
      <c r="D229" s="1">
        <f t="shared" si="19"/>
        <v>4</v>
      </c>
      <c r="E229" s="1">
        <f t="shared" si="20"/>
        <v>42.767008243456829</v>
      </c>
      <c r="F229" s="1">
        <f t="shared" si="21"/>
        <v>1.4514082434568252</v>
      </c>
      <c r="G229" s="1">
        <f t="shared" si="22"/>
        <v>2.1065858891744269</v>
      </c>
      <c r="H229" s="1">
        <f t="shared" si="23"/>
        <v>3.5129787379508587E-2</v>
      </c>
    </row>
    <row r="230" spans="1:8">
      <c r="A230" s="1">
        <v>2.5</v>
      </c>
      <c r="B230" s="1">
        <v>40.799999999999997</v>
      </c>
      <c r="C230" s="1">
        <f t="shared" si="18"/>
        <v>102</v>
      </c>
      <c r="D230" s="1">
        <f t="shared" si="19"/>
        <v>6.25</v>
      </c>
      <c r="E230" s="1">
        <f t="shared" si="20"/>
        <v>40.469711179859424</v>
      </c>
      <c r="F230" s="1">
        <f t="shared" si="21"/>
        <v>0.33028882014057359</v>
      </c>
      <c r="G230" s="1">
        <f t="shared" si="22"/>
        <v>0.10909070470985217</v>
      </c>
      <c r="H230" s="1">
        <f t="shared" si="23"/>
        <v>8.0953142191317069E-3</v>
      </c>
    </row>
    <row r="231" spans="1:8">
      <c r="A231" s="1">
        <v>2.5</v>
      </c>
      <c r="B231" s="1">
        <v>39.375300000000003</v>
      </c>
      <c r="C231" s="1">
        <f t="shared" si="18"/>
        <v>98.438250000000011</v>
      </c>
      <c r="D231" s="1">
        <f t="shared" si="19"/>
        <v>6.25</v>
      </c>
      <c r="E231" s="1">
        <f t="shared" si="20"/>
        <v>40.469711179859424</v>
      </c>
      <c r="F231" s="1">
        <f t="shared" si="21"/>
        <v>1.0944111798594207</v>
      </c>
      <c r="G231" s="1">
        <f t="shared" si="22"/>
        <v>1.1977358306012893</v>
      </c>
      <c r="H231" s="1">
        <f t="shared" si="23"/>
        <v>2.7794357880687147E-2</v>
      </c>
    </row>
    <row r="232" spans="1:8">
      <c r="A232" s="1">
        <v>2.5</v>
      </c>
      <c r="B232" s="1">
        <v>38.4</v>
      </c>
      <c r="C232" s="1">
        <f t="shared" si="18"/>
        <v>96</v>
      </c>
      <c r="D232" s="1">
        <f t="shared" si="19"/>
        <v>6.25</v>
      </c>
      <c r="E232" s="1">
        <f t="shared" si="20"/>
        <v>40.469711179859424</v>
      </c>
      <c r="F232" s="1">
        <f t="shared" si="21"/>
        <v>2.069711179859425</v>
      </c>
      <c r="G232" s="1">
        <f t="shared" si="22"/>
        <v>4.2837043680350932</v>
      </c>
      <c r="H232" s="1">
        <f t="shared" si="23"/>
        <v>5.389872864217253E-2</v>
      </c>
    </row>
    <row r="233" spans="1:8">
      <c r="A233" s="1">
        <v>2.5</v>
      </c>
      <c r="B233" s="1">
        <v>38.6</v>
      </c>
      <c r="C233" s="1">
        <f t="shared" si="18"/>
        <v>96.5</v>
      </c>
      <c r="D233" s="1">
        <f t="shared" si="19"/>
        <v>6.25</v>
      </c>
      <c r="E233" s="1">
        <f t="shared" si="20"/>
        <v>40.469711179859424</v>
      </c>
      <c r="F233" s="1">
        <f t="shared" si="21"/>
        <v>1.8697111798594221</v>
      </c>
      <c r="G233" s="1">
        <f t="shared" si="22"/>
        <v>3.4958198960913123</v>
      </c>
      <c r="H233" s="1">
        <f t="shared" si="23"/>
        <v>4.8438113467860679E-2</v>
      </c>
    </row>
    <row r="234" spans="1:8">
      <c r="A234" s="1">
        <v>2.4</v>
      </c>
      <c r="B234" s="1">
        <v>39.299999999999997</v>
      </c>
      <c r="C234" s="1">
        <f t="shared" si="18"/>
        <v>94.32</v>
      </c>
      <c r="D234" s="1">
        <f t="shared" si="19"/>
        <v>5.76</v>
      </c>
      <c r="E234" s="1">
        <f t="shared" si="20"/>
        <v>40.929170592578906</v>
      </c>
      <c r="F234" s="1">
        <f t="shared" si="21"/>
        <v>1.6291705925789088</v>
      </c>
      <c r="G234" s="1">
        <f t="shared" si="22"/>
        <v>2.654196819723913</v>
      </c>
      <c r="H234" s="1">
        <f t="shared" si="23"/>
        <v>4.1454722457478596E-2</v>
      </c>
    </row>
    <row r="235" spans="1:8">
      <c r="A235" s="1">
        <v>2.4</v>
      </c>
      <c r="B235" s="1">
        <v>42.3</v>
      </c>
      <c r="C235" s="1">
        <f t="shared" si="18"/>
        <v>101.52</v>
      </c>
      <c r="D235" s="1">
        <f t="shared" si="19"/>
        <v>5.76</v>
      </c>
      <c r="E235" s="1">
        <f t="shared" si="20"/>
        <v>40.929170592578906</v>
      </c>
      <c r="F235" s="1">
        <f t="shared" si="21"/>
        <v>1.3708294074210912</v>
      </c>
      <c r="G235" s="1">
        <f t="shared" si="22"/>
        <v>1.8791732642504599</v>
      </c>
      <c r="H235" s="1">
        <f t="shared" si="23"/>
        <v>3.240731459624329E-2</v>
      </c>
    </row>
    <row r="236" spans="1:8">
      <c r="A236" s="1">
        <v>3.5</v>
      </c>
      <c r="B236" s="1">
        <v>37.6</v>
      </c>
      <c r="C236" s="1">
        <f t="shared" si="18"/>
        <v>131.6</v>
      </c>
      <c r="D236" s="1">
        <f t="shared" si="19"/>
        <v>12.25</v>
      </c>
      <c r="E236" s="1">
        <f t="shared" si="20"/>
        <v>35.875117052664613</v>
      </c>
      <c r="F236" s="1">
        <f t="shared" si="21"/>
        <v>1.7248829473353879</v>
      </c>
      <c r="G236" s="1">
        <f t="shared" si="22"/>
        <v>2.9752211820084149</v>
      </c>
      <c r="H236" s="1">
        <f t="shared" si="23"/>
        <v>4.5874546471685845E-2</v>
      </c>
    </row>
    <row r="237" spans="1:8">
      <c r="A237" s="1">
        <v>2</v>
      </c>
      <c r="B237" s="1">
        <v>42.774299999999997</v>
      </c>
      <c r="C237" s="1">
        <f t="shared" si="18"/>
        <v>85.548599999999993</v>
      </c>
      <c r="D237" s="1">
        <f t="shared" si="19"/>
        <v>4</v>
      </c>
      <c r="E237" s="1">
        <f t="shared" si="20"/>
        <v>42.767008243456829</v>
      </c>
      <c r="F237" s="1">
        <f t="shared" si="21"/>
        <v>7.2917565431680487E-3</v>
      </c>
      <c r="G237" s="1">
        <f t="shared" si="22"/>
        <v>5.3169713484834052E-5</v>
      </c>
      <c r="H237" s="1">
        <f t="shared" si="23"/>
        <v>1.704705054943751E-4</v>
      </c>
    </row>
    <row r="238" spans="1:8">
      <c r="A238" s="1">
        <v>2</v>
      </c>
      <c r="B238" s="1">
        <v>37.798900000000003</v>
      </c>
      <c r="C238" s="1">
        <f t="shared" si="18"/>
        <v>75.597800000000007</v>
      </c>
      <c r="D238" s="1">
        <f t="shared" si="19"/>
        <v>4</v>
      </c>
      <c r="E238" s="1">
        <f t="shared" si="20"/>
        <v>42.767008243456829</v>
      </c>
      <c r="F238" s="1">
        <f t="shared" si="21"/>
        <v>4.9681082434568253</v>
      </c>
      <c r="G238" s="1">
        <f t="shared" si="22"/>
        <v>24.682099518703662</v>
      </c>
      <c r="H238" s="1">
        <f t="shared" si="23"/>
        <v>0.13143525984768936</v>
      </c>
    </row>
    <row r="239" spans="1:8">
      <c r="A239" s="1">
        <v>2</v>
      </c>
      <c r="B239" s="1">
        <v>42.575000000000003</v>
      </c>
      <c r="C239" s="1">
        <f t="shared" si="18"/>
        <v>85.15</v>
      </c>
      <c r="D239" s="1">
        <f t="shared" si="19"/>
        <v>4</v>
      </c>
      <c r="E239" s="1">
        <f t="shared" si="20"/>
        <v>42.767008243456829</v>
      </c>
      <c r="F239" s="1">
        <f t="shared" si="21"/>
        <v>0.19200824345682577</v>
      </c>
      <c r="G239" s="1">
        <f t="shared" si="22"/>
        <v>3.6867165555375676E-2</v>
      </c>
      <c r="H239" s="1">
        <f t="shared" si="23"/>
        <v>4.5098824065020731E-3</v>
      </c>
    </row>
    <row r="240" spans="1:8">
      <c r="A240" s="1">
        <v>3</v>
      </c>
      <c r="B240" s="1">
        <v>34.1</v>
      </c>
      <c r="C240" s="1">
        <f t="shared" si="18"/>
        <v>102.30000000000001</v>
      </c>
      <c r="D240" s="1">
        <f t="shared" si="19"/>
        <v>9</v>
      </c>
      <c r="E240" s="1">
        <f t="shared" si="20"/>
        <v>38.172414116262019</v>
      </c>
      <c r="F240" s="1">
        <f t="shared" si="21"/>
        <v>4.0724141162620171</v>
      </c>
      <c r="G240" s="1">
        <f t="shared" si="22"/>
        <v>16.584556734330146</v>
      </c>
      <c r="H240" s="1">
        <f t="shared" si="23"/>
        <v>0.11942563390797703</v>
      </c>
    </row>
    <row r="241" spans="1:8">
      <c r="A241" s="1">
        <v>3</v>
      </c>
      <c r="B241" s="1">
        <v>35</v>
      </c>
      <c r="C241" s="1">
        <f t="shared" si="18"/>
        <v>105</v>
      </c>
      <c r="D241" s="1">
        <f t="shared" si="19"/>
        <v>9</v>
      </c>
      <c r="E241" s="1">
        <f t="shared" si="20"/>
        <v>38.172414116262019</v>
      </c>
      <c r="F241" s="1">
        <f t="shared" si="21"/>
        <v>3.1724141162620185</v>
      </c>
      <c r="G241" s="1">
        <f t="shared" si="22"/>
        <v>10.064211325058524</v>
      </c>
      <c r="H241" s="1">
        <f t="shared" si="23"/>
        <v>9.0640403321771965E-2</v>
      </c>
    </row>
    <row r="242" spans="1:8">
      <c r="A242" s="1">
        <v>6.8</v>
      </c>
      <c r="B242" s="1">
        <v>21.006</v>
      </c>
      <c r="C242" s="1">
        <f t="shared" si="18"/>
        <v>142.8408</v>
      </c>
      <c r="D242" s="1">
        <f t="shared" si="19"/>
        <v>46.239999999999995</v>
      </c>
      <c r="E242" s="1">
        <f t="shared" si="20"/>
        <v>20.712956432921739</v>
      </c>
      <c r="F242" s="1">
        <f t="shared" si="21"/>
        <v>0.29304356707826074</v>
      </c>
      <c r="G242" s="1">
        <f t="shared" si="22"/>
        <v>8.5874532205951093E-2</v>
      </c>
      <c r="H242" s="1">
        <f t="shared" si="23"/>
        <v>1.3950469726661941E-2</v>
      </c>
    </row>
    <row r="243" spans="1:8">
      <c r="A243" s="1">
        <v>6.8</v>
      </c>
      <c r="B243" s="1">
        <v>21.006</v>
      </c>
      <c r="C243" s="1">
        <f t="shared" si="18"/>
        <v>142.8408</v>
      </c>
      <c r="D243" s="1">
        <f t="shared" si="19"/>
        <v>46.239999999999995</v>
      </c>
      <c r="E243" s="1">
        <f t="shared" si="20"/>
        <v>20.712956432921739</v>
      </c>
      <c r="F243" s="1">
        <f t="shared" si="21"/>
        <v>0.29304356707826074</v>
      </c>
      <c r="G243" s="1">
        <f t="shared" si="22"/>
        <v>8.5874532205951093E-2</v>
      </c>
      <c r="H243" s="1">
        <f t="shared" si="23"/>
        <v>1.3950469726661941E-2</v>
      </c>
    </row>
    <row r="244" spans="1:8">
      <c r="A244" s="1">
        <v>6</v>
      </c>
      <c r="B244" s="1">
        <v>23.8</v>
      </c>
      <c r="C244" s="1">
        <f t="shared" si="18"/>
        <v>142.80000000000001</v>
      </c>
      <c r="D244" s="1">
        <f t="shared" si="19"/>
        <v>36</v>
      </c>
      <c r="E244" s="1">
        <f t="shared" si="20"/>
        <v>24.388631734677588</v>
      </c>
      <c r="F244" s="1">
        <f t="shared" si="21"/>
        <v>0.58863173467758756</v>
      </c>
      <c r="G244" s="1">
        <f t="shared" si="22"/>
        <v>0.34648731906954583</v>
      </c>
      <c r="H244" s="1">
        <f t="shared" si="23"/>
        <v>2.4732425826789393E-2</v>
      </c>
    </row>
    <row r="245" spans="1:8">
      <c r="A245" s="1">
        <v>3</v>
      </c>
      <c r="B245" s="1">
        <v>39.710299999999997</v>
      </c>
      <c r="C245" s="1">
        <f t="shared" si="18"/>
        <v>119.1309</v>
      </c>
      <c r="D245" s="1">
        <f t="shared" si="19"/>
        <v>9</v>
      </c>
      <c r="E245" s="1">
        <f t="shared" si="20"/>
        <v>38.172414116262019</v>
      </c>
      <c r="F245" s="1">
        <f t="shared" si="21"/>
        <v>1.5378858837379781</v>
      </c>
      <c r="G245" s="1">
        <f t="shared" si="22"/>
        <v>2.3650929914005419</v>
      </c>
      <c r="H245" s="1">
        <f t="shared" si="23"/>
        <v>3.872763196797753E-2</v>
      </c>
    </row>
    <row r="246" spans="1:8">
      <c r="A246" s="1">
        <v>3</v>
      </c>
      <c r="B246" s="1">
        <v>38.7896</v>
      </c>
      <c r="C246" s="1">
        <f t="shared" si="18"/>
        <v>116.36879999999999</v>
      </c>
      <c r="D246" s="1">
        <f t="shared" si="19"/>
        <v>9</v>
      </c>
      <c r="E246" s="1">
        <f t="shared" si="20"/>
        <v>38.172414116262019</v>
      </c>
      <c r="F246" s="1">
        <f t="shared" si="21"/>
        <v>0.61718588373798156</v>
      </c>
      <c r="G246" s="1">
        <f t="shared" si="22"/>
        <v>0.38091841508543328</v>
      </c>
      <c r="H246" s="1">
        <f t="shared" si="23"/>
        <v>1.5911117509280363E-2</v>
      </c>
    </row>
    <row r="247" spans="1:8">
      <c r="A247" s="1">
        <v>3</v>
      </c>
      <c r="B247" s="1">
        <v>35.540399999999998</v>
      </c>
      <c r="C247" s="1">
        <f t="shared" si="18"/>
        <v>106.62119999999999</v>
      </c>
      <c r="D247" s="1">
        <f t="shared" si="19"/>
        <v>9</v>
      </c>
      <c r="E247" s="1">
        <f t="shared" si="20"/>
        <v>38.172414116262019</v>
      </c>
      <c r="F247" s="1">
        <f t="shared" si="21"/>
        <v>2.6320141162620203</v>
      </c>
      <c r="G247" s="1">
        <f t="shared" si="22"/>
        <v>6.9274983082025434</v>
      </c>
      <c r="H247" s="1">
        <f t="shared" si="23"/>
        <v>7.4056963800689365E-2</v>
      </c>
    </row>
    <row r="248" spans="1:8">
      <c r="A248" s="1">
        <v>3</v>
      </c>
      <c r="B248" s="1">
        <v>35.460599999999999</v>
      </c>
      <c r="C248" s="1">
        <f t="shared" si="18"/>
        <v>106.3818</v>
      </c>
      <c r="D248" s="1">
        <f t="shared" si="19"/>
        <v>9</v>
      </c>
      <c r="E248" s="1">
        <f t="shared" si="20"/>
        <v>38.172414116262019</v>
      </c>
      <c r="F248" s="1">
        <f t="shared" si="21"/>
        <v>2.7118141162620191</v>
      </c>
      <c r="G248" s="1">
        <f t="shared" si="22"/>
        <v>7.3539358011579559</v>
      </c>
      <c r="H248" s="1">
        <f t="shared" si="23"/>
        <v>7.6474005410568882E-2</v>
      </c>
    </row>
    <row r="249" spans="1:8">
      <c r="A249" s="1">
        <v>3</v>
      </c>
      <c r="B249" s="1">
        <v>51.1</v>
      </c>
      <c r="C249" s="1">
        <f t="shared" si="18"/>
        <v>153.30000000000001</v>
      </c>
      <c r="D249" s="1">
        <f t="shared" si="19"/>
        <v>9</v>
      </c>
      <c r="E249" s="1">
        <f t="shared" si="20"/>
        <v>38.172414116262019</v>
      </c>
      <c r="F249" s="1">
        <f t="shared" si="21"/>
        <v>12.927585883737983</v>
      </c>
      <c r="G249" s="1">
        <f t="shared" si="22"/>
        <v>167.12247678142157</v>
      </c>
      <c r="H249" s="1">
        <f t="shared" si="23"/>
        <v>0.25298602512207402</v>
      </c>
    </row>
    <row r="250" spans="1:8">
      <c r="A250" s="1">
        <v>3</v>
      </c>
      <c r="B250" s="1">
        <v>36.154800000000002</v>
      </c>
      <c r="C250" s="1">
        <f t="shared" si="18"/>
        <v>108.46440000000001</v>
      </c>
      <c r="D250" s="1">
        <f t="shared" si="19"/>
        <v>9</v>
      </c>
      <c r="E250" s="1">
        <f t="shared" si="20"/>
        <v>38.172414116262019</v>
      </c>
      <c r="F250" s="1">
        <f t="shared" si="21"/>
        <v>2.0176141162620169</v>
      </c>
      <c r="G250" s="1">
        <f t="shared" si="22"/>
        <v>4.0707667221397594</v>
      </c>
      <c r="H250" s="1">
        <f t="shared" si="23"/>
        <v>5.5804875597763419E-2</v>
      </c>
    </row>
    <row r="251" spans="1:8">
      <c r="A251" s="1">
        <v>3</v>
      </c>
      <c r="B251" s="1">
        <v>35.708100000000002</v>
      </c>
      <c r="C251" s="1">
        <f t="shared" si="18"/>
        <v>107.12430000000001</v>
      </c>
      <c r="D251" s="1">
        <f t="shared" si="19"/>
        <v>9</v>
      </c>
      <c r="E251" s="1">
        <f t="shared" si="20"/>
        <v>38.172414116262019</v>
      </c>
      <c r="F251" s="1">
        <f t="shared" si="21"/>
        <v>2.4643141162620168</v>
      </c>
      <c r="G251" s="1">
        <f t="shared" si="22"/>
        <v>6.0728440636082448</v>
      </c>
      <c r="H251" s="1">
        <f t="shared" si="23"/>
        <v>6.9012748263335671E-2</v>
      </c>
    </row>
    <row r="252" spans="1:8">
      <c r="A252" s="1">
        <v>3</v>
      </c>
      <c r="B252" s="1">
        <v>34.7288</v>
      </c>
      <c r="C252" s="1">
        <f t="shared" si="18"/>
        <v>104.18639999999999</v>
      </c>
      <c r="D252" s="1">
        <f t="shared" si="19"/>
        <v>9</v>
      </c>
      <c r="E252" s="1">
        <f t="shared" si="20"/>
        <v>38.172414116262019</v>
      </c>
      <c r="F252" s="1">
        <f t="shared" si="21"/>
        <v>3.4436141162620189</v>
      </c>
      <c r="G252" s="1">
        <f t="shared" si="22"/>
        <v>11.858478181719045</v>
      </c>
      <c r="H252" s="1">
        <f t="shared" si="23"/>
        <v>9.9157302189019456E-2</v>
      </c>
    </row>
    <row r="253" spans="1:8">
      <c r="A253" s="1">
        <v>3</v>
      </c>
      <c r="B253" s="1">
        <v>34.285299999999999</v>
      </c>
      <c r="C253" s="1">
        <f t="shared" si="18"/>
        <v>102.85589999999999</v>
      </c>
      <c r="D253" s="1">
        <f t="shared" si="19"/>
        <v>9</v>
      </c>
      <c r="E253" s="1">
        <f t="shared" si="20"/>
        <v>38.172414116262019</v>
      </c>
      <c r="F253" s="1">
        <f t="shared" si="21"/>
        <v>3.8871141162620191</v>
      </c>
      <c r="G253" s="1">
        <f t="shared" si="22"/>
        <v>15.109656152843458</v>
      </c>
      <c r="H253" s="1">
        <f t="shared" si="23"/>
        <v>0.11337553167865001</v>
      </c>
    </row>
    <row r="254" spans="1:8">
      <c r="A254" s="1">
        <v>4</v>
      </c>
      <c r="B254" s="1">
        <v>28.4</v>
      </c>
      <c r="C254" s="1">
        <f t="shared" si="18"/>
        <v>113.6</v>
      </c>
      <c r="D254" s="1">
        <f t="shared" si="19"/>
        <v>16</v>
      </c>
      <c r="E254" s="1">
        <f t="shared" si="20"/>
        <v>33.577819989067208</v>
      </c>
      <c r="F254" s="1">
        <f t="shared" si="21"/>
        <v>5.1778199890672099</v>
      </c>
      <c r="G254" s="1">
        <f t="shared" si="22"/>
        <v>26.809819839183962</v>
      </c>
      <c r="H254" s="1">
        <f t="shared" si="23"/>
        <v>0.18231760524884544</v>
      </c>
    </row>
    <row r="255" spans="1:8">
      <c r="A255" s="1">
        <v>4</v>
      </c>
      <c r="B255" s="1">
        <v>27.9711</v>
      </c>
      <c r="C255" s="1">
        <f t="shared" si="18"/>
        <v>111.8844</v>
      </c>
      <c r="D255" s="1">
        <f t="shared" si="19"/>
        <v>16</v>
      </c>
      <c r="E255" s="1">
        <f t="shared" si="20"/>
        <v>33.577819989067208</v>
      </c>
      <c r="F255" s="1">
        <f t="shared" si="21"/>
        <v>5.6067199890672086</v>
      </c>
      <c r="G255" s="1">
        <f t="shared" si="22"/>
        <v>31.435309035805801</v>
      </c>
      <c r="H255" s="1">
        <f t="shared" si="23"/>
        <v>0.2004468894347097</v>
      </c>
    </row>
    <row r="256" spans="1:8">
      <c r="A256" s="1">
        <v>1.6</v>
      </c>
      <c r="B256" s="1">
        <v>47.9</v>
      </c>
      <c r="C256" s="1">
        <f t="shared" si="18"/>
        <v>76.64</v>
      </c>
      <c r="D256" s="1">
        <f t="shared" si="19"/>
        <v>2.5600000000000005</v>
      </c>
      <c r="E256" s="1">
        <f t="shared" si="20"/>
        <v>44.604845894334751</v>
      </c>
      <c r="F256" s="1">
        <f t="shared" si="21"/>
        <v>3.2951541056652474</v>
      </c>
      <c r="G256" s="1">
        <f t="shared" si="22"/>
        <v>10.858040580082536</v>
      </c>
      <c r="H256" s="1">
        <f t="shared" si="23"/>
        <v>6.879236128737469E-2</v>
      </c>
    </row>
    <row r="257" spans="1:8">
      <c r="A257" s="1">
        <v>1.6</v>
      </c>
      <c r="B257" s="1">
        <v>48.9</v>
      </c>
      <c r="C257" s="1">
        <f t="shared" si="18"/>
        <v>78.240000000000009</v>
      </c>
      <c r="D257" s="1">
        <f t="shared" si="19"/>
        <v>2.5600000000000005</v>
      </c>
      <c r="E257" s="1">
        <f t="shared" si="20"/>
        <v>44.604845894334751</v>
      </c>
      <c r="F257" s="1">
        <f t="shared" si="21"/>
        <v>4.2951541056652474</v>
      </c>
      <c r="G257" s="1">
        <f t="shared" si="22"/>
        <v>18.448348791413032</v>
      </c>
      <c r="H257" s="1">
        <f t="shared" si="23"/>
        <v>8.7835462283542887E-2</v>
      </c>
    </row>
    <row r="258" spans="1:8">
      <c r="A258" s="1">
        <v>3.6</v>
      </c>
      <c r="B258" s="1">
        <v>40.4</v>
      </c>
      <c r="C258" s="1">
        <f t="shared" si="18"/>
        <v>145.44</v>
      </c>
      <c r="D258" s="1">
        <f t="shared" si="19"/>
        <v>12.96</v>
      </c>
      <c r="E258" s="1">
        <f t="shared" si="20"/>
        <v>35.415657639945131</v>
      </c>
      <c r="F258" s="1">
        <f t="shared" si="21"/>
        <v>4.9843423600548675</v>
      </c>
      <c r="G258" s="1">
        <f t="shared" si="22"/>
        <v>24.843668762237328</v>
      </c>
      <c r="H258" s="1">
        <f t="shared" si="23"/>
        <v>0.12337481089244721</v>
      </c>
    </row>
    <row r="259" spans="1:8">
      <c r="A259" s="1">
        <v>3.6</v>
      </c>
      <c r="B259" s="1">
        <v>40</v>
      </c>
      <c r="C259" s="1">
        <f t="shared" ref="C259:C322" si="24">A259*B259</f>
        <v>144</v>
      </c>
      <c r="D259" s="1">
        <f t="shared" ref="D259:D322" si="25">A259^2</f>
        <v>12.96</v>
      </c>
      <c r="E259" s="1">
        <f t="shared" ref="E259:E322" si="26">$J$27+$J$26*A259</f>
        <v>35.415657639945131</v>
      </c>
      <c r="F259" s="1">
        <f t="shared" ref="F259:F322" si="27">ABS(B259-E259)</f>
        <v>4.5843423600548689</v>
      </c>
      <c r="G259" s="1">
        <f t="shared" ref="G259:G322" si="28">F259^2</f>
        <v>21.016194874193445</v>
      </c>
      <c r="H259" s="1">
        <f t="shared" ref="H259:H322" si="29">F259/B259</f>
        <v>0.11460855900137172</v>
      </c>
    </row>
    <row r="260" spans="1:8">
      <c r="A260" s="1">
        <v>6.2</v>
      </c>
      <c r="B260" s="1">
        <v>33.799999999999997</v>
      </c>
      <c r="C260" s="1">
        <f t="shared" si="24"/>
        <v>209.56</v>
      </c>
      <c r="D260" s="1">
        <f t="shared" si="25"/>
        <v>38.440000000000005</v>
      </c>
      <c r="E260" s="1">
        <f t="shared" si="26"/>
        <v>23.469712909238627</v>
      </c>
      <c r="F260" s="1">
        <f t="shared" si="27"/>
        <v>10.33028709076137</v>
      </c>
      <c r="G260" s="1">
        <f t="shared" si="28"/>
        <v>106.71483137755101</v>
      </c>
      <c r="H260" s="1">
        <f t="shared" si="29"/>
        <v>0.30562979558465597</v>
      </c>
    </row>
    <row r="261" spans="1:8">
      <c r="A261" s="1">
        <v>6.2</v>
      </c>
      <c r="B261" s="1">
        <v>35.200000000000003</v>
      </c>
      <c r="C261" s="1">
        <f t="shared" si="24"/>
        <v>218.24000000000004</v>
      </c>
      <c r="D261" s="1">
        <f t="shared" si="25"/>
        <v>38.440000000000005</v>
      </c>
      <c r="E261" s="1">
        <f t="shared" si="26"/>
        <v>23.469712909238627</v>
      </c>
      <c r="F261" s="1">
        <f t="shared" si="27"/>
        <v>11.730287090761376</v>
      </c>
      <c r="G261" s="1">
        <f t="shared" si="28"/>
        <v>137.59963523168298</v>
      </c>
      <c r="H261" s="1">
        <f t="shared" si="29"/>
        <v>0.33324679235117544</v>
      </c>
    </row>
    <row r="262" spans="1:8">
      <c r="A262" s="1">
        <v>2.2000000000000002</v>
      </c>
      <c r="B262" s="1">
        <v>51.9</v>
      </c>
      <c r="C262" s="1">
        <f t="shared" si="24"/>
        <v>114.18</v>
      </c>
      <c r="D262" s="1">
        <f t="shared" si="25"/>
        <v>4.8400000000000007</v>
      </c>
      <c r="E262" s="1">
        <f t="shared" si="26"/>
        <v>41.848089418017864</v>
      </c>
      <c r="F262" s="1">
        <f t="shared" si="27"/>
        <v>10.051910581982135</v>
      </c>
      <c r="G262" s="1">
        <f t="shared" si="28"/>
        <v>101.04090634816443</v>
      </c>
      <c r="H262" s="1">
        <f t="shared" si="29"/>
        <v>0.19367843125206427</v>
      </c>
    </row>
    <row r="263" spans="1:8">
      <c r="A263" s="1">
        <v>2.2000000000000002</v>
      </c>
      <c r="B263" s="1">
        <v>46.8</v>
      </c>
      <c r="C263" s="1">
        <f t="shared" si="24"/>
        <v>102.96000000000001</v>
      </c>
      <c r="D263" s="1">
        <f t="shared" si="25"/>
        <v>4.8400000000000007</v>
      </c>
      <c r="E263" s="1">
        <f t="shared" si="26"/>
        <v>41.848089418017864</v>
      </c>
      <c r="F263" s="1">
        <f t="shared" si="27"/>
        <v>4.9519105819821334</v>
      </c>
      <c r="G263" s="1">
        <f t="shared" si="28"/>
        <v>24.52141841194663</v>
      </c>
      <c r="H263" s="1">
        <f t="shared" si="29"/>
        <v>0.10581005517055841</v>
      </c>
    </row>
    <row r="264" spans="1:8">
      <c r="A264" s="1">
        <v>2.2000000000000002</v>
      </c>
      <c r="B264" s="1">
        <v>51.9</v>
      </c>
      <c r="C264" s="1">
        <f t="shared" si="24"/>
        <v>114.18</v>
      </c>
      <c r="D264" s="1">
        <f t="shared" si="25"/>
        <v>4.8400000000000007</v>
      </c>
      <c r="E264" s="1">
        <f t="shared" si="26"/>
        <v>41.848089418017864</v>
      </c>
      <c r="F264" s="1">
        <f t="shared" si="27"/>
        <v>10.051910581982135</v>
      </c>
      <c r="G264" s="1">
        <f t="shared" si="28"/>
        <v>101.04090634816443</v>
      </c>
      <c r="H264" s="1">
        <f t="shared" si="29"/>
        <v>0.19367843125206427</v>
      </c>
    </row>
    <row r="265" spans="1:8">
      <c r="A265" s="1">
        <v>2.4</v>
      </c>
      <c r="B265" s="1">
        <v>40.1</v>
      </c>
      <c r="C265" s="1">
        <f t="shared" si="24"/>
        <v>96.24</v>
      </c>
      <c r="D265" s="1">
        <f t="shared" si="25"/>
        <v>5.76</v>
      </c>
      <c r="E265" s="1">
        <f t="shared" si="26"/>
        <v>40.929170592578906</v>
      </c>
      <c r="F265" s="1">
        <f t="shared" si="27"/>
        <v>0.82917059257890458</v>
      </c>
      <c r="G265" s="1">
        <f t="shared" si="28"/>
        <v>0.68752387159765171</v>
      </c>
      <c r="H265" s="1">
        <f t="shared" si="29"/>
        <v>2.0677570887254478E-2</v>
      </c>
    </row>
    <row r="266" spans="1:8">
      <c r="A266" s="1">
        <v>2.7</v>
      </c>
      <c r="B266" s="1">
        <v>36.5</v>
      </c>
      <c r="C266" s="1">
        <f t="shared" si="24"/>
        <v>98.550000000000011</v>
      </c>
      <c r="D266" s="1">
        <f t="shared" si="25"/>
        <v>7.2900000000000009</v>
      </c>
      <c r="E266" s="1">
        <f t="shared" si="26"/>
        <v>39.550792354420459</v>
      </c>
      <c r="F266" s="1">
        <f t="shared" si="27"/>
        <v>3.0507923544204587</v>
      </c>
      <c r="G266" s="1">
        <f t="shared" si="28"/>
        <v>9.307333989790326</v>
      </c>
      <c r="H266" s="1">
        <f t="shared" si="29"/>
        <v>8.3583352175902972E-2</v>
      </c>
    </row>
    <row r="267" spans="1:8">
      <c r="A267" s="1">
        <v>3.5</v>
      </c>
      <c r="B267" s="1">
        <v>37.6</v>
      </c>
      <c r="C267" s="1">
        <f t="shared" si="24"/>
        <v>131.6</v>
      </c>
      <c r="D267" s="1">
        <f t="shared" si="25"/>
        <v>12.25</v>
      </c>
      <c r="E267" s="1">
        <f t="shared" si="26"/>
        <v>35.875117052664613</v>
      </c>
      <c r="F267" s="1">
        <f t="shared" si="27"/>
        <v>1.7248829473353879</v>
      </c>
      <c r="G267" s="1">
        <f t="shared" si="28"/>
        <v>2.9752211820084149</v>
      </c>
      <c r="H267" s="1">
        <f t="shared" si="29"/>
        <v>4.5874546471685845E-2</v>
      </c>
    </row>
    <row r="268" spans="1:8">
      <c r="A268" s="1">
        <v>3.5</v>
      </c>
      <c r="B268" s="1">
        <v>34.700000000000003</v>
      </c>
      <c r="C268" s="1">
        <f t="shared" si="24"/>
        <v>121.45000000000002</v>
      </c>
      <c r="D268" s="1">
        <f t="shared" si="25"/>
        <v>12.25</v>
      </c>
      <c r="E268" s="1">
        <f t="shared" si="26"/>
        <v>35.875117052664613</v>
      </c>
      <c r="F268" s="1">
        <f t="shared" si="27"/>
        <v>1.1751170526646106</v>
      </c>
      <c r="G268" s="1">
        <f t="shared" si="28"/>
        <v>1.3809000874631614</v>
      </c>
      <c r="H268" s="1">
        <f t="shared" si="29"/>
        <v>3.3865044745377826E-2</v>
      </c>
    </row>
    <row r="269" spans="1:8">
      <c r="A269" s="1">
        <v>5.7</v>
      </c>
      <c r="B269" s="1">
        <v>34.5</v>
      </c>
      <c r="C269" s="1">
        <f t="shared" si="24"/>
        <v>196.65</v>
      </c>
      <c r="D269" s="1">
        <f t="shared" si="25"/>
        <v>32.49</v>
      </c>
      <c r="E269" s="1">
        <f t="shared" si="26"/>
        <v>25.767009972836032</v>
      </c>
      <c r="F269" s="1">
        <f t="shared" si="27"/>
        <v>8.732990027163968</v>
      </c>
      <c r="G269" s="1">
        <f t="shared" si="28"/>
        <v>76.265114814545328</v>
      </c>
      <c r="H269" s="1">
        <f t="shared" si="29"/>
        <v>0.25313014571489761</v>
      </c>
    </row>
    <row r="270" spans="1:8">
      <c r="A270" s="1">
        <v>5.7</v>
      </c>
      <c r="B270" s="1">
        <v>33.6</v>
      </c>
      <c r="C270" s="1">
        <f t="shared" si="24"/>
        <v>191.52</v>
      </c>
      <c r="D270" s="1">
        <f t="shared" si="25"/>
        <v>32.49</v>
      </c>
      <c r="E270" s="1">
        <f t="shared" si="26"/>
        <v>25.767009972836032</v>
      </c>
      <c r="F270" s="1">
        <f t="shared" si="27"/>
        <v>7.8329900271639694</v>
      </c>
      <c r="G270" s="1">
        <f t="shared" si="28"/>
        <v>61.355732765650203</v>
      </c>
      <c r="H270" s="1">
        <f t="shared" si="29"/>
        <v>0.23312470318940384</v>
      </c>
    </row>
    <row r="271" spans="1:8">
      <c r="A271" s="1">
        <v>6.1</v>
      </c>
      <c r="B271" s="1">
        <v>30.1</v>
      </c>
      <c r="C271" s="1">
        <f t="shared" si="24"/>
        <v>183.60999999999999</v>
      </c>
      <c r="D271" s="1">
        <f t="shared" si="25"/>
        <v>37.209999999999994</v>
      </c>
      <c r="E271" s="1">
        <f t="shared" si="26"/>
        <v>23.929172321958109</v>
      </c>
      <c r="F271" s="1">
        <f t="shared" si="27"/>
        <v>6.170827678041892</v>
      </c>
      <c r="G271" s="1">
        <f t="shared" si="28"/>
        <v>38.079114232087889</v>
      </c>
      <c r="H271" s="1">
        <f t="shared" si="29"/>
        <v>0.20501088631368411</v>
      </c>
    </row>
    <row r="272" spans="1:8">
      <c r="A272" s="1">
        <v>6.1</v>
      </c>
      <c r="B272" s="1">
        <v>26</v>
      </c>
      <c r="C272" s="1">
        <f t="shared" si="24"/>
        <v>158.6</v>
      </c>
      <c r="D272" s="1">
        <f t="shared" si="25"/>
        <v>37.209999999999994</v>
      </c>
      <c r="E272" s="1">
        <f t="shared" si="26"/>
        <v>23.929172321958109</v>
      </c>
      <c r="F272" s="1">
        <f t="shared" si="27"/>
        <v>2.0708276780418906</v>
      </c>
      <c r="G272" s="1">
        <f t="shared" si="28"/>
        <v>4.2883272721443682</v>
      </c>
      <c r="H272" s="1">
        <f t="shared" si="29"/>
        <v>7.9647218386226556E-2</v>
      </c>
    </row>
    <row r="273" spans="1:8">
      <c r="A273" s="1">
        <v>2</v>
      </c>
      <c r="B273" s="1">
        <v>47.327800000000003</v>
      </c>
      <c r="C273" s="1">
        <f t="shared" si="24"/>
        <v>94.655600000000007</v>
      </c>
      <c r="D273" s="1">
        <f t="shared" si="25"/>
        <v>4</v>
      </c>
      <c r="E273" s="1">
        <f t="shared" si="26"/>
        <v>42.767008243456829</v>
      </c>
      <c r="F273" s="1">
        <f t="shared" si="27"/>
        <v>4.5607917565431748</v>
      </c>
      <c r="G273" s="1">
        <f t="shared" si="28"/>
        <v>20.800821446552177</v>
      </c>
      <c r="H273" s="1">
        <f t="shared" si="29"/>
        <v>9.6366020743477929E-2</v>
      </c>
    </row>
    <row r="274" spans="1:8">
      <c r="A274" s="1">
        <v>2</v>
      </c>
      <c r="B274" s="1">
        <v>49.3</v>
      </c>
      <c r="C274" s="1">
        <f t="shared" si="24"/>
        <v>98.6</v>
      </c>
      <c r="D274" s="1">
        <f t="shared" si="25"/>
        <v>4</v>
      </c>
      <c r="E274" s="1">
        <f t="shared" si="26"/>
        <v>42.767008243456829</v>
      </c>
      <c r="F274" s="1">
        <f t="shared" si="27"/>
        <v>6.5329917565431685</v>
      </c>
      <c r="G274" s="1">
        <f t="shared" si="28"/>
        <v>42.679981291060997</v>
      </c>
      <c r="H274" s="1">
        <f t="shared" si="29"/>
        <v>0.1325150457716667</v>
      </c>
    </row>
    <row r="275" spans="1:8">
      <c r="A275" s="1">
        <v>2.4</v>
      </c>
      <c r="B275" s="1">
        <v>43.5</v>
      </c>
      <c r="C275" s="1">
        <f t="shared" si="24"/>
        <v>104.39999999999999</v>
      </c>
      <c r="D275" s="1">
        <f t="shared" si="25"/>
        <v>5.76</v>
      </c>
      <c r="E275" s="1">
        <f t="shared" si="26"/>
        <v>40.929170592578906</v>
      </c>
      <c r="F275" s="1">
        <f t="shared" si="27"/>
        <v>2.570829407421094</v>
      </c>
      <c r="G275" s="1">
        <f t="shared" si="28"/>
        <v>6.6091638420610934</v>
      </c>
      <c r="H275" s="1">
        <f t="shared" si="29"/>
        <v>5.9099526607381471E-2</v>
      </c>
    </row>
    <row r="276" spans="1:8">
      <c r="A276" s="1">
        <v>2.4</v>
      </c>
      <c r="B276" s="1">
        <v>43.3</v>
      </c>
      <c r="C276" s="1">
        <f t="shared" si="24"/>
        <v>103.91999999999999</v>
      </c>
      <c r="D276" s="1">
        <f t="shared" si="25"/>
        <v>5.76</v>
      </c>
      <c r="E276" s="1">
        <f t="shared" si="26"/>
        <v>40.929170592578906</v>
      </c>
      <c r="F276" s="1">
        <f t="shared" si="27"/>
        <v>2.3708294074210912</v>
      </c>
      <c r="G276" s="1">
        <f t="shared" si="28"/>
        <v>5.6208320790926427</v>
      </c>
      <c r="H276" s="1">
        <f t="shared" si="29"/>
        <v>5.4753565991249219E-2</v>
      </c>
    </row>
    <row r="277" spans="1:8">
      <c r="A277" s="1">
        <v>3.5</v>
      </c>
      <c r="B277" s="1">
        <v>35.5</v>
      </c>
      <c r="C277" s="1">
        <f t="shared" si="24"/>
        <v>124.25</v>
      </c>
      <c r="D277" s="1">
        <f t="shared" si="25"/>
        <v>12.25</v>
      </c>
      <c r="E277" s="1">
        <f t="shared" si="26"/>
        <v>35.875117052664613</v>
      </c>
      <c r="F277" s="1">
        <f t="shared" si="27"/>
        <v>0.37511705266461348</v>
      </c>
      <c r="G277" s="1">
        <f t="shared" si="28"/>
        <v>0.14071280319978641</v>
      </c>
      <c r="H277" s="1">
        <f t="shared" si="29"/>
        <v>1.0566677539848267E-2</v>
      </c>
    </row>
    <row r="278" spans="1:8">
      <c r="A278" s="1">
        <v>3.5</v>
      </c>
      <c r="B278" s="1">
        <v>39.9</v>
      </c>
      <c r="C278" s="1">
        <f t="shared" si="24"/>
        <v>139.65</v>
      </c>
      <c r="D278" s="1">
        <f t="shared" si="25"/>
        <v>12.25</v>
      </c>
      <c r="E278" s="1">
        <f t="shared" si="26"/>
        <v>35.875117052664613</v>
      </c>
      <c r="F278" s="1">
        <f t="shared" si="27"/>
        <v>4.0248829473353851</v>
      </c>
      <c r="G278" s="1">
        <f t="shared" si="28"/>
        <v>16.199682739751175</v>
      </c>
      <c r="H278" s="1">
        <f t="shared" si="29"/>
        <v>0.10087425933171391</v>
      </c>
    </row>
    <row r="279" spans="1:8">
      <c r="A279" s="1">
        <v>1.3</v>
      </c>
      <c r="B279" s="1">
        <v>65</v>
      </c>
      <c r="C279" s="1">
        <f t="shared" si="24"/>
        <v>84.5</v>
      </c>
      <c r="D279" s="1">
        <f t="shared" si="25"/>
        <v>1.6900000000000002</v>
      </c>
      <c r="E279" s="1">
        <f t="shared" si="26"/>
        <v>45.983224132493199</v>
      </c>
      <c r="F279" s="1">
        <f t="shared" si="27"/>
        <v>19.016775867506801</v>
      </c>
      <c r="G279" s="1">
        <f t="shared" si="28"/>
        <v>361.63776439498906</v>
      </c>
      <c r="H279" s="1">
        <f t="shared" si="29"/>
        <v>0.2925657825770277</v>
      </c>
    </row>
    <row r="280" spans="1:8">
      <c r="A280" s="1">
        <v>1.3</v>
      </c>
      <c r="B280" s="1">
        <v>62.267400000000002</v>
      </c>
      <c r="C280" s="1">
        <f t="shared" si="24"/>
        <v>80.947620000000001</v>
      </c>
      <c r="D280" s="1">
        <f t="shared" si="25"/>
        <v>1.6900000000000002</v>
      </c>
      <c r="E280" s="1">
        <f t="shared" si="26"/>
        <v>45.983224132493199</v>
      </c>
      <c r="F280" s="1">
        <f t="shared" si="27"/>
        <v>16.284175867506804</v>
      </c>
      <c r="G280" s="1">
        <f t="shared" si="28"/>
        <v>265.17438368389094</v>
      </c>
      <c r="H280" s="1">
        <f t="shared" si="29"/>
        <v>0.26152008703602209</v>
      </c>
    </row>
    <row r="281" spans="1:8">
      <c r="A281" s="1">
        <v>1.3</v>
      </c>
      <c r="B281" s="1">
        <v>61.2</v>
      </c>
      <c r="C281" s="1">
        <f t="shared" si="24"/>
        <v>79.56</v>
      </c>
      <c r="D281" s="1">
        <f t="shared" si="25"/>
        <v>1.6900000000000002</v>
      </c>
      <c r="E281" s="1">
        <f t="shared" si="26"/>
        <v>45.983224132493199</v>
      </c>
      <c r="F281" s="1">
        <f t="shared" si="27"/>
        <v>15.216775867506804</v>
      </c>
      <c r="G281" s="1">
        <f t="shared" si="28"/>
        <v>231.55026780193745</v>
      </c>
      <c r="H281" s="1">
        <f t="shared" si="29"/>
        <v>0.24864012855403275</v>
      </c>
    </row>
    <row r="282" spans="1:8">
      <c r="A282" s="1">
        <v>1.6</v>
      </c>
      <c r="B282" s="1">
        <v>50.4</v>
      </c>
      <c r="C282" s="1">
        <f t="shared" si="24"/>
        <v>80.64</v>
      </c>
      <c r="D282" s="1">
        <f t="shared" si="25"/>
        <v>2.5600000000000005</v>
      </c>
      <c r="E282" s="1">
        <f t="shared" si="26"/>
        <v>44.604845894334751</v>
      </c>
      <c r="F282" s="1">
        <f t="shared" si="27"/>
        <v>5.7951541056652474</v>
      </c>
      <c r="G282" s="1">
        <f t="shared" si="28"/>
        <v>33.583811108408774</v>
      </c>
      <c r="H282" s="1">
        <f t="shared" si="29"/>
        <v>0.11498321638224697</v>
      </c>
    </row>
    <row r="283" spans="1:8">
      <c r="A283" s="1">
        <v>1.6</v>
      </c>
      <c r="B283" s="1">
        <v>48.2</v>
      </c>
      <c r="C283" s="1">
        <f t="shared" si="24"/>
        <v>77.12</v>
      </c>
      <c r="D283" s="1">
        <f t="shared" si="25"/>
        <v>2.5600000000000005</v>
      </c>
      <c r="E283" s="1">
        <f t="shared" si="26"/>
        <v>44.604845894334751</v>
      </c>
      <c r="F283" s="1">
        <f t="shared" si="27"/>
        <v>3.5951541056652516</v>
      </c>
      <c r="G283" s="1">
        <f t="shared" si="28"/>
        <v>12.925133043481715</v>
      </c>
      <c r="H283" s="1">
        <f t="shared" si="29"/>
        <v>7.4588259453635924E-2</v>
      </c>
    </row>
    <row r="284" spans="1:8">
      <c r="A284" s="1">
        <v>1.6</v>
      </c>
      <c r="B284" s="1">
        <v>50.820500000000003</v>
      </c>
      <c r="C284" s="1">
        <f t="shared" si="24"/>
        <v>81.31280000000001</v>
      </c>
      <c r="D284" s="1">
        <f t="shared" si="25"/>
        <v>2.5600000000000005</v>
      </c>
      <c r="E284" s="1">
        <f t="shared" si="26"/>
        <v>44.604845894334751</v>
      </c>
      <c r="F284" s="1">
        <f t="shared" si="27"/>
        <v>6.2156541056652514</v>
      </c>
      <c r="G284" s="1">
        <f t="shared" si="28"/>
        <v>38.6343559612733</v>
      </c>
      <c r="H284" s="1">
        <f t="shared" si="29"/>
        <v>0.122306039996955</v>
      </c>
    </row>
    <row r="285" spans="1:8">
      <c r="A285" s="1">
        <v>2</v>
      </c>
      <c r="B285" s="1">
        <v>47.296399999999998</v>
      </c>
      <c r="C285" s="1">
        <f t="shared" si="24"/>
        <v>94.592799999999997</v>
      </c>
      <c r="D285" s="1">
        <f t="shared" si="25"/>
        <v>4</v>
      </c>
      <c r="E285" s="1">
        <f t="shared" si="26"/>
        <v>42.767008243456829</v>
      </c>
      <c r="F285" s="1">
        <f t="shared" si="27"/>
        <v>4.5293917565431698</v>
      </c>
      <c r="G285" s="1">
        <f t="shared" si="28"/>
        <v>20.515389684241221</v>
      </c>
      <c r="H285" s="1">
        <f t="shared" si="29"/>
        <v>9.5766099672346519E-2</v>
      </c>
    </row>
    <row r="286" spans="1:8">
      <c r="A286" s="1">
        <v>2</v>
      </c>
      <c r="B286" s="1">
        <v>50.9</v>
      </c>
      <c r="C286" s="1">
        <f t="shared" si="24"/>
        <v>101.8</v>
      </c>
      <c r="D286" s="1">
        <f t="shared" si="25"/>
        <v>4</v>
      </c>
      <c r="E286" s="1">
        <f t="shared" si="26"/>
        <v>42.767008243456829</v>
      </c>
      <c r="F286" s="1">
        <f t="shared" si="27"/>
        <v>8.13299175654317</v>
      </c>
      <c r="G286" s="1">
        <f t="shared" si="28"/>
        <v>66.145554911999156</v>
      </c>
      <c r="H286" s="1">
        <f t="shared" si="29"/>
        <v>0.15978372802638841</v>
      </c>
    </row>
    <row r="287" spans="1:8">
      <c r="A287" s="1">
        <v>2</v>
      </c>
      <c r="B287" s="1">
        <v>47.4</v>
      </c>
      <c r="C287" s="1">
        <f t="shared" si="24"/>
        <v>94.8</v>
      </c>
      <c r="D287" s="1">
        <f t="shared" si="25"/>
        <v>4</v>
      </c>
      <c r="E287" s="1">
        <f t="shared" si="26"/>
        <v>42.767008243456829</v>
      </c>
      <c r="F287" s="1">
        <f t="shared" si="27"/>
        <v>4.63299175654317</v>
      </c>
      <c r="G287" s="1">
        <f t="shared" si="28"/>
        <v>21.464612616196966</v>
      </c>
      <c r="H287" s="1">
        <f t="shared" si="29"/>
        <v>9.7742442121163925E-2</v>
      </c>
    </row>
    <row r="288" spans="1:8">
      <c r="A288" s="1">
        <v>2.4</v>
      </c>
      <c r="B288" s="1">
        <v>44.344000000000001</v>
      </c>
      <c r="C288" s="1">
        <f t="shared" si="24"/>
        <v>106.4256</v>
      </c>
      <c r="D288" s="1">
        <f t="shared" si="25"/>
        <v>5.76</v>
      </c>
      <c r="E288" s="1">
        <f t="shared" si="26"/>
        <v>40.929170592578906</v>
      </c>
      <c r="F288" s="1">
        <f t="shared" si="27"/>
        <v>3.4148294074210952</v>
      </c>
      <c r="G288" s="1">
        <f t="shared" si="28"/>
        <v>11.661059881787908</v>
      </c>
      <c r="H288" s="1">
        <f t="shared" si="29"/>
        <v>7.7007699066865762E-2</v>
      </c>
    </row>
    <row r="289" spans="1:8">
      <c r="A289" s="1">
        <v>2.4</v>
      </c>
      <c r="B289" s="1">
        <v>44.6</v>
      </c>
      <c r="C289" s="1">
        <f t="shared" si="24"/>
        <v>107.04</v>
      </c>
      <c r="D289" s="1">
        <f t="shared" si="25"/>
        <v>5.76</v>
      </c>
      <c r="E289" s="1">
        <f t="shared" si="26"/>
        <v>40.929170592578906</v>
      </c>
      <c r="F289" s="1">
        <f t="shared" si="27"/>
        <v>3.6708294074210954</v>
      </c>
      <c r="G289" s="1">
        <f t="shared" si="28"/>
        <v>13.47498853838751</v>
      </c>
      <c r="H289" s="1">
        <f t="shared" si="29"/>
        <v>8.2305592094643387E-2</v>
      </c>
    </row>
    <row r="290" spans="1:8">
      <c r="A290" s="1">
        <v>1.6</v>
      </c>
      <c r="B290" s="1">
        <v>50.2669</v>
      </c>
      <c r="C290" s="1">
        <f t="shared" si="24"/>
        <v>80.427040000000005</v>
      </c>
      <c r="D290" s="1">
        <f t="shared" si="25"/>
        <v>2.5600000000000005</v>
      </c>
      <c r="E290" s="1">
        <f t="shared" si="26"/>
        <v>44.604845894334751</v>
      </c>
      <c r="F290" s="1">
        <f t="shared" si="27"/>
        <v>5.6620541056652485</v>
      </c>
      <c r="G290" s="1">
        <f t="shared" si="28"/>
        <v>32.058856695480699</v>
      </c>
      <c r="H290" s="1">
        <f t="shared" si="29"/>
        <v>0.11263981080323729</v>
      </c>
    </row>
    <row r="291" spans="1:8">
      <c r="A291" s="1">
        <v>1.6</v>
      </c>
      <c r="B291" s="1">
        <v>48.318800000000003</v>
      </c>
      <c r="C291" s="1">
        <f t="shared" si="24"/>
        <v>77.310080000000013</v>
      </c>
      <c r="D291" s="1">
        <f t="shared" si="25"/>
        <v>2.5600000000000005</v>
      </c>
      <c r="E291" s="1">
        <f t="shared" si="26"/>
        <v>44.604845894334751</v>
      </c>
      <c r="F291" s="1">
        <f t="shared" si="27"/>
        <v>3.7139541056652519</v>
      </c>
      <c r="G291" s="1">
        <f t="shared" si="28"/>
        <v>13.793455098987781</v>
      </c>
      <c r="H291" s="1">
        <f t="shared" si="29"/>
        <v>7.6863541844277003E-2</v>
      </c>
    </row>
    <row r="292" spans="1:8">
      <c r="A292" s="1">
        <v>3.5</v>
      </c>
      <c r="B292" s="1">
        <v>35.349400000000003</v>
      </c>
      <c r="C292" s="1">
        <f t="shared" si="24"/>
        <v>123.72290000000001</v>
      </c>
      <c r="D292" s="1">
        <f t="shared" si="25"/>
        <v>12.25</v>
      </c>
      <c r="E292" s="1">
        <f t="shared" si="26"/>
        <v>35.875117052664613</v>
      </c>
      <c r="F292" s="1">
        <f t="shared" si="27"/>
        <v>0.52571705266461066</v>
      </c>
      <c r="G292" s="1">
        <f t="shared" si="28"/>
        <v>0.27637841946236502</v>
      </c>
      <c r="H292" s="1">
        <f t="shared" si="29"/>
        <v>1.4872021948452042E-2</v>
      </c>
    </row>
    <row r="293" spans="1:8">
      <c r="A293" s="1">
        <v>2.4</v>
      </c>
      <c r="B293" s="1">
        <v>47.408099999999997</v>
      </c>
      <c r="C293" s="1">
        <f t="shared" si="24"/>
        <v>113.77943999999999</v>
      </c>
      <c r="D293" s="1">
        <f t="shared" si="25"/>
        <v>5.76</v>
      </c>
      <c r="E293" s="1">
        <f t="shared" si="26"/>
        <v>40.929170592578906</v>
      </c>
      <c r="F293" s="1">
        <f t="shared" si="27"/>
        <v>6.4789294074210915</v>
      </c>
      <c r="G293" s="1">
        <f t="shared" si="28"/>
        <v>41.976526266345815</v>
      </c>
      <c r="H293" s="1">
        <f t="shared" si="29"/>
        <v>0.13666292062793262</v>
      </c>
    </row>
    <row r="294" spans="1:8">
      <c r="A294" s="1">
        <v>2</v>
      </c>
      <c r="B294" s="1">
        <v>46.624000000000002</v>
      </c>
      <c r="C294" s="1">
        <f t="shared" si="24"/>
        <v>93.248000000000005</v>
      </c>
      <c r="D294" s="1">
        <f t="shared" si="25"/>
        <v>4</v>
      </c>
      <c r="E294" s="1">
        <f t="shared" si="26"/>
        <v>42.767008243456829</v>
      </c>
      <c r="F294" s="1">
        <f t="shared" si="27"/>
        <v>3.8569917565431737</v>
      </c>
      <c r="G294" s="1">
        <f t="shared" si="28"/>
        <v>14.876385410041996</v>
      </c>
      <c r="H294" s="1">
        <f t="shared" si="29"/>
        <v>8.2725458059007662E-2</v>
      </c>
    </row>
    <row r="295" spans="1:8">
      <c r="A295" s="1">
        <v>2</v>
      </c>
      <c r="B295" s="1">
        <v>46.438699999999997</v>
      </c>
      <c r="C295" s="1">
        <f t="shared" si="24"/>
        <v>92.877399999999994</v>
      </c>
      <c r="D295" s="1">
        <f t="shared" si="25"/>
        <v>4</v>
      </c>
      <c r="E295" s="1">
        <f t="shared" si="26"/>
        <v>42.767008243456829</v>
      </c>
      <c r="F295" s="1">
        <f t="shared" si="27"/>
        <v>3.6716917565431686</v>
      </c>
      <c r="G295" s="1">
        <f t="shared" si="28"/>
        <v>13.481320355067059</v>
      </c>
      <c r="H295" s="1">
        <f t="shared" si="29"/>
        <v>7.9065343270659366E-2</v>
      </c>
    </row>
    <row r="296" spans="1:8">
      <c r="A296" s="1">
        <v>2.5</v>
      </c>
      <c r="B296" s="1">
        <v>40.187600000000003</v>
      </c>
      <c r="C296" s="1">
        <f t="shared" si="24"/>
        <v>100.46900000000001</v>
      </c>
      <c r="D296" s="1">
        <f t="shared" si="25"/>
        <v>6.25</v>
      </c>
      <c r="E296" s="1">
        <f t="shared" si="26"/>
        <v>40.469711179859424</v>
      </c>
      <c r="F296" s="1">
        <f t="shared" si="27"/>
        <v>0.28211117985942025</v>
      </c>
      <c r="G296" s="1">
        <f t="shared" si="28"/>
        <v>7.9586717801674159E-2</v>
      </c>
      <c r="H296" s="1">
        <f t="shared" si="29"/>
        <v>7.0198563701096908E-3</v>
      </c>
    </row>
    <row r="297" spans="1:8">
      <c r="A297" s="1">
        <v>2.5</v>
      </c>
      <c r="B297" s="1">
        <v>40.887300000000003</v>
      </c>
      <c r="C297" s="1">
        <f t="shared" si="24"/>
        <v>102.21825000000001</v>
      </c>
      <c r="D297" s="1">
        <f t="shared" si="25"/>
        <v>6.25</v>
      </c>
      <c r="E297" s="1">
        <f t="shared" si="26"/>
        <v>40.469711179859424</v>
      </c>
      <c r="F297" s="1">
        <f t="shared" si="27"/>
        <v>0.41758882014057974</v>
      </c>
      <c r="G297" s="1">
        <f t="shared" si="28"/>
        <v>0.17438042270640144</v>
      </c>
      <c r="H297" s="1">
        <f t="shared" si="29"/>
        <v>1.0213166928131222E-2</v>
      </c>
    </row>
    <row r="298" spans="1:8">
      <c r="A298" s="1">
        <v>3</v>
      </c>
      <c r="B298" s="1">
        <v>35.799999999999997</v>
      </c>
      <c r="C298" s="1">
        <f t="shared" si="24"/>
        <v>107.39999999999999</v>
      </c>
      <c r="D298" s="1">
        <f t="shared" si="25"/>
        <v>9</v>
      </c>
      <c r="E298" s="1">
        <f t="shared" si="26"/>
        <v>38.172414116262019</v>
      </c>
      <c r="F298" s="1">
        <f t="shared" si="27"/>
        <v>2.3724141162620214</v>
      </c>
      <c r="G298" s="1">
        <f t="shared" si="28"/>
        <v>5.6283487390393079</v>
      </c>
      <c r="H298" s="1">
        <f t="shared" si="29"/>
        <v>6.6268550733576015E-2</v>
      </c>
    </row>
    <row r="299" spans="1:8">
      <c r="A299" s="1">
        <v>3</v>
      </c>
      <c r="B299" s="1">
        <v>35.731099999999998</v>
      </c>
      <c r="C299" s="1">
        <f t="shared" si="24"/>
        <v>107.19329999999999</v>
      </c>
      <c r="D299" s="1">
        <f t="shared" si="25"/>
        <v>9</v>
      </c>
      <c r="E299" s="1">
        <f t="shared" si="26"/>
        <v>38.172414116262019</v>
      </c>
      <c r="F299" s="1">
        <f t="shared" si="27"/>
        <v>2.4413141162620207</v>
      </c>
      <c r="G299" s="1">
        <f t="shared" si="28"/>
        <v>5.9600146142602108</v>
      </c>
      <c r="H299" s="1">
        <f t="shared" si="29"/>
        <v>6.8324628020464545E-2</v>
      </c>
    </row>
    <row r="300" spans="1:8">
      <c r="A300" s="1">
        <v>3.5</v>
      </c>
      <c r="B300" s="1">
        <v>35.9</v>
      </c>
      <c r="C300" s="1">
        <f t="shared" si="24"/>
        <v>125.64999999999999</v>
      </c>
      <c r="D300" s="1">
        <f t="shared" si="25"/>
        <v>12.25</v>
      </c>
      <c r="E300" s="1">
        <f t="shared" si="26"/>
        <v>35.875117052664613</v>
      </c>
      <c r="F300" s="1">
        <f t="shared" si="27"/>
        <v>2.4882947335385097E-2</v>
      </c>
      <c r="G300" s="1">
        <f t="shared" si="28"/>
        <v>6.1916106809554831E-4</v>
      </c>
      <c r="H300" s="1">
        <f t="shared" si="29"/>
        <v>6.9311831017785785E-4</v>
      </c>
    </row>
    <row r="301" spans="1:8">
      <c r="A301" s="1">
        <v>3</v>
      </c>
      <c r="B301" s="1">
        <v>34.9</v>
      </c>
      <c r="C301" s="1">
        <f t="shared" si="24"/>
        <v>104.69999999999999</v>
      </c>
      <c r="D301" s="1">
        <f t="shared" si="25"/>
        <v>9</v>
      </c>
      <c r="E301" s="1">
        <f t="shared" si="26"/>
        <v>38.172414116262019</v>
      </c>
      <c r="F301" s="1">
        <f t="shared" si="27"/>
        <v>3.2724141162620199</v>
      </c>
      <c r="G301" s="1">
        <f t="shared" si="28"/>
        <v>10.708694148310936</v>
      </c>
      <c r="H301" s="1">
        <f t="shared" si="29"/>
        <v>9.3765447457364468E-2</v>
      </c>
    </row>
    <row r="302" spans="1:8">
      <c r="A302" s="1">
        <v>3.5</v>
      </c>
      <c r="B302" s="1">
        <v>33.9</v>
      </c>
      <c r="C302" s="1">
        <f t="shared" si="24"/>
        <v>118.64999999999999</v>
      </c>
      <c r="D302" s="1">
        <f t="shared" si="25"/>
        <v>12.25</v>
      </c>
      <c r="E302" s="1">
        <f t="shared" si="26"/>
        <v>35.875117052664613</v>
      </c>
      <c r="F302" s="1">
        <f t="shared" si="27"/>
        <v>1.9751170526646149</v>
      </c>
      <c r="G302" s="1">
        <f t="shared" si="28"/>
        <v>3.9010873717265553</v>
      </c>
      <c r="H302" s="1">
        <f t="shared" si="29"/>
        <v>5.8263039901611059E-2</v>
      </c>
    </row>
    <row r="303" spans="1:8">
      <c r="A303" s="1">
        <v>3.5</v>
      </c>
      <c r="B303" s="1">
        <v>34.6</v>
      </c>
      <c r="C303" s="1">
        <f t="shared" si="24"/>
        <v>121.10000000000001</v>
      </c>
      <c r="D303" s="1">
        <f t="shared" si="25"/>
        <v>12.25</v>
      </c>
      <c r="E303" s="1">
        <f t="shared" si="26"/>
        <v>35.875117052664613</v>
      </c>
      <c r="F303" s="1">
        <f t="shared" si="27"/>
        <v>1.2751170526646121</v>
      </c>
      <c r="G303" s="1">
        <f t="shared" si="28"/>
        <v>1.625923497996087</v>
      </c>
      <c r="H303" s="1">
        <f t="shared" si="29"/>
        <v>3.6853094007647746E-2</v>
      </c>
    </row>
    <row r="304" spans="1:8">
      <c r="A304" s="1">
        <v>6.3</v>
      </c>
      <c r="B304" s="1">
        <v>26.6722</v>
      </c>
      <c r="C304" s="1">
        <f t="shared" si="24"/>
        <v>168.03486000000001</v>
      </c>
      <c r="D304" s="1">
        <f t="shared" si="25"/>
        <v>39.69</v>
      </c>
      <c r="E304" s="1">
        <f t="shared" si="26"/>
        <v>23.010253496519145</v>
      </c>
      <c r="F304" s="1">
        <f t="shared" si="27"/>
        <v>3.6619465034808556</v>
      </c>
      <c r="G304" s="1">
        <f t="shared" si="28"/>
        <v>13.409852194355665</v>
      </c>
      <c r="H304" s="1">
        <f t="shared" si="29"/>
        <v>0.13729450527068843</v>
      </c>
    </row>
    <row r="305" spans="1:8">
      <c r="A305" s="1">
        <v>5.5</v>
      </c>
      <c r="B305" s="1">
        <v>29.2</v>
      </c>
      <c r="C305" s="1">
        <f t="shared" si="24"/>
        <v>160.6</v>
      </c>
      <c r="D305" s="1">
        <f t="shared" si="25"/>
        <v>30.25</v>
      </c>
      <c r="E305" s="1">
        <f t="shared" si="26"/>
        <v>26.685928798274993</v>
      </c>
      <c r="F305" s="1">
        <f t="shared" si="27"/>
        <v>2.514071201725006</v>
      </c>
      <c r="G305" s="1">
        <f t="shared" si="28"/>
        <v>6.3205540073430155</v>
      </c>
      <c r="H305" s="1">
        <f t="shared" si="29"/>
        <v>8.6098328826198833E-2</v>
      </c>
    </row>
    <row r="306" spans="1:8">
      <c r="A306" s="1">
        <v>5.5</v>
      </c>
      <c r="B306" s="1">
        <v>23.9</v>
      </c>
      <c r="C306" s="1">
        <f t="shared" si="24"/>
        <v>131.44999999999999</v>
      </c>
      <c r="D306" s="1">
        <f t="shared" si="25"/>
        <v>30.25</v>
      </c>
      <c r="E306" s="1">
        <f t="shared" si="26"/>
        <v>26.685928798274993</v>
      </c>
      <c r="F306" s="1">
        <f t="shared" si="27"/>
        <v>2.7859287982749947</v>
      </c>
      <c r="G306" s="1">
        <f t="shared" si="28"/>
        <v>7.7613992690579563</v>
      </c>
      <c r="H306" s="1">
        <f t="shared" si="29"/>
        <v>0.11656605850522991</v>
      </c>
    </row>
    <row r="307" spans="1:8">
      <c r="A307" s="1">
        <v>6.3</v>
      </c>
      <c r="B307" s="1">
        <v>24.7</v>
      </c>
      <c r="C307" s="1">
        <f t="shared" si="24"/>
        <v>155.60999999999999</v>
      </c>
      <c r="D307" s="1">
        <f t="shared" si="25"/>
        <v>39.69</v>
      </c>
      <c r="E307" s="1">
        <f t="shared" si="26"/>
        <v>23.010253496519145</v>
      </c>
      <c r="F307" s="1">
        <f t="shared" si="27"/>
        <v>1.6897465034808548</v>
      </c>
      <c r="G307" s="1">
        <f t="shared" si="28"/>
        <v>2.8552432460257742</v>
      </c>
      <c r="H307" s="1">
        <f t="shared" si="29"/>
        <v>6.8410789614609502E-2</v>
      </c>
    </row>
    <row r="308" spans="1:8">
      <c r="A308" s="1">
        <v>6</v>
      </c>
      <c r="B308" s="1">
        <v>23.4</v>
      </c>
      <c r="C308" s="1">
        <f t="shared" si="24"/>
        <v>140.39999999999998</v>
      </c>
      <c r="D308" s="1">
        <f t="shared" si="25"/>
        <v>36</v>
      </c>
      <c r="E308" s="1">
        <f t="shared" si="26"/>
        <v>24.388631734677588</v>
      </c>
      <c r="F308" s="1">
        <f t="shared" si="27"/>
        <v>0.98863173467758969</v>
      </c>
      <c r="G308" s="1">
        <f t="shared" si="28"/>
        <v>0.97739270681162005</v>
      </c>
      <c r="H308" s="1">
        <f t="shared" si="29"/>
        <v>4.2249219430666229E-2</v>
      </c>
    </row>
    <row r="309" spans="1:8">
      <c r="A309" s="1">
        <v>5.5</v>
      </c>
      <c r="B309" s="1">
        <v>29</v>
      </c>
      <c r="C309" s="1">
        <f t="shared" si="24"/>
        <v>159.5</v>
      </c>
      <c r="D309" s="1">
        <f t="shared" si="25"/>
        <v>30.25</v>
      </c>
      <c r="E309" s="1">
        <f t="shared" si="26"/>
        <v>26.685928798274993</v>
      </c>
      <c r="F309" s="1">
        <f t="shared" si="27"/>
        <v>2.3140712017250067</v>
      </c>
      <c r="G309" s="1">
        <f t="shared" si="28"/>
        <v>5.3549255266530169</v>
      </c>
      <c r="H309" s="1">
        <f t="shared" si="29"/>
        <v>7.9795558680172643E-2</v>
      </c>
    </row>
    <row r="310" spans="1:8">
      <c r="A310" s="1">
        <v>6.3</v>
      </c>
      <c r="B310" s="1">
        <v>24.8202</v>
      </c>
      <c r="C310" s="1">
        <f t="shared" si="24"/>
        <v>156.36725999999999</v>
      </c>
      <c r="D310" s="1">
        <f t="shared" si="25"/>
        <v>39.69</v>
      </c>
      <c r="E310" s="1">
        <f t="shared" si="26"/>
        <v>23.010253496519145</v>
      </c>
      <c r="F310" s="1">
        <f t="shared" si="27"/>
        <v>1.8099465034808553</v>
      </c>
      <c r="G310" s="1">
        <f t="shared" si="28"/>
        <v>3.2759063454625736</v>
      </c>
      <c r="H310" s="1">
        <f t="shared" si="29"/>
        <v>7.292231744630806E-2</v>
      </c>
    </row>
    <row r="311" spans="1:8">
      <c r="A311" s="1">
        <v>2</v>
      </c>
      <c r="B311" s="1">
        <v>42.936300000000003</v>
      </c>
      <c r="C311" s="1">
        <f t="shared" si="24"/>
        <v>85.872600000000006</v>
      </c>
      <c r="D311" s="1">
        <f t="shared" si="25"/>
        <v>4</v>
      </c>
      <c r="E311" s="1">
        <f t="shared" si="26"/>
        <v>42.767008243456829</v>
      </c>
      <c r="F311" s="1">
        <f t="shared" si="27"/>
        <v>0.16929175654317419</v>
      </c>
      <c r="G311" s="1">
        <f t="shared" si="28"/>
        <v>2.8659698833473361E-2</v>
      </c>
      <c r="H311" s="1">
        <f t="shared" si="29"/>
        <v>3.9428585263093039E-3</v>
      </c>
    </row>
    <row r="312" spans="1:8">
      <c r="A312" s="1">
        <v>2</v>
      </c>
      <c r="B312" s="1">
        <v>42.457900000000002</v>
      </c>
      <c r="C312" s="1">
        <f t="shared" si="24"/>
        <v>84.915800000000004</v>
      </c>
      <c r="D312" s="1">
        <f t="shared" si="25"/>
        <v>4</v>
      </c>
      <c r="E312" s="1">
        <f t="shared" si="26"/>
        <v>42.767008243456829</v>
      </c>
      <c r="F312" s="1">
        <f t="shared" si="27"/>
        <v>0.30910824345682641</v>
      </c>
      <c r="G312" s="1">
        <f t="shared" si="28"/>
        <v>9.5547906172964672E-2</v>
      </c>
      <c r="H312" s="1">
        <f t="shared" si="29"/>
        <v>7.280346966214212E-3</v>
      </c>
    </row>
    <row r="313" spans="1:8">
      <c r="A313" s="1">
        <v>2</v>
      </c>
      <c r="B313" s="1">
        <v>34.9</v>
      </c>
      <c r="C313" s="1">
        <f t="shared" si="24"/>
        <v>69.8</v>
      </c>
      <c r="D313" s="1">
        <f t="shared" si="25"/>
        <v>4</v>
      </c>
      <c r="E313" s="1">
        <f t="shared" si="26"/>
        <v>42.767008243456829</v>
      </c>
      <c r="F313" s="1">
        <f t="shared" si="27"/>
        <v>7.86700824345683</v>
      </c>
      <c r="G313" s="1">
        <f t="shared" si="28"/>
        <v>61.889818702617717</v>
      </c>
      <c r="H313" s="1">
        <f t="shared" si="29"/>
        <v>0.22541570898157107</v>
      </c>
    </row>
    <row r="314" spans="1:8">
      <c r="A314" s="1">
        <v>2.4</v>
      </c>
      <c r="B314" s="1">
        <v>38.876899999999999</v>
      </c>
      <c r="C314" s="1">
        <f t="shared" si="24"/>
        <v>93.304559999999995</v>
      </c>
      <c r="D314" s="1">
        <f t="shared" si="25"/>
        <v>5.76</v>
      </c>
      <c r="E314" s="1">
        <f t="shared" si="26"/>
        <v>40.929170592578906</v>
      </c>
      <c r="F314" s="1">
        <f t="shared" si="27"/>
        <v>2.0522705925789069</v>
      </c>
      <c r="G314" s="1">
        <f t="shared" si="28"/>
        <v>4.2118145851641779</v>
      </c>
      <c r="H314" s="1">
        <f t="shared" si="29"/>
        <v>5.2788946458665865E-2</v>
      </c>
    </row>
    <row r="315" spans="1:8">
      <c r="A315" s="1">
        <v>2.4</v>
      </c>
      <c r="B315" s="1">
        <v>40.370600000000003</v>
      </c>
      <c r="C315" s="1">
        <f t="shared" si="24"/>
        <v>96.889440000000008</v>
      </c>
      <c r="D315" s="1">
        <f t="shared" si="25"/>
        <v>5.76</v>
      </c>
      <c r="E315" s="1">
        <f t="shared" si="26"/>
        <v>40.929170592578906</v>
      </c>
      <c r="F315" s="1">
        <f t="shared" si="27"/>
        <v>0.55857059257890285</v>
      </c>
      <c r="G315" s="1">
        <f t="shared" si="28"/>
        <v>0.31200110689394667</v>
      </c>
      <c r="H315" s="1">
        <f t="shared" si="29"/>
        <v>1.3836073592636789E-2</v>
      </c>
    </row>
    <row r="316" spans="1:8">
      <c r="A316" s="1">
        <v>2</v>
      </c>
      <c r="B316" s="1">
        <v>30.6</v>
      </c>
      <c r="C316" s="1">
        <f t="shared" si="24"/>
        <v>61.2</v>
      </c>
      <c r="D316" s="1">
        <f t="shared" si="25"/>
        <v>4</v>
      </c>
      <c r="E316" s="1">
        <f t="shared" si="26"/>
        <v>42.767008243456829</v>
      </c>
      <c r="F316" s="1">
        <f t="shared" si="27"/>
        <v>12.167008243456827</v>
      </c>
      <c r="G316" s="1">
        <f t="shared" si="28"/>
        <v>148.03608959634639</v>
      </c>
      <c r="H316" s="1">
        <f t="shared" si="29"/>
        <v>0.39761464847898126</v>
      </c>
    </row>
    <row r="317" spans="1:8">
      <c r="A317" s="1">
        <v>2</v>
      </c>
      <c r="B317" s="1">
        <v>31.1</v>
      </c>
      <c r="C317" s="1">
        <f t="shared" si="24"/>
        <v>62.2</v>
      </c>
      <c r="D317" s="1">
        <f t="shared" si="25"/>
        <v>4</v>
      </c>
      <c r="E317" s="1">
        <f t="shared" si="26"/>
        <v>42.767008243456829</v>
      </c>
      <c r="F317" s="1">
        <f t="shared" si="27"/>
        <v>11.667008243456827</v>
      </c>
      <c r="G317" s="1">
        <f t="shared" si="28"/>
        <v>136.11908135288957</v>
      </c>
      <c r="H317" s="1">
        <f t="shared" si="29"/>
        <v>0.37514495959668254</v>
      </c>
    </row>
    <row r="318" spans="1:8">
      <c r="A318" s="1">
        <v>1.6</v>
      </c>
      <c r="B318" s="1">
        <v>47.9</v>
      </c>
      <c r="C318" s="1">
        <f t="shared" si="24"/>
        <v>76.64</v>
      </c>
      <c r="D318" s="1">
        <f t="shared" si="25"/>
        <v>2.5600000000000005</v>
      </c>
      <c r="E318" s="1">
        <f t="shared" si="26"/>
        <v>44.604845894334751</v>
      </c>
      <c r="F318" s="1">
        <f t="shared" si="27"/>
        <v>3.2951541056652474</v>
      </c>
      <c r="G318" s="1">
        <f t="shared" si="28"/>
        <v>10.858040580082536</v>
      </c>
      <c r="H318" s="1">
        <f t="shared" si="29"/>
        <v>6.879236128737469E-2</v>
      </c>
    </row>
    <row r="319" spans="1:8">
      <c r="A319" s="1">
        <v>1.6</v>
      </c>
      <c r="B319" s="1">
        <v>48.9</v>
      </c>
      <c r="C319" s="1">
        <f t="shared" si="24"/>
        <v>78.240000000000009</v>
      </c>
      <c r="D319" s="1">
        <f t="shared" si="25"/>
        <v>2.5600000000000005</v>
      </c>
      <c r="E319" s="1">
        <f t="shared" si="26"/>
        <v>44.604845894334751</v>
      </c>
      <c r="F319" s="1">
        <f t="shared" si="27"/>
        <v>4.2951541056652474</v>
      </c>
      <c r="G319" s="1">
        <f t="shared" si="28"/>
        <v>18.448348791413032</v>
      </c>
      <c r="H319" s="1">
        <f t="shared" si="29"/>
        <v>8.7835462283542887E-2</v>
      </c>
    </row>
    <row r="320" spans="1:8">
      <c r="A320" s="1">
        <v>2.4</v>
      </c>
      <c r="B320" s="1">
        <v>42.8</v>
      </c>
      <c r="C320" s="1">
        <f t="shared" si="24"/>
        <v>102.71999999999998</v>
      </c>
      <c r="D320" s="1">
        <f t="shared" si="25"/>
        <v>5.76</v>
      </c>
      <c r="E320" s="1">
        <f t="shared" si="26"/>
        <v>40.929170592578906</v>
      </c>
      <c r="F320" s="1">
        <f t="shared" si="27"/>
        <v>1.8708294074210912</v>
      </c>
      <c r="G320" s="1">
        <f t="shared" si="28"/>
        <v>3.5000026716715511</v>
      </c>
      <c r="H320" s="1">
        <f t="shared" si="29"/>
        <v>4.371096746310961E-2</v>
      </c>
    </row>
    <row r="321" spans="1:8">
      <c r="A321" s="1">
        <v>2.4</v>
      </c>
      <c r="B321" s="1">
        <v>46.9</v>
      </c>
      <c r="C321" s="1">
        <f t="shared" si="24"/>
        <v>112.55999999999999</v>
      </c>
      <c r="D321" s="1">
        <f t="shared" si="25"/>
        <v>5.76</v>
      </c>
      <c r="E321" s="1">
        <f t="shared" si="26"/>
        <v>40.929170592578906</v>
      </c>
      <c r="F321" s="1">
        <f t="shared" si="27"/>
        <v>5.9708294074210926</v>
      </c>
      <c r="G321" s="1">
        <f t="shared" si="28"/>
        <v>35.650803812524515</v>
      </c>
      <c r="H321" s="1">
        <f t="shared" si="29"/>
        <v>0.1273097954674007</v>
      </c>
    </row>
    <row r="322" spans="1:8">
      <c r="A322" s="1">
        <v>2.4</v>
      </c>
      <c r="B322" s="1">
        <v>42.6</v>
      </c>
      <c r="C322" s="1">
        <f t="shared" si="24"/>
        <v>102.24</v>
      </c>
      <c r="D322" s="1">
        <f t="shared" si="25"/>
        <v>5.76</v>
      </c>
      <c r="E322" s="1">
        <f t="shared" si="26"/>
        <v>40.929170592578906</v>
      </c>
      <c r="F322" s="1">
        <f t="shared" si="27"/>
        <v>1.6708294074210954</v>
      </c>
      <c r="G322" s="1">
        <f t="shared" si="28"/>
        <v>2.7916709087031291</v>
      </c>
      <c r="H322" s="1">
        <f t="shared" si="29"/>
        <v>3.9221347592044493E-2</v>
      </c>
    </row>
    <row r="323" spans="1:8">
      <c r="A323" s="1">
        <v>2.4</v>
      </c>
      <c r="B323" s="1">
        <v>46.8</v>
      </c>
      <c r="C323" s="1">
        <f t="shared" ref="C323:C386" si="30">A323*B323</f>
        <v>112.32</v>
      </c>
      <c r="D323" s="1">
        <f t="shared" ref="D323:D386" si="31">A323^2</f>
        <v>5.76</v>
      </c>
      <c r="E323" s="1">
        <f t="shared" ref="E323:E386" si="32">$J$27+$J$26*A323</f>
        <v>40.929170592578906</v>
      </c>
      <c r="F323" s="1">
        <f t="shared" ref="F323:F386" si="33">ABS(B323-E323)</f>
        <v>5.8708294074210912</v>
      </c>
      <c r="G323" s="1">
        <f t="shared" ref="G323:G386" si="34">F323^2</f>
        <v>34.466637931040282</v>
      </c>
      <c r="H323" s="1">
        <f t="shared" ref="H323:H386" si="35">F323/B323</f>
        <v>0.12544507280814299</v>
      </c>
    </row>
    <row r="324" spans="1:8">
      <c r="A324" s="1">
        <v>3.5</v>
      </c>
      <c r="B324" s="1">
        <v>40.299999999999997</v>
      </c>
      <c r="C324" s="1">
        <f t="shared" si="30"/>
        <v>141.04999999999998</v>
      </c>
      <c r="D324" s="1">
        <f t="shared" si="31"/>
        <v>12.25</v>
      </c>
      <c r="E324" s="1">
        <f t="shared" si="32"/>
        <v>35.875117052664613</v>
      </c>
      <c r="F324" s="1">
        <f t="shared" si="33"/>
        <v>4.4248829473353837</v>
      </c>
      <c r="G324" s="1">
        <f t="shared" si="34"/>
        <v>19.579589097619472</v>
      </c>
      <c r="H324" s="1">
        <f t="shared" si="35"/>
        <v>0.10979858430112616</v>
      </c>
    </row>
    <row r="325" spans="1:8">
      <c r="A325" s="1">
        <v>3.5</v>
      </c>
      <c r="B325" s="1">
        <v>41.2</v>
      </c>
      <c r="C325" s="1">
        <f t="shared" si="30"/>
        <v>144.20000000000002</v>
      </c>
      <c r="D325" s="1">
        <f t="shared" si="31"/>
        <v>12.25</v>
      </c>
      <c r="E325" s="1">
        <f t="shared" si="32"/>
        <v>35.875117052664613</v>
      </c>
      <c r="F325" s="1">
        <f t="shared" si="33"/>
        <v>5.3248829473353894</v>
      </c>
      <c r="G325" s="1">
        <f t="shared" si="34"/>
        <v>28.354378402823222</v>
      </c>
      <c r="H325" s="1">
        <f t="shared" si="35"/>
        <v>0.12924473173144149</v>
      </c>
    </row>
    <row r="326" spans="1:8">
      <c r="A326" s="1">
        <v>3.6</v>
      </c>
      <c r="B326" s="1">
        <v>35.6</v>
      </c>
      <c r="C326" s="1">
        <f t="shared" si="30"/>
        <v>128.16</v>
      </c>
      <c r="D326" s="1">
        <f t="shared" si="31"/>
        <v>12.96</v>
      </c>
      <c r="E326" s="1">
        <f t="shared" si="32"/>
        <v>35.415657639945131</v>
      </c>
      <c r="F326" s="1">
        <f t="shared" si="33"/>
        <v>0.18434236005487037</v>
      </c>
      <c r="G326" s="1">
        <f t="shared" si="34"/>
        <v>3.3982105710599467E-2</v>
      </c>
      <c r="H326" s="1">
        <f t="shared" si="35"/>
        <v>5.178156181316583E-3</v>
      </c>
    </row>
    <row r="327" spans="1:8">
      <c r="A327" s="1">
        <v>3.6</v>
      </c>
      <c r="B327" s="1">
        <v>31</v>
      </c>
      <c r="C327" s="1">
        <f t="shared" si="30"/>
        <v>111.60000000000001</v>
      </c>
      <c r="D327" s="1">
        <f t="shared" si="31"/>
        <v>12.96</v>
      </c>
      <c r="E327" s="1">
        <f t="shared" si="32"/>
        <v>35.415657639945131</v>
      </c>
      <c r="F327" s="1">
        <f t="shared" si="33"/>
        <v>4.4156576399451311</v>
      </c>
      <c r="G327" s="1">
        <f t="shared" si="34"/>
        <v>19.498032393205804</v>
      </c>
      <c r="H327" s="1">
        <f t="shared" si="35"/>
        <v>0.1424405690304881</v>
      </c>
    </row>
    <row r="328" spans="1:8">
      <c r="A328" s="1">
        <v>6.7</v>
      </c>
      <c r="B328" s="1">
        <v>24.2</v>
      </c>
      <c r="C328" s="1">
        <f t="shared" si="30"/>
        <v>162.13999999999999</v>
      </c>
      <c r="D328" s="1">
        <f t="shared" si="31"/>
        <v>44.89</v>
      </c>
      <c r="E328" s="1">
        <f t="shared" si="32"/>
        <v>21.172415845641222</v>
      </c>
      <c r="F328" s="1">
        <f t="shared" si="33"/>
        <v>3.0275841543587774</v>
      </c>
      <c r="G328" s="1">
        <f t="shared" si="34"/>
        <v>9.1662658117243527</v>
      </c>
      <c r="H328" s="1">
        <f t="shared" si="35"/>
        <v>0.12510678323796601</v>
      </c>
    </row>
    <row r="329" spans="1:8">
      <c r="A329" s="1">
        <v>6.7</v>
      </c>
      <c r="B329" s="1">
        <v>24.2</v>
      </c>
      <c r="C329" s="1">
        <f t="shared" si="30"/>
        <v>162.13999999999999</v>
      </c>
      <c r="D329" s="1">
        <f t="shared" si="31"/>
        <v>44.89</v>
      </c>
      <c r="E329" s="1">
        <f t="shared" si="32"/>
        <v>21.172415845641222</v>
      </c>
      <c r="F329" s="1">
        <f t="shared" si="33"/>
        <v>3.0275841543587774</v>
      </c>
      <c r="G329" s="1">
        <f t="shared" si="34"/>
        <v>9.1662658117243527</v>
      </c>
      <c r="H329" s="1">
        <f t="shared" si="35"/>
        <v>0.12510678323796601</v>
      </c>
    </row>
    <row r="330" spans="1:8">
      <c r="A330" s="1">
        <v>2</v>
      </c>
      <c r="B330" s="1">
        <v>37.1</v>
      </c>
      <c r="C330" s="1">
        <f t="shared" si="30"/>
        <v>74.2</v>
      </c>
      <c r="D330" s="1">
        <f t="shared" si="31"/>
        <v>4</v>
      </c>
      <c r="E330" s="1">
        <f t="shared" si="32"/>
        <v>42.767008243456829</v>
      </c>
      <c r="F330" s="1">
        <f t="shared" si="33"/>
        <v>5.6670082434568272</v>
      </c>
      <c r="G330" s="1">
        <f t="shared" si="34"/>
        <v>32.114982431407633</v>
      </c>
      <c r="H330" s="1">
        <f t="shared" si="35"/>
        <v>0.15274954834115437</v>
      </c>
    </row>
    <row r="331" spans="1:8">
      <c r="A331" s="1">
        <v>2</v>
      </c>
      <c r="B331" s="1">
        <v>41.113199999999999</v>
      </c>
      <c r="C331" s="1">
        <f t="shared" si="30"/>
        <v>82.226399999999998</v>
      </c>
      <c r="D331" s="1">
        <f t="shared" si="31"/>
        <v>4</v>
      </c>
      <c r="E331" s="1">
        <f t="shared" si="32"/>
        <v>42.767008243456829</v>
      </c>
      <c r="F331" s="1">
        <f t="shared" si="33"/>
        <v>1.6538082434568295</v>
      </c>
      <c r="G331" s="1">
        <f t="shared" si="34"/>
        <v>2.7350817061257637</v>
      </c>
      <c r="H331" s="1">
        <f t="shared" si="35"/>
        <v>4.0225724182423886E-2</v>
      </c>
    </row>
    <row r="332" spans="1:8">
      <c r="A332" s="1">
        <v>2</v>
      </c>
      <c r="B332" s="1">
        <v>38.462699999999998</v>
      </c>
      <c r="C332" s="1">
        <f t="shared" si="30"/>
        <v>76.925399999999996</v>
      </c>
      <c r="D332" s="1">
        <f t="shared" si="31"/>
        <v>4</v>
      </c>
      <c r="E332" s="1">
        <f t="shared" si="32"/>
        <v>42.767008243456829</v>
      </c>
      <c r="F332" s="1">
        <f t="shared" si="33"/>
        <v>4.3043082434568305</v>
      </c>
      <c r="G332" s="1">
        <f t="shared" si="34"/>
        <v>18.527069454690427</v>
      </c>
      <c r="H332" s="1">
        <f t="shared" si="35"/>
        <v>0.11190863468910998</v>
      </c>
    </row>
    <row r="333" spans="1:8">
      <c r="A333" s="1">
        <v>2</v>
      </c>
      <c r="B333" s="1">
        <v>43.1</v>
      </c>
      <c r="C333" s="1">
        <f t="shared" si="30"/>
        <v>86.2</v>
      </c>
      <c r="D333" s="1">
        <f t="shared" si="31"/>
        <v>4</v>
      </c>
      <c r="E333" s="1">
        <f t="shared" si="32"/>
        <v>42.767008243456829</v>
      </c>
      <c r="F333" s="1">
        <f t="shared" si="33"/>
        <v>0.33299175654317281</v>
      </c>
      <c r="G333" s="1">
        <f t="shared" si="34"/>
        <v>0.11088350992570767</v>
      </c>
      <c r="H333" s="1">
        <f t="shared" si="35"/>
        <v>7.7260268339483249E-3</v>
      </c>
    </row>
    <row r="334" spans="1:8">
      <c r="A334" s="1">
        <v>2</v>
      </c>
      <c r="B334" s="1">
        <v>38.499699999999997</v>
      </c>
      <c r="C334" s="1">
        <f t="shared" si="30"/>
        <v>76.999399999999994</v>
      </c>
      <c r="D334" s="1">
        <f t="shared" si="31"/>
        <v>4</v>
      </c>
      <c r="E334" s="1">
        <f t="shared" si="32"/>
        <v>42.767008243456829</v>
      </c>
      <c r="F334" s="1">
        <f t="shared" si="33"/>
        <v>4.2673082434568315</v>
      </c>
      <c r="G334" s="1">
        <f t="shared" si="34"/>
        <v>18.209919644674628</v>
      </c>
      <c r="H334" s="1">
        <f t="shared" si="35"/>
        <v>0.11084003884333726</v>
      </c>
    </row>
    <row r="335" spans="1:8">
      <c r="A335" s="1">
        <v>2.5</v>
      </c>
      <c r="B335" s="1">
        <v>37.070999999999998</v>
      </c>
      <c r="C335" s="1">
        <f t="shared" si="30"/>
        <v>92.677499999999995</v>
      </c>
      <c r="D335" s="1">
        <f t="shared" si="31"/>
        <v>6.25</v>
      </c>
      <c r="E335" s="1">
        <f t="shared" si="32"/>
        <v>40.469711179859424</v>
      </c>
      <c r="F335" s="1">
        <f t="shared" si="33"/>
        <v>3.3987111798594256</v>
      </c>
      <c r="G335" s="1">
        <f t="shared" si="34"/>
        <v>11.55123768410145</v>
      </c>
      <c r="H335" s="1">
        <f t="shared" si="35"/>
        <v>9.1681130259756299E-2</v>
      </c>
    </row>
    <row r="336" spans="1:8">
      <c r="A336" s="1">
        <v>2.5</v>
      </c>
      <c r="B336" s="1">
        <v>35.922600000000003</v>
      </c>
      <c r="C336" s="1">
        <f t="shared" si="30"/>
        <v>89.8065</v>
      </c>
      <c r="D336" s="1">
        <f t="shared" si="31"/>
        <v>6.25</v>
      </c>
      <c r="E336" s="1">
        <f t="shared" si="32"/>
        <v>40.469711179859424</v>
      </c>
      <c r="F336" s="1">
        <f t="shared" si="33"/>
        <v>4.5471111798594208</v>
      </c>
      <c r="G336" s="1">
        <f t="shared" si="34"/>
        <v>20.676220082002533</v>
      </c>
      <c r="H336" s="1">
        <f t="shared" si="35"/>
        <v>0.12658079258905036</v>
      </c>
    </row>
    <row r="337" spans="1:8">
      <c r="A337" s="1">
        <v>2.5</v>
      </c>
      <c r="B337" s="1">
        <v>34.143500000000003</v>
      </c>
      <c r="C337" s="1">
        <f t="shared" si="30"/>
        <v>85.358750000000015</v>
      </c>
      <c r="D337" s="1">
        <f t="shared" si="31"/>
        <v>6.25</v>
      </c>
      <c r="E337" s="1">
        <f t="shared" si="32"/>
        <v>40.469711179859424</v>
      </c>
      <c r="F337" s="1">
        <f t="shared" si="33"/>
        <v>6.3262111798594205</v>
      </c>
      <c r="G337" s="1">
        <f t="shared" si="34"/>
        <v>40.02094789217832</v>
      </c>
      <c r="H337" s="1">
        <f t="shared" si="35"/>
        <v>0.18528303131956067</v>
      </c>
    </row>
    <row r="338" spans="1:8">
      <c r="A338" s="1">
        <v>2.5</v>
      </c>
      <c r="B338" s="1">
        <v>32.910299999999999</v>
      </c>
      <c r="C338" s="1">
        <f t="shared" si="30"/>
        <v>82.275750000000002</v>
      </c>
      <c r="D338" s="1">
        <f t="shared" si="31"/>
        <v>6.25</v>
      </c>
      <c r="E338" s="1">
        <f t="shared" si="32"/>
        <v>40.469711179859424</v>
      </c>
      <c r="F338" s="1">
        <f t="shared" si="33"/>
        <v>7.5594111798594241</v>
      </c>
      <c r="G338" s="1">
        <f t="shared" si="34"/>
        <v>57.144697386183651</v>
      </c>
      <c r="H338" s="1">
        <f t="shared" si="35"/>
        <v>0.22969742542181093</v>
      </c>
    </row>
    <row r="339" spans="1:8">
      <c r="A339" s="1">
        <v>2.4</v>
      </c>
      <c r="B339" s="1">
        <v>42.3947</v>
      </c>
      <c r="C339" s="1">
        <f t="shared" si="30"/>
        <v>101.74728</v>
      </c>
      <c r="D339" s="1">
        <f t="shared" si="31"/>
        <v>5.76</v>
      </c>
      <c r="E339" s="1">
        <f t="shared" si="32"/>
        <v>40.929170592578906</v>
      </c>
      <c r="F339" s="1">
        <f t="shared" si="33"/>
        <v>1.4655294074210943</v>
      </c>
      <c r="G339" s="1">
        <f t="shared" si="34"/>
        <v>2.1477764440160239</v>
      </c>
      <c r="H339" s="1">
        <f t="shared" si="35"/>
        <v>3.4568693903273148E-2</v>
      </c>
    </row>
    <row r="340" spans="1:8">
      <c r="A340" s="1">
        <v>2.4</v>
      </c>
      <c r="B340" s="1">
        <v>41.395899999999997</v>
      </c>
      <c r="C340" s="1">
        <f t="shared" si="30"/>
        <v>99.350159999999988</v>
      </c>
      <c r="D340" s="1">
        <f t="shared" si="31"/>
        <v>5.76</v>
      </c>
      <c r="E340" s="1">
        <f t="shared" si="32"/>
        <v>40.929170592578906</v>
      </c>
      <c r="F340" s="1">
        <f t="shared" si="33"/>
        <v>0.46672940742109148</v>
      </c>
      <c r="G340" s="1">
        <f t="shared" si="34"/>
        <v>0.21783633975164321</v>
      </c>
      <c r="H340" s="1">
        <f t="shared" si="35"/>
        <v>1.1274773767959908E-2</v>
      </c>
    </row>
    <row r="341" spans="1:8">
      <c r="A341" s="1">
        <v>2.4</v>
      </c>
      <c r="B341" s="1">
        <v>40.832099999999997</v>
      </c>
      <c r="C341" s="1">
        <f t="shared" si="30"/>
        <v>97.997039999999984</v>
      </c>
      <c r="D341" s="1">
        <f t="shared" si="31"/>
        <v>5.76</v>
      </c>
      <c r="E341" s="1">
        <f t="shared" si="32"/>
        <v>40.929170592578906</v>
      </c>
      <c r="F341" s="1">
        <f t="shared" si="33"/>
        <v>9.7070592578909043E-2</v>
      </c>
      <c r="G341" s="1">
        <f t="shared" si="34"/>
        <v>9.4226999436205511E-3</v>
      </c>
      <c r="H341" s="1">
        <f t="shared" si="35"/>
        <v>2.3773108064221297E-3</v>
      </c>
    </row>
    <row r="342" spans="1:8">
      <c r="A342" s="1">
        <v>2.4</v>
      </c>
      <c r="B342" s="1">
        <v>44.081800000000001</v>
      </c>
      <c r="C342" s="1">
        <f t="shared" si="30"/>
        <v>105.79631999999999</v>
      </c>
      <c r="D342" s="1">
        <f t="shared" si="31"/>
        <v>5.76</v>
      </c>
      <c r="E342" s="1">
        <f t="shared" si="32"/>
        <v>40.929170592578906</v>
      </c>
      <c r="F342" s="1">
        <f t="shared" si="33"/>
        <v>3.1526294074210952</v>
      </c>
      <c r="G342" s="1">
        <f t="shared" si="34"/>
        <v>9.9390721805362858</v>
      </c>
      <c r="H342" s="1">
        <f t="shared" si="35"/>
        <v>7.1517710425188966E-2</v>
      </c>
    </row>
    <row r="343" spans="1:8">
      <c r="A343" s="1">
        <v>2.4</v>
      </c>
      <c r="B343" s="1">
        <v>43.003500000000003</v>
      </c>
      <c r="C343" s="1">
        <f t="shared" si="30"/>
        <v>103.2084</v>
      </c>
      <c r="D343" s="1">
        <f t="shared" si="31"/>
        <v>5.76</v>
      </c>
      <c r="E343" s="1">
        <f t="shared" si="32"/>
        <v>40.929170592578906</v>
      </c>
      <c r="F343" s="1">
        <f t="shared" si="33"/>
        <v>2.0743294074210965</v>
      </c>
      <c r="G343" s="1">
        <f t="shared" si="34"/>
        <v>4.3028424904919573</v>
      </c>
      <c r="H343" s="1">
        <f t="shared" si="35"/>
        <v>4.8236292567374661E-2</v>
      </c>
    </row>
    <row r="344" spans="1:8">
      <c r="A344" s="1">
        <v>2.4</v>
      </c>
      <c r="B344" s="1">
        <v>41.585799999999999</v>
      </c>
      <c r="C344" s="1">
        <f t="shared" si="30"/>
        <v>99.80592</v>
      </c>
      <c r="D344" s="1">
        <f t="shared" si="31"/>
        <v>5.76</v>
      </c>
      <c r="E344" s="1">
        <f t="shared" si="32"/>
        <v>40.929170592578906</v>
      </c>
      <c r="F344" s="1">
        <f t="shared" si="33"/>
        <v>0.65662940742109299</v>
      </c>
      <c r="G344" s="1">
        <f t="shared" si="34"/>
        <v>0.43116217869017576</v>
      </c>
      <c r="H344" s="1">
        <f t="shared" si="35"/>
        <v>1.578975052592695E-2</v>
      </c>
    </row>
    <row r="345" spans="1:8">
      <c r="A345" s="1">
        <v>2</v>
      </c>
      <c r="B345" s="1">
        <v>46.362900000000003</v>
      </c>
      <c r="C345" s="1">
        <f t="shared" si="30"/>
        <v>92.725800000000007</v>
      </c>
      <c r="D345" s="1">
        <f t="shared" si="31"/>
        <v>4</v>
      </c>
      <c r="E345" s="1">
        <f t="shared" si="32"/>
        <v>42.767008243456829</v>
      </c>
      <c r="F345" s="1">
        <f t="shared" si="33"/>
        <v>3.5958917565431747</v>
      </c>
      <c r="G345" s="1">
        <f t="shared" si="34"/>
        <v>12.930437524775158</v>
      </c>
      <c r="H345" s="1">
        <f t="shared" si="35"/>
        <v>7.7559681481166501E-2</v>
      </c>
    </row>
    <row r="346" spans="1:8">
      <c r="A346" s="1">
        <v>2</v>
      </c>
      <c r="B346" s="1">
        <v>45.190100000000001</v>
      </c>
      <c r="C346" s="1">
        <f t="shared" si="30"/>
        <v>90.380200000000002</v>
      </c>
      <c r="D346" s="1">
        <f t="shared" si="31"/>
        <v>4</v>
      </c>
      <c r="E346" s="1">
        <f t="shared" si="32"/>
        <v>42.767008243456829</v>
      </c>
      <c r="F346" s="1">
        <f t="shared" si="33"/>
        <v>2.4230917565431724</v>
      </c>
      <c r="G346" s="1">
        <f t="shared" si="34"/>
        <v>5.8713736606274765</v>
      </c>
      <c r="H346" s="1">
        <f t="shared" si="35"/>
        <v>5.3619968899010453E-2</v>
      </c>
    </row>
    <row r="347" spans="1:8">
      <c r="A347" s="1">
        <v>2</v>
      </c>
      <c r="B347" s="1">
        <v>44.707999999999998</v>
      </c>
      <c r="C347" s="1">
        <f t="shared" si="30"/>
        <v>89.415999999999997</v>
      </c>
      <c r="D347" s="1">
        <f t="shared" si="31"/>
        <v>4</v>
      </c>
      <c r="E347" s="1">
        <f t="shared" si="32"/>
        <v>42.767008243456829</v>
      </c>
      <c r="F347" s="1">
        <f t="shared" si="33"/>
        <v>1.9409917565431698</v>
      </c>
      <c r="G347" s="1">
        <f t="shared" si="34"/>
        <v>3.7674489989685398</v>
      </c>
      <c r="H347" s="1">
        <f t="shared" si="35"/>
        <v>4.341486437646886E-2</v>
      </c>
    </row>
    <row r="348" spans="1:8">
      <c r="A348" s="1">
        <v>2</v>
      </c>
      <c r="B348" s="1">
        <v>41.566099999999999</v>
      </c>
      <c r="C348" s="1">
        <f t="shared" si="30"/>
        <v>83.132199999999997</v>
      </c>
      <c r="D348" s="1">
        <f t="shared" si="31"/>
        <v>4</v>
      </c>
      <c r="E348" s="1">
        <f t="shared" si="32"/>
        <v>42.767008243456829</v>
      </c>
      <c r="F348" s="1">
        <f t="shared" si="33"/>
        <v>1.2009082434568299</v>
      </c>
      <c r="G348" s="1">
        <f t="shared" si="34"/>
        <v>1.4421806092025686</v>
      </c>
      <c r="H348" s="1">
        <f t="shared" si="35"/>
        <v>2.8891530440835918E-2</v>
      </c>
    </row>
    <row r="349" spans="1:8">
      <c r="A349" s="1">
        <v>1.8</v>
      </c>
      <c r="B349" s="1">
        <v>48.4</v>
      </c>
      <c r="C349" s="1">
        <f t="shared" si="30"/>
        <v>87.12</v>
      </c>
      <c r="D349" s="1">
        <f t="shared" si="31"/>
        <v>3.24</v>
      </c>
      <c r="E349" s="1">
        <f t="shared" si="32"/>
        <v>43.685927068895793</v>
      </c>
      <c r="F349" s="1">
        <f t="shared" si="33"/>
        <v>4.7140729311042051</v>
      </c>
      <c r="G349" s="1">
        <f t="shared" si="34"/>
        <v>22.22248359976939</v>
      </c>
      <c r="H349" s="1">
        <f t="shared" si="35"/>
        <v>9.7398201055872005E-2</v>
      </c>
    </row>
    <row r="350" spans="1:8">
      <c r="A350" s="1">
        <v>1.8</v>
      </c>
      <c r="B350" s="1">
        <v>50</v>
      </c>
      <c r="C350" s="1">
        <f t="shared" si="30"/>
        <v>90</v>
      </c>
      <c r="D350" s="1">
        <f t="shared" si="31"/>
        <v>3.24</v>
      </c>
      <c r="E350" s="1">
        <f t="shared" si="32"/>
        <v>43.685927068895793</v>
      </c>
      <c r="F350" s="1">
        <f t="shared" si="33"/>
        <v>6.3140729311042065</v>
      </c>
      <c r="G350" s="1">
        <f t="shared" si="34"/>
        <v>39.867516979302863</v>
      </c>
      <c r="H350" s="1">
        <f t="shared" si="35"/>
        <v>0.12628145862208412</v>
      </c>
    </row>
    <row r="351" spans="1:8">
      <c r="A351" s="1">
        <v>2.4</v>
      </c>
      <c r="B351" s="1">
        <v>42.2</v>
      </c>
      <c r="C351" s="1">
        <f t="shared" si="30"/>
        <v>101.28</v>
      </c>
      <c r="D351" s="1">
        <f t="shared" si="31"/>
        <v>5.76</v>
      </c>
      <c r="E351" s="1">
        <f t="shared" si="32"/>
        <v>40.929170592578906</v>
      </c>
      <c r="F351" s="1">
        <f t="shared" si="33"/>
        <v>1.2708294074210968</v>
      </c>
      <c r="G351" s="1">
        <f t="shared" si="34"/>
        <v>1.6150073827662561</v>
      </c>
      <c r="H351" s="1">
        <f t="shared" si="35"/>
        <v>3.0114440934149212E-2</v>
      </c>
    </row>
    <row r="352" spans="1:8">
      <c r="A352" s="1">
        <v>2.4</v>
      </c>
      <c r="B352" s="1">
        <v>42.6</v>
      </c>
      <c r="C352" s="1">
        <f t="shared" si="30"/>
        <v>102.24</v>
      </c>
      <c r="D352" s="1">
        <f t="shared" si="31"/>
        <v>5.76</v>
      </c>
      <c r="E352" s="1">
        <f t="shared" si="32"/>
        <v>40.929170592578906</v>
      </c>
      <c r="F352" s="1">
        <f t="shared" si="33"/>
        <v>1.6708294074210954</v>
      </c>
      <c r="G352" s="1">
        <f t="shared" si="34"/>
        <v>2.7916709087031291</v>
      </c>
      <c r="H352" s="1">
        <f t="shared" si="35"/>
        <v>3.9221347592044493E-2</v>
      </c>
    </row>
    <row r="353" spans="1:8">
      <c r="A353" s="1">
        <v>2</v>
      </c>
      <c r="B353" s="1">
        <v>42</v>
      </c>
      <c r="C353" s="1">
        <f t="shared" si="30"/>
        <v>84</v>
      </c>
      <c r="D353" s="1">
        <f t="shared" si="31"/>
        <v>4</v>
      </c>
      <c r="E353" s="1">
        <f t="shared" si="32"/>
        <v>42.767008243456829</v>
      </c>
      <c r="F353" s="1">
        <f t="shared" si="33"/>
        <v>0.76700824345682861</v>
      </c>
      <c r="G353" s="1">
        <f t="shared" si="34"/>
        <v>0.58830164553072972</v>
      </c>
      <c r="H353" s="1">
        <f t="shared" si="35"/>
        <v>1.8262101034686395E-2</v>
      </c>
    </row>
    <row r="354" spans="1:8">
      <c r="A354" s="1">
        <v>2</v>
      </c>
      <c r="B354" s="1">
        <v>41.521000000000001</v>
      </c>
      <c r="C354" s="1">
        <f t="shared" si="30"/>
        <v>83.042000000000002</v>
      </c>
      <c r="D354" s="1">
        <f t="shared" si="31"/>
        <v>4</v>
      </c>
      <c r="E354" s="1">
        <f t="shared" si="32"/>
        <v>42.767008243456829</v>
      </c>
      <c r="F354" s="1">
        <f t="shared" si="33"/>
        <v>1.2460082434568278</v>
      </c>
      <c r="G354" s="1">
        <f t="shared" si="34"/>
        <v>1.5525365427623694</v>
      </c>
      <c r="H354" s="1">
        <f t="shared" si="35"/>
        <v>3.0009109690441651E-2</v>
      </c>
    </row>
    <row r="355" spans="1:8">
      <c r="A355" s="1">
        <v>3.6</v>
      </c>
      <c r="B355" s="1">
        <v>35.1</v>
      </c>
      <c r="C355" s="1">
        <f t="shared" si="30"/>
        <v>126.36000000000001</v>
      </c>
      <c r="D355" s="1">
        <f t="shared" si="31"/>
        <v>12.96</v>
      </c>
      <c r="E355" s="1">
        <f t="shared" si="32"/>
        <v>35.415657639945131</v>
      </c>
      <c r="F355" s="1">
        <f t="shared" si="33"/>
        <v>0.31565763994512963</v>
      </c>
      <c r="G355" s="1">
        <f t="shared" si="34"/>
        <v>9.9639745655729098E-2</v>
      </c>
      <c r="H355" s="1">
        <f t="shared" si="35"/>
        <v>8.9930951551318982E-3</v>
      </c>
    </row>
    <row r="356" spans="1:8">
      <c r="A356" s="1">
        <v>3.6</v>
      </c>
      <c r="B356" s="1">
        <v>33.5</v>
      </c>
      <c r="C356" s="1">
        <f t="shared" si="30"/>
        <v>120.60000000000001</v>
      </c>
      <c r="D356" s="1">
        <f t="shared" si="31"/>
        <v>12.96</v>
      </c>
      <c r="E356" s="1">
        <f t="shared" si="32"/>
        <v>35.415657639945131</v>
      </c>
      <c r="F356" s="1">
        <f t="shared" si="33"/>
        <v>1.9156576399451311</v>
      </c>
      <c r="G356" s="1">
        <f t="shared" si="34"/>
        <v>3.6697441934801494</v>
      </c>
      <c r="H356" s="1">
        <f t="shared" si="35"/>
        <v>5.7183810147615852E-2</v>
      </c>
    </row>
    <row r="357" spans="1:8">
      <c r="A357" s="1">
        <v>2</v>
      </c>
      <c r="B357" s="1">
        <v>60.1</v>
      </c>
      <c r="C357" s="1">
        <f t="shared" si="30"/>
        <v>120.2</v>
      </c>
      <c r="D357" s="1">
        <f t="shared" si="31"/>
        <v>4</v>
      </c>
      <c r="E357" s="1">
        <f t="shared" si="32"/>
        <v>42.767008243456829</v>
      </c>
      <c r="F357" s="1">
        <f t="shared" si="33"/>
        <v>17.332991756543173</v>
      </c>
      <c r="G357" s="1">
        <f t="shared" si="34"/>
        <v>300.4326032323936</v>
      </c>
      <c r="H357" s="1">
        <f t="shared" si="35"/>
        <v>0.2884025250672741</v>
      </c>
    </row>
    <row r="358" spans="1:8">
      <c r="A358" s="1">
        <v>2</v>
      </c>
      <c r="B358" s="1">
        <v>58.534999999999997</v>
      </c>
      <c r="C358" s="1">
        <f t="shared" si="30"/>
        <v>117.07</v>
      </c>
      <c r="D358" s="1">
        <f t="shared" si="31"/>
        <v>4</v>
      </c>
      <c r="E358" s="1">
        <f t="shared" si="32"/>
        <v>42.767008243456829</v>
      </c>
      <c r="F358" s="1">
        <f t="shared" si="33"/>
        <v>15.767991756543168</v>
      </c>
      <c r="G358" s="1">
        <f t="shared" si="34"/>
        <v>248.62956403441331</v>
      </c>
      <c r="H358" s="1">
        <f t="shared" si="35"/>
        <v>0.26937715480555513</v>
      </c>
    </row>
    <row r="359" spans="1:8">
      <c r="A359" s="1">
        <v>2.5</v>
      </c>
      <c r="B359" s="1">
        <v>39.614699999999999</v>
      </c>
      <c r="C359" s="1">
        <f t="shared" si="30"/>
        <v>99.036749999999998</v>
      </c>
      <c r="D359" s="1">
        <f t="shared" si="31"/>
        <v>6.25</v>
      </c>
      <c r="E359" s="1">
        <f t="shared" si="32"/>
        <v>40.469711179859424</v>
      </c>
      <c r="F359" s="1">
        <f t="shared" si="33"/>
        <v>0.85501117985942443</v>
      </c>
      <c r="G359" s="1">
        <f t="shared" si="34"/>
        <v>0.73104411768460509</v>
      </c>
      <c r="H359" s="1">
        <f t="shared" si="35"/>
        <v>2.1583179472756942E-2</v>
      </c>
    </row>
    <row r="360" spans="1:8">
      <c r="A360" s="1">
        <v>2.5</v>
      </c>
      <c r="B360" s="1">
        <v>40.240900000000003</v>
      </c>
      <c r="C360" s="1">
        <f t="shared" si="30"/>
        <v>100.60225000000001</v>
      </c>
      <c r="D360" s="1">
        <f t="shared" si="31"/>
        <v>6.25</v>
      </c>
      <c r="E360" s="1">
        <f t="shared" si="32"/>
        <v>40.469711179859424</v>
      </c>
      <c r="F360" s="1">
        <f t="shared" si="33"/>
        <v>0.22881117985942012</v>
      </c>
      <c r="G360" s="1">
        <f t="shared" si="34"/>
        <v>5.2354556028659904E-2</v>
      </c>
      <c r="H360" s="1">
        <f t="shared" si="35"/>
        <v>5.6860353485985674E-3</v>
      </c>
    </row>
    <row r="361" spans="1:8">
      <c r="A361" s="1">
        <v>2</v>
      </c>
      <c r="B361" s="1">
        <v>43.541400000000003</v>
      </c>
      <c r="C361" s="1">
        <f t="shared" si="30"/>
        <v>87.082800000000006</v>
      </c>
      <c r="D361" s="1">
        <f t="shared" si="31"/>
        <v>4</v>
      </c>
      <c r="E361" s="1">
        <f t="shared" si="32"/>
        <v>42.767008243456829</v>
      </c>
      <c r="F361" s="1">
        <f t="shared" si="33"/>
        <v>0.77439175654317438</v>
      </c>
      <c r="G361" s="1">
        <f t="shared" si="34"/>
        <v>0.59968259260202306</v>
      </c>
      <c r="H361" s="1">
        <f t="shared" si="35"/>
        <v>1.7785182758091708E-2</v>
      </c>
    </row>
    <row r="362" spans="1:8">
      <c r="A362" s="1">
        <v>2</v>
      </c>
      <c r="B362" s="1">
        <v>41.521000000000001</v>
      </c>
      <c r="C362" s="1">
        <f t="shared" si="30"/>
        <v>83.042000000000002</v>
      </c>
      <c r="D362" s="1">
        <f t="shared" si="31"/>
        <v>4</v>
      </c>
      <c r="E362" s="1">
        <f t="shared" si="32"/>
        <v>42.767008243456829</v>
      </c>
      <c r="F362" s="1">
        <f t="shared" si="33"/>
        <v>1.2460082434568278</v>
      </c>
      <c r="G362" s="1">
        <f t="shared" si="34"/>
        <v>1.5525365427623694</v>
      </c>
      <c r="H362" s="1">
        <f t="shared" si="35"/>
        <v>3.0009109690441651E-2</v>
      </c>
    </row>
    <row r="363" spans="1:8">
      <c r="A363" s="1">
        <v>2</v>
      </c>
      <c r="B363" s="1">
        <v>43.541400000000003</v>
      </c>
      <c r="C363" s="1">
        <f t="shared" si="30"/>
        <v>87.082800000000006</v>
      </c>
      <c r="D363" s="1">
        <f t="shared" si="31"/>
        <v>4</v>
      </c>
      <c r="E363" s="1">
        <f t="shared" si="32"/>
        <v>42.767008243456829</v>
      </c>
      <c r="F363" s="1">
        <f t="shared" si="33"/>
        <v>0.77439175654317438</v>
      </c>
      <c r="G363" s="1">
        <f t="shared" si="34"/>
        <v>0.59968259260202306</v>
      </c>
      <c r="H363" s="1">
        <f t="shared" si="35"/>
        <v>1.7785182758091708E-2</v>
      </c>
    </row>
    <row r="364" spans="1:8">
      <c r="A364" s="1">
        <v>2</v>
      </c>
      <c r="B364" s="1">
        <v>41.521000000000001</v>
      </c>
      <c r="C364" s="1">
        <f t="shared" si="30"/>
        <v>83.042000000000002</v>
      </c>
      <c r="D364" s="1">
        <f t="shared" si="31"/>
        <v>4</v>
      </c>
      <c r="E364" s="1">
        <f t="shared" si="32"/>
        <v>42.767008243456829</v>
      </c>
      <c r="F364" s="1">
        <f t="shared" si="33"/>
        <v>1.2460082434568278</v>
      </c>
      <c r="G364" s="1">
        <f t="shared" si="34"/>
        <v>1.5525365427623694</v>
      </c>
      <c r="H364" s="1">
        <f t="shared" si="35"/>
        <v>3.0009109690441651E-2</v>
      </c>
    </row>
    <row r="365" spans="1:8">
      <c r="A365" s="1">
        <v>2</v>
      </c>
      <c r="B365" s="1">
        <v>60.1</v>
      </c>
      <c r="C365" s="1">
        <f t="shared" si="30"/>
        <v>120.2</v>
      </c>
      <c r="D365" s="1">
        <f t="shared" si="31"/>
        <v>4</v>
      </c>
      <c r="E365" s="1">
        <f t="shared" si="32"/>
        <v>42.767008243456829</v>
      </c>
      <c r="F365" s="1">
        <f t="shared" si="33"/>
        <v>17.332991756543173</v>
      </c>
      <c r="G365" s="1">
        <f t="shared" si="34"/>
        <v>300.4326032323936</v>
      </c>
      <c r="H365" s="1">
        <f t="shared" si="35"/>
        <v>0.2884025250672741</v>
      </c>
    </row>
    <row r="366" spans="1:8">
      <c r="A366" s="1">
        <v>2</v>
      </c>
      <c r="B366" s="1">
        <v>58.534999999999997</v>
      </c>
      <c r="C366" s="1">
        <f t="shared" si="30"/>
        <v>117.07</v>
      </c>
      <c r="D366" s="1">
        <f t="shared" si="31"/>
        <v>4</v>
      </c>
      <c r="E366" s="1">
        <f t="shared" si="32"/>
        <v>42.767008243456829</v>
      </c>
      <c r="F366" s="1">
        <f t="shared" si="33"/>
        <v>15.767991756543168</v>
      </c>
      <c r="G366" s="1">
        <f t="shared" si="34"/>
        <v>248.62956403441331</v>
      </c>
      <c r="H366" s="1">
        <f t="shared" si="35"/>
        <v>0.26937715480555513</v>
      </c>
    </row>
    <row r="367" spans="1:8">
      <c r="A367" s="1">
        <v>2.5</v>
      </c>
      <c r="B367" s="1">
        <v>39.571399999999997</v>
      </c>
      <c r="C367" s="1">
        <f t="shared" si="30"/>
        <v>98.928499999999985</v>
      </c>
      <c r="D367" s="1">
        <f t="shared" si="31"/>
        <v>6.25</v>
      </c>
      <c r="E367" s="1">
        <f t="shared" si="32"/>
        <v>40.469711179859424</v>
      </c>
      <c r="F367" s="1">
        <f t="shared" si="33"/>
        <v>0.89831117985942655</v>
      </c>
      <c r="G367" s="1">
        <f t="shared" si="34"/>
        <v>0.80696297586043497</v>
      </c>
      <c r="H367" s="1">
        <f t="shared" si="35"/>
        <v>2.2701020935812902E-2</v>
      </c>
    </row>
    <row r="368" spans="1:8">
      <c r="A368" s="1">
        <v>2.5</v>
      </c>
      <c r="B368" s="1">
        <v>40.0169</v>
      </c>
      <c r="C368" s="1">
        <f t="shared" si="30"/>
        <v>100.04225</v>
      </c>
      <c r="D368" s="1">
        <f t="shared" si="31"/>
        <v>6.25</v>
      </c>
      <c r="E368" s="1">
        <f t="shared" si="32"/>
        <v>40.469711179859424</v>
      </c>
      <c r="F368" s="1">
        <f t="shared" si="33"/>
        <v>0.45281117985942387</v>
      </c>
      <c r="G368" s="1">
        <f t="shared" si="34"/>
        <v>0.20503796460568352</v>
      </c>
      <c r="H368" s="1">
        <f t="shared" si="35"/>
        <v>1.1315498698285572E-2</v>
      </c>
    </row>
    <row r="369" spans="1:8">
      <c r="A369" s="1">
        <v>2.4</v>
      </c>
      <c r="B369" s="1">
        <v>39.347999999999999</v>
      </c>
      <c r="C369" s="1">
        <f t="shared" si="30"/>
        <v>94.435199999999995</v>
      </c>
      <c r="D369" s="1">
        <f t="shared" si="31"/>
        <v>5.76</v>
      </c>
      <c r="E369" s="1">
        <f t="shared" si="32"/>
        <v>40.929170592578906</v>
      </c>
      <c r="F369" s="1">
        <f t="shared" si="33"/>
        <v>1.581170592578907</v>
      </c>
      <c r="G369" s="1">
        <f t="shared" si="34"/>
        <v>2.5001004428363318</v>
      </c>
      <c r="H369" s="1">
        <f t="shared" si="35"/>
        <v>4.0184268389216911E-2</v>
      </c>
    </row>
    <row r="370" spans="1:8">
      <c r="A370" s="1">
        <v>2.4</v>
      </c>
      <c r="B370" s="1">
        <v>39.299999999999997</v>
      </c>
      <c r="C370" s="1">
        <f t="shared" si="30"/>
        <v>94.32</v>
      </c>
      <c r="D370" s="1">
        <f t="shared" si="31"/>
        <v>5.76</v>
      </c>
      <c r="E370" s="1">
        <f t="shared" si="32"/>
        <v>40.929170592578906</v>
      </c>
      <c r="F370" s="1">
        <f t="shared" si="33"/>
        <v>1.6291705925789088</v>
      </c>
      <c r="G370" s="1">
        <f t="shared" si="34"/>
        <v>2.654196819723913</v>
      </c>
      <c r="H370" s="1">
        <f t="shared" si="35"/>
        <v>4.1454722457478596E-2</v>
      </c>
    </row>
    <row r="371" spans="1:8">
      <c r="A371" s="1">
        <v>2.5</v>
      </c>
      <c r="B371" s="1">
        <v>40.6</v>
      </c>
      <c r="C371" s="1">
        <f t="shared" si="30"/>
        <v>101.5</v>
      </c>
      <c r="D371" s="1">
        <f t="shared" si="31"/>
        <v>6.25</v>
      </c>
      <c r="E371" s="1">
        <f t="shared" si="32"/>
        <v>40.469711179859424</v>
      </c>
      <c r="F371" s="1">
        <f t="shared" si="33"/>
        <v>0.13028882014057785</v>
      </c>
      <c r="G371" s="1">
        <f t="shared" si="34"/>
        <v>1.6975176653623844E-2</v>
      </c>
      <c r="H371" s="1">
        <f t="shared" si="35"/>
        <v>3.2090842399157106E-3</v>
      </c>
    </row>
    <row r="372" spans="1:8">
      <c r="A372" s="1">
        <v>2.5</v>
      </c>
      <c r="B372" s="1">
        <v>40.4</v>
      </c>
      <c r="C372" s="1">
        <f t="shared" si="30"/>
        <v>101</v>
      </c>
      <c r="D372" s="1">
        <f t="shared" si="31"/>
        <v>6.25</v>
      </c>
      <c r="E372" s="1">
        <f t="shared" si="32"/>
        <v>40.469711179859424</v>
      </c>
      <c r="F372" s="1">
        <f t="shared" si="33"/>
        <v>6.9711179859424988E-2</v>
      </c>
      <c r="G372" s="1">
        <f t="shared" si="34"/>
        <v>4.8596485973930997E-3</v>
      </c>
      <c r="H372" s="1">
        <f t="shared" si="35"/>
        <v>1.7255242539461631E-3</v>
      </c>
    </row>
    <row r="373" spans="1:8">
      <c r="A373" s="1">
        <v>2.5</v>
      </c>
      <c r="B373" s="1">
        <v>37.799999999999997</v>
      </c>
      <c r="C373" s="1">
        <f t="shared" si="30"/>
        <v>94.5</v>
      </c>
      <c r="D373" s="1">
        <f t="shared" si="31"/>
        <v>6.25</v>
      </c>
      <c r="E373" s="1">
        <f t="shared" si="32"/>
        <v>40.469711179859424</v>
      </c>
      <c r="F373" s="1">
        <f t="shared" si="33"/>
        <v>2.6697111798594264</v>
      </c>
      <c r="G373" s="1">
        <f t="shared" si="34"/>
        <v>7.1273577838664108</v>
      </c>
      <c r="H373" s="1">
        <f t="shared" si="35"/>
        <v>7.0627279890461026E-2</v>
      </c>
    </row>
    <row r="374" spans="1:8">
      <c r="A374" s="1">
        <v>2.5</v>
      </c>
      <c r="B374" s="1">
        <v>37.799999999999997</v>
      </c>
      <c r="C374" s="1">
        <f t="shared" si="30"/>
        <v>94.5</v>
      </c>
      <c r="D374" s="1">
        <f t="shared" si="31"/>
        <v>6.25</v>
      </c>
      <c r="E374" s="1">
        <f t="shared" si="32"/>
        <v>40.469711179859424</v>
      </c>
      <c r="F374" s="1">
        <f t="shared" si="33"/>
        <v>2.6697111798594264</v>
      </c>
      <c r="G374" s="1">
        <f t="shared" si="34"/>
        <v>7.1273577838664108</v>
      </c>
      <c r="H374" s="1">
        <f t="shared" si="35"/>
        <v>7.0627279890461026E-2</v>
      </c>
    </row>
    <row r="375" spans="1:8">
      <c r="A375" s="1">
        <v>2.4</v>
      </c>
      <c r="B375" s="1">
        <v>39.347999999999999</v>
      </c>
      <c r="C375" s="1">
        <f t="shared" si="30"/>
        <v>94.435199999999995</v>
      </c>
      <c r="D375" s="1">
        <f t="shared" si="31"/>
        <v>5.76</v>
      </c>
      <c r="E375" s="1">
        <f t="shared" si="32"/>
        <v>40.929170592578906</v>
      </c>
      <c r="F375" s="1">
        <f t="shared" si="33"/>
        <v>1.581170592578907</v>
      </c>
      <c r="G375" s="1">
        <f t="shared" si="34"/>
        <v>2.5001004428363318</v>
      </c>
      <c r="H375" s="1">
        <f t="shared" si="35"/>
        <v>4.0184268389216911E-2</v>
      </c>
    </row>
    <row r="376" spans="1:8">
      <c r="A376" s="1">
        <v>2.4</v>
      </c>
      <c r="B376" s="1">
        <v>39.299999999999997</v>
      </c>
      <c r="C376" s="1">
        <f t="shared" si="30"/>
        <v>94.32</v>
      </c>
      <c r="D376" s="1">
        <f t="shared" si="31"/>
        <v>5.76</v>
      </c>
      <c r="E376" s="1">
        <f t="shared" si="32"/>
        <v>40.929170592578906</v>
      </c>
      <c r="F376" s="1">
        <f t="shared" si="33"/>
        <v>1.6291705925789088</v>
      </c>
      <c r="G376" s="1">
        <f t="shared" si="34"/>
        <v>2.654196819723913</v>
      </c>
      <c r="H376" s="1">
        <f t="shared" si="35"/>
        <v>4.1454722457478596E-2</v>
      </c>
    </row>
    <row r="377" spans="1:8">
      <c r="A377" s="1">
        <v>2.5</v>
      </c>
      <c r="B377" s="1">
        <v>40.6</v>
      </c>
      <c r="C377" s="1">
        <f t="shared" si="30"/>
        <v>101.5</v>
      </c>
      <c r="D377" s="1">
        <f t="shared" si="31"/>
        <v>6.25</v>
      </c>
      <c r="E377" s="1">
        <f t="shared" si="32"/>
        <v>40.469711179859424</v>
      </c>
      <c r="F377" s="1">
        <f t="shared" si="33"/>
        <v>0.13028882014057785</v>
      </c>
      <c r="G377" s="1">
        <f t="shared" si="34"/>
        <v>1.6975176653623844E-2</v>
      </c>
      <c r="H377" s="1">
        <f t="shared" si="35"/>
        <v>3.2090842399157106E-3</v>
      </c>
    </row>
    <row r="378" spans="1:8">
      <c r="A378" s="1">
        <v>2.5</v>
      </c>
      <c r="B378" s="1">
        <v>40.4</v>
      </c>
      <c r="C378" s="1">
        <f t="shared" si="30"/>
        <v>101</v>
      </c>
      <c r="D378" s="1">
        <f t="shared" si="31"/>
        <v>6.25</v>
      </c>
      <c r="E378" s="1">
        <f t="shared" si="32"/>
        <v>40.469711179859424</v>
      </c>
      <c r="F378" s="1">
        <f t="shared" si="33"/>
        <v>6.9711179859424988E-2</v>
      </c>
      <c r="G378" s="1">
        <f t="shared" si="34"/>
        <v>4.8596485973930997E-3</v>
      </c>
      <c r="H378" s="1">
        <f t="shared" si="35"/>
        <v>1.7255242539461631E-3</v>
      </c>
    </row>
    <row r="379" spans="1:8">
      <c r="A379" s="1">
        <v>3.7</v>
      </c>
      <c r="B379" s="1">
        <v>30.9</v>
      </c>
      <c r="C379" s="1">
        <f t="shared" si="30"/>
        <v>114.33</v>
      </c>
      <c r="D379" s="1">
        <f t="shared" si="31"/>
        <v>13.690000000000001</v>
      </c>
      <c r="E379" s="1">
        <f t="shared" si="32"/>
        <v>34.956198227225656</v>
      </c>
      <c r="F379" s="1">
        <f t="shared" si="33"/>
        <v>4.0561982272256571</v>
      </c>
      <c r="G379" s="1">
        <f t="shared" si="34"/>
        <v>16.452744058548564</v>
      </c>
      <c r="H379" s="1">
        <f t="shared" si="35"/>
        <v>0.13126855104290153</v>
      </c>
    </row>
    <row r="380" spans="1:8">
      <c r="A380" s="1">
        <v>3.5</v>
      </c>
      <c r="B380" s="1">
        <v>36.799999999999997</v>
      </c>
      <c r="C380" s="1">
        <f t="shared" si="30"/>
        <v>128.79999999999998</v>
      </c>
      <c r="D380" s="1">
        <f t="shared" si="31"/>
        <v>12.25</v>
      </c>
      <c r="E380" s="1">
        <f t="shared" si="32"/>
        <v>35.875117052664613</v>
      </c>
      <c r="F380" s="1">
        <f t="shared" si="33"/>
        <v>0.92488294733538368</v>
      </c>
      <c r="G380" s="1">
        <f t="shared" si="34"/>
        <v>0.85540846627178613</v>
      </c>
      <c r="H380" s="1">
        <f t="shared" si="35"/>
        <v>2.5132688786287601E-2</v>
      </c>
    </row>
    <row r="381" spans="1:8">
      <c r="A381" s="1">
        <v>3.7</v>
      </c>
      <c r="B381" s="1">
        <v>34.299999999999997</v>
      </c>
      <c r="C381" s="1">
        <f t="shared" si="30"/>
        <v>126.91</v>
      </c>
      <c r="D381" s="1">
        <f t="shared" si="31"/>
        <v>13.690000000000001</v>
      </c>
      <c r="E381" s="1">
        <f t="shared" si="32"/>
        <v>34.956198227225656</v>
      </c>
      <c r="F381" s="1">
        <f t="shared" si="33"/>
        <v>0.65619822722565857</v>
      </c>
      <c r="G381" s="1">
        <f t="shared" si="34"/>
        <v>0.43059611341409704</v>
      </c>
      <c r="H381" s="1">
        <f t="shared" si="35"/>
        <v>1.9131143650893839E-2</v>
      </c>
    </row>
    <row r="382" spans="1:8">
      <c r="A382" s="1">
        <v>3.7</v>
      </c>
      <c r="B382" s="1">
        <v>34.4</v>
      </c>
      <c r="C382" s="1">
        <f t="shared" si="30"/>
        <v>127.28</v>
      </c>
      <c r="D382" s="1">
        <f t="shared" si="31"/>
        <v>13.690000000000001</v>
      </c>
      <c r="E382" s="1">
        <f t="shared" si="32"/>
        <v>34.956198227225656</v>
      </c>
      <c r="F382" s="1">
        <f t="shared" si="33"/>
        <v>0.55619822722565715</v>
      </c>
      <c r="G382" s="1">
        <f t="shared" si="34"/>
        <v>0.30935646796896377</v>
      </c>
      <c r="H382" s="1">
        <f t="shared" si="35"/>
        <v>1.6168553117024916E-2</v>
      </c>
    </row>
    <row r="383" spans="1:8">
      <c r="A383" s="1">
        <v>3.2</v>
      </c>
      <c r="B383" s="1">
        <v>38.9</v>
      </c>
      <c r="C383" s="1">
        <f t="shared" si="30"/>
        <v>124.48</v>
      </c>
      <c r="D383" s="1">
        <f t="shared" si="31"/>
        <v>10.240000000000002</v>
      </c>
      <c r="E383" s="1">
        <f t="shared" si="32"/>
        <v>37.253495290823054</v>
      </c>
      <c r="F383" s="1">
        <f t="shared" si="33"/>
        <v>1.6465047091769449</v>
      </c>
      <c r="G383" s="1">
        <f t="shared" si="34"/>
        <v>2.7109777573418561</v>
      </c>
      <c r="H383" s="1">
        <f t="shared" si="35"/>
        <v>4.2326599207633549E-2</v>
      </c>
    </row>
    <row r="384" spans="1:8">
      <c r="A384" s="1">
        <v>3</v>
      </c>
      <c r="B384" s="1">
        <v>34.7286</v>
      </c>
      <c r="C384" s="1">
        <f t="shared" si="30"/>
        <v>104.1858</v>
      </c>
      <c r="D384" s="1">
        <f t="shared" si="31"/>
        <v>9</v>
      </c>
      <c r="E384" s="1">
        <f t="shared" si="32"/>
        <v>38.172414116262019</v>
      </c>
      <c r="F384" s="1">
        <f t="shared" si="33"/>
        <v>3.4438141162620184</v>
      </c>
      <c r="G384" s="1">
        <f t="shared" si="34"/>
        <v>11.859855667365547</v>
      </c>
      <c r="H384" s="1">
        <f t="shared" si="35"/>
        <v>9.9163632172388702E-2</v>
      </c>
    </row>
    <row r="385" spans="1:8">
      <c r="A385" s="1">
        <v>4.2</v>
      </c>
      <c r="B385" s="1">
        <v>31.5002</v>
      </c>
      <c r="C385" s="1">
        <f t="shared" si="30"/>
        <v>132.30083999999999</v>
      </c>
      <c r="D385" s="1">
        <f t="shared" si="31"/>
        <v>17.64</v>
      </c>
      <c r="E385" s="1">
        <f t="shared" si="32"/>
        <v>32.658901163628244</v>
      </c>
      <c r="F385" s="1">
        <f t="shared" si="33"/>
        <v>1.158701163628244</v>
      </c>
      <c r="G385" s="1">
        <f t="shared" si="34"/>
        <v>1.3425883865934467</v>
      </c>
      <c r="H385" s="1">
        <f t="shared" si="35"/>
        <v>3.6783930375941867E-2</v>
      </c>
    </row>
    <row r="386" spans="1:8">
      <c r="A386" s="1">
        <v>4.2</v>
      </c>
      <c r="B386" s="1">
        <v>31.5002</v>
      </c>
      <c r="C386" s="1">
        <f t="shared" si="30"/>
        <v>132.30083999999999</v>
      </c>
      <c r="D386" s="1">
        <f t="shared" si="31"/>
        <v>17.64</v>
      </c>
      <c r="E386" s="1">
        <f t="shared" si="32"/>
        <v>32.658901163628244</v>
      </c>
      <c r="F386" s="1">
        <f t="shared" si="33"/>
        <v>1.158701163628244</v>
      </c>
      <c r="G386" s="1">
        <f t="shared" si="34"/>
        <v>1.3425883865934467</v>
      </c>
      <c r="H386" s="1">
        <f t="shared" si="35"/>
        <v>3.6783930375941867E-2</v>
      </c>
    </row>
    <row r="387" spans="1:8">
      <c r="A387" s="1">
        <v>5.2</v>
      </c>
      <c r="B387" s="1">
        <v>26.7</v>
      </c>
      <c r="C387" s="1">
        <f t="shared" ref="C387:C450" si="36">A387*B387</f>
        <v>138.84</v>
      </c>
      <c r="D387" s="1">
        <f t="shared" ref="D387:D450" si="37">A387^2</f>
        <v>27.040000000000003</v>
      </c>
      <c r="E387" s="1">
        <f t="shared" ref="E387:E450" si="38">$J$27+$J$26*A387</f>
        <v>28.064307036433437</v>
      </c>
      <c r="F387" s="1">
        <f t="shared" ref="F387:F450" si="39">ABS(B387-E387)</f>
        <v>1.3643070364334378</v>
      </c>
      <c r="G387" s="1">
        <f t="shared" ref="G387:G450" si="40">F387^2</f>
        <v>1.8613336896617896</v>
      </c>
      <c r="H387" s="1">
        <f t="shared" ref="H387:H450" si="41">F387/B387</f>
        <v>5.1097641813986433E-2</v>
      </c>
    </row>
    <row r="388" spans="1:8">
      <c r="A388" s="1">
        <v>6</v>
      </c>
      <c r="B388" s="1">
        <v>23.2715</v>
      </c>
      <c r="C388" s="1">
        <f t="shared" si="36"/>
        <v>139.62899999999999</v>
      </c>
      <c r="D388" s="1">
        <f t="shared" si="37"/>
        <v>36</v>
      </c>
      <c r="E388" s="1">
        <f t="shared" si="38"/>
        <v>24.388631734677588</v>
      </c>
      <c r="F388" s="1">
        <f t="shared" si="39"/>
        <v>1.1171317346775886</v>
      </c>
      <c r="G388" s="1">
        <f t="shared" si="40"/>
        <v>1.2479833126237583</v>
      </c>
      <c r="H388" s="1">
        <f t="shared" si="41"/>
        <v>4.8004285700431373E-2</v>
      </c>
    </row>
    <row r="389" spans="1:8">
      <c r="A389" s="1">
        <v>3</v>
      </c>
      <c r="B389" s="1">
        <v>38.169600000000003</v>
      </c>
      <c r="C389" s="1">
        <f t="shared" si="36"/>
        <v>114.50880000000001</v>
      </c>
      <c r="D389" s="1">
        <f t="shared" si="37"/>
        <v>9</v>
      </c>
      <c r="E389" s="1">
        <f t="shared" si="38"/>
        <v>38.172414116262019</v>
      </c>
      <c r="F389" s="1">
        <f t="shared" si="39"/>
        <v>2.8141162620158866E-3</v>
      </c>
      <c r="G389" s="1">
        <f t="shared" si="40"/>
        <v>7.9192503361422659E-6</v>
      </c>
      <c r="H389" s="1">
        <f t="shared" si="41"/>
        <v>7.3726637481553024E-5</v>
      </c>
    </row>
    <row r="390" spans="1:8">
      <c r="A390" s="1">
        <v>3</v>
      </c>
      <c r="B390" s="1">
        <v>38.7896</v>
      </c>
      <c r="C390" s="1">
        <f t="shared" si="36"/>
        <v>116.36879999999999</v>
      </c>
      <c r="D390" s="1">
        <f t="shared" si="37"/>
        <v>9</v>
      </c>
      <c r="E390" s="1">
        <f t="shared" si="38"/>
        <v>38.172414116262019</v>
      </c>
      <c r="F390" s="1">
        <f t="shared" si="39"/>
        <v>0.61718588373798156</v>
      </c>
      <c r="G390" s="1">
        <f t="shared" si="40"/>
        <v>0.38091841508543328</v>
      </c>
      <c r="H390" s="1">
        <f t="shared" si="41"/>
        <v>1.5911117509280363E-2</v>
      </c>
    </row>
    <row r="391" spans="1:8">
      <c r="A391" s="1">
        <v>3</v>
      </c>
      <c r="B391" s="1">
        <v>34.781799999999997</v>
      </c>
      <c r="C391" s="1">
        <f t="shared" si="36"/>
        <v>104.34539999999998</v>
      </c>
      <c r="D391" s="1">
        <f t="shared" si="37"/>
        <v>9</v>
      </c>
      <c r="E391" s="1">
        <f t="shared" si="38"/>
        <v>38.172414116262019</v>
      </c>
      <c r="F391" s="1">
        <f t="shared" si="39"/>
        <v>3.3906141162620216</v>
      </c>
      <c r="G391" s="1">
        <f t="shared" si="40"/>
        <v>11.496264085395289</v>
      </c>
      <c r="H391" s="1">
        <f t="shared" si="41"/>
        <v>9.7482422308851804E-2</v>
      </c>
    </row>
    <row r="392" spans="1:8">
      <c r="A392" s="1">
        <v>3</v>
      </c>
      <c r="B392" s="1">
        <v>35.460599999999999</v>
      </c>
      <c r="C392" s="1">
        <f t="shared" si="36"/>
        <v>106.3818</v>
      </c>
      <c r="D392" s="1">
        <f t="shared" si="37"/>
        <v>9</v>
      </c>
      <c r="E392" s="1">
        <f t="shared" si="38"/>
        <v>38.172414116262019</v>
      </c>
      <c r="F392" s="1">
        <f t="shared" si="39"/>
        <v>2.7118141162620191</v>
      </c>
      <c r="G392" s="1">
        <f t="shared" si="40"/>
        <v>7.3539358011579559</v>
      </c>
      <c r="H392" s="1">
        <f t="shared" si="41"/>
        <v>7.6474005410568882E-2</v>
      </c>
    </row>
    <row r="393" spans="1:8">
      <c r="A393" s="1">
        <v>3</v>
      </c>
      <c r="B393" s="1">
        <v>35.883099999999999</v>
      </c>
      <c r="C393" s="1">
        <f t="shared" si="36"/>
        <v>107.6493</v>
      </c>
      <c r="D393" s="1">
        <f t="shared" si="37"/>
        <v>9</v>
      </c>
      <c r="E393" s="1">
        <f t="shared" si="38"/>
        <v>38.172414116262019</v>
      </c>
      <c r="F393" s="1">
        <f t="shared" si="39"/>
        <v>2.2893141162620196</v>
      </c>
      <c r="G393" s="1">
        <f t="shared" si="40"/>
        <v>5.2409591229165517</v>
      </c>
      <c r="H393" s="1">
        <f t="shared" si="41"/>
        <v>6.3799229059418497E-2</v>
      </c>
    </row>
    <row r="394" spans="1:8">
      <c r="A394" s="1">
        <v>3</v>
      </c>
      <c r="B394" s="1">
        <v>35.708100000000002</v>
      </c>
      <c r="C394" s="1">
        <f t="shared" si="36"/>
        <v>107.12430000000001</v>
      </c>
      <c r="D394" s="1">
        <f t="shared" si="37"/>
        <v>9</v>
      </c>
      <c r="E394" s="1">
        <f t="shared" si="38"/>
        <v>38.172414116262019</v>
      </c>
      <c r="F394" s="1">
        <f t="shared" si="39"/>
        <v>2.4643141162620168</v>
      </c>
      <c r="G394" s="1">
        <f t="shared" si="40"/>
        <v>6.0728440636082448</v>
      </c>
      <c r="H394" s="1">
        <f t="shared" si="41"/>
        <v>6.9012748263335671E-2</v>
      </c>
    </row>
    <row r="395" spans="1:8">
      <c r="A395" s="1">
        <v>3</v>
      </c>
      <c r="B395" s="1">
        <v>34.7288</v>
      </c>
      <c r="C395" s="1">
        <f t="shared" si="36"/>
        <v>104.18639999999999</v>
      </c>
      <c r="D395" s="1">
        <f t="shared" si="37"/>
        <v>9</v>
      </c>
      <c r="E395" s="1">
        <f t="shared" si="38"/>
        <v>38.172414116262019</v>
      </c>
      <c r="F395" s="1">
        <f t="shared" si="39"/>
        <v>3.4436141162620189</v>
      </c>
      <c r="G395" s="1">
        <f t="shared" si="40"/>
        <v>11.858478181719045</v>
      </c>
      <c r="H395" s="1">
        <f t="shared" si="41"/>
        <v>9.9157302189019456E-2</v>
      </c>
    </row>
    <row r="396" spans="1:8">
      <c r="A396" s="1">
        <v>3</v>
      </c>
      <c r="B396" s="1">
        <v>34.285299999999999</v>
      </c>
      <c r="C396" s="1">
        <f t="shared" si="36"/>
        <v>102.85589999999999</v>
      </c>
      <c r="D396" s="1">
        <f t="shared" si="37"/>
        <v>9</v>
      </c>
      <c r="E396" s="1">
        <f t="shared" si="38"/>
        <v>38.172414116262019</v>
      </c>
      <c r="F396" s="1">
        <f t="shared" si="39"/>
        <v>3.8871141162620191</v>
      </c>
      <c r="G396" s="1">
        <f t="shared" si="40"/>
        <v>15.109656152843458</v>
      </c>
      <c r="H396" s="1">
        <f t="shared" si="41"/>
        <v>0.11337553167865001</v>
      </c>
    </row>
    <row r="397" spans="1:8">
      <c r="A397" s="1">
        <v>4.8</v>
      </c>
      <c r="B397" s="1">
        <v>30.537500000000001</v>
      </c>
      <c r="C397" s="1">
        <f t="shared" si="36"/>
        <v>146.58000000000001</v>
      </c>
      <c r="D397" s="1">
        <f t="shared" si="37"/>
        <v>23.04</v>
      </c>
      <c r="E397" s="1">
        <f t="shared" si="38"/>
        <v>29.90214468731136</v>
      </c>
      <c r="F397" s="1">
        <f t="shared" si="39"/>
        <v>0.63535531268864176</v>
      </c>
      <c r="G397" s="1">
        <f t="shared" si="40"/>
        <v>0.40367637336168177</v>
      </c>
      <c r="H397" s="1">
        <f t="shared" si="41"/>
        <v>2.0805740898522856E-2</v>
      </c>
    </row>
    <row r="398" spans="1:8">
      <c r="A398" s="1">
        <v>4.8</v>
      </c>
      <c r="B398" s="1">
        <v>31.374700000000001</v>
      </c>
      <c r="C398" s="1">
        <f t="shared" si="36"/>
        <v>150.59855999999999</v>
      </c>
      <c r="D398" s="1">
        <f t="shared" si="37"/>
        <v>23.04</v>
      </c>
      <c r="E398" s="1">
        <f t="shared" si="38"/>
        <v>29.90214468731136</v>
      </c>
      <c r="F398" s="1">
        <f t="shared" si="39"/>
        <v>1.472555312688641</v>
      </c>
      <c r="G398" s="1">
        <f t="shared" si="40"/>
        <v>2.1684191489275415</v>
      </c>
      <c r="H398" s="1">
        <f t="shared" si="41"/>
        <v>4.6934482646483984E-2</v>
      </c>
    </row>
    <row r="399" spans="1:8">
      <c r="A399" s="1">
        <v>5</v>
      </c>
      <c r="B399" s="1">
        <v>23.227</v>
      </c>
      <c r="C399" s="1">
        <f t="shared" si="36"/>
        <v>116.13500000000001</v>
      </c>
      <c r="D399" s="1">
        <f t="shared" si="37"/>
        <v>25</v>
      </c>
      <c r="E399" s="1">
        <f t="shared" si="38"/>
        <v>28.983225861872398</v>
      </c>
      <c r="F399" s="1">
        <f t="shared" si="39"/>
        <v>5.756225861872398</v>
      </c>
      <c r="G399" s="1">
        <f t="shared" si="40"/>
        <v>33.134136172888631</v>
      </c>
      <c r="H399" s="1">
        <f t="shared" si="41"/>
        <v>0.24782476694676014</v>
      </c>
    </row>
    <row r="400" spans="1:8">
      <c r="A400" s="1">
        <v>5</v>
      </c>
      <c r="B400" s="1">
        <v>23.618200000000002</v>
      </c>
      <c r="C400" s="1">
        <f t="shared" si="36"/>
        <v>118.09100000000001</v>
      </c>
      <c r="D400" s="1">
        <f t="shared" si="37"/>
        <v>25</v>
      </c>
      <c r="E400" s="1">
        <f t="shared" si="38"/>
        <v>28.983225861872398</v>
      </c>
      <c r="F400" s="1">
        <f t="shared" si="39"/>
        <v>5.3650258618723967</v>
      </c>
      <c r="G400" s="1">
        <f t="shared" si="40"/>
        <v>28.783502498559653</v>
      </c>
      <c r="H400" s="1">
        <f t="shared" si="41"/>
        <v>0.22715642436224592</v>
      </c>
    </row>
    <row r="401" spans="1:8">
      <c r="A401" s="1">
        <v>2.4</v>
      </c>
      <c r="B401" s="1">
        <v>41.695999999999998</v>
      </c>
      <c r="C401" s="1">
        <f t="shared" si="36"/>
        <v>100.07039999999999</v>
      </c>
      <c r="D401" s="1">
        <f t="shared" si="37"/>
        <v>5.76</v>
      </c>
      <c r="E401" s="1">
        <f t="shared" si="38"/>
        <v>40.929170592578906</v>
      </c>
      <c r="F401" s="1">
        <f t="shared" si="39"/>
        <v>0.76682940742109196</v>
      </c>
      <c r="G401" s="1">
        <f t="shared" si="40"/>
        <v>0.58802734008578306</v>
      </c>
      <c r="H401" s="1">
        <f t="shared" si="41"/>
        <v>1.839095854329173E-2</v>
      </c>
    </row>
    <row r="402" spans="1:8">
      <c r="A402" s="1">
        <v>3</v>
      </c>
      <c r="B402" s="1">
        <v>36.1</v>
      </c>
      <c r="C402" s="1">
        <f t="shared" si="36"/>
        <v>108.30000000000001</v>
      </c>
      <c r="D402" s="1">
        <f t="shared" si="37"/>
        <v>9</v>
      </c>
      <c r="E402" s="1">
        <f t="shared" si="38"/>
        <v>38.172414116262019</v>
      </c>
      <c r="F402" s="1">
        <f t="shared" si="39"/>
        <v>2.0724141162620171</v>
      </c>
      <c r="G402" s="1">
        <f t="shared" si="40"/>
        <v>4.2949002692820777</v>
      </c>
      <c r="H402" s="1">
        <f t="shared" si="41"/>
        <v>5.7407593248255319E-2</v>
      </c>
    </row>
    <row r="403" spans="1:8">
      <c r="A403" s="1">
        <v>3.6</v>
      </c>
      <c r="B403" s="1">
        <v>38.1</v>
      </c>
      <c r="C403" s="1">
        <f t="shared" si="36"/>
        <v>137.16</v>
      </c>
      <c r="D403" s="1">
        <f t="shared" si="37"/>
        <v>12.96</v>
      </c>
      <c r="E403" s="1">
        <f t="shared" si="38"/>
        <v>35.415657639945131</v>
      </c>
      <c r="F403" s="1">
        <f t="shared" si="39"/>
        <v>2.6843423600548704</v>
      </c>
      <c r="G403" s="1">
        <f t="shared" si="40"/>
        <v>7.2056939059849512</v>
      </c>
      <c r="H403" s="1">
        <f t="shared" si="41"/>
        <v>7.04551800539336E-2</v>
      </c>
    </row>
    <row r="404" spans="1:8">
      <c r="A404" s="1">
        <v>3</v>
      </c>
      <c r="B404" s="1">
        <v>34.4</v>
      </c>
      <c r="C404" s="1">
        <f t="shared" si="36"/>
        <v>103.19999999999999</v>
      </c>
      <c r="D404" s="1">
        <f t="shared" si="37"/>
        <v>9</v>
      </c>
      <c r="E404" s="1">
        <f t="shared" si="38"/>
        <v>38.172414116262019</v>
      </c>
      <c r="F404" s="1">
        <f t="shared" si="39"/>
        <v>3.7724141162620199</v>
      </c>
      <c r="G404" s="1">
        <f t="shared" si="40"/>
        <v>14.231108264572956</v>
      </c>
      <c r="H404" s="1">
        <f t="shared" si="41"/>
        <v>0.1096632010541285</v>
      </c>
    </row>
    <row r="405" spans="1:8">
      <c r="A405" s="1">
        <v>3</v>
      </c>
      <c r="B405" s="1">
        <v>38.299999999999997</v>
      </c>
      <c r="C405" s="1">
        <f t="shared" si="36"/>
        <v>114.89999999999999</v>
      </c>
      <c r="D405" s="1">
        <f t="shared" si="37"/>
        <v>9</v>
      </c>
      <c r="E405" s="1">
        <f t="shared" si="38"/>
        <v>38.172414116262019</v>
      </c>
      <c r="F405" s="1">
        <f t="shared" si="39"/>
        <v>0.12758588373797863</v>
      </c>
      <c r="G405" s="1">
        <f t="shared" si="40"/>
        <v>1.6278157729201E-2</v>
      </c>
      <c r="H405" s="1">
        <f t="shared" si="41"/>
        <v>3.3312241184850822E-3</v>
      </c>
    </row>
    <row r="406" spans="1:8">
      <c r="A406" s="1">
        <v>3</v>
      </c>
      <c r="B406" s="1">
        <v>36</v>
      </c>
      <c r="C406" s="1">
        <f t="shared" si="36"/>
        <v>108</v>
      </c>
      <c r="D406" s="1">
        <f t="shared" si="37"/>
        <v>9</v>
      </c>
      <c r="E406" s="1">
        <f t="shared" si="38"/>
        <v>38.172414116262019</v>
      </c>
      <c r="F406" s="1">
        <f t="shared" si="39"/>
        <v>2.1724141162620185</v>
      </c>
      <c r="G406" s="1">
        <f t="shared" si="40"/>
        <v>4.7193830925344873</v>
      </c>
      <c r="H406" s="1">
        <f t="shared" si="41"/>
        <v>6.0344836562833848E-2</v>
      </c>
    </row>
    <row r="407" spans="1:8">
      <c r="A407" s="1">
        <v>3.6</v>
      </c>
      <c r="B407" s="1">
        <v>34.9</v>
      </c>
      <c r="C407" s="1">
        <f t="shared" si="36"/>
        <v>125.64</v>
      </c>
      <c r="D407" s="1">
        <f t="shared" si="37"/>
        <v>12.96</v>
      </c>
      <c r="E407" s="1">
        <f t="shared" si="38"/>
        <v>35.415657639945131</v>
      </c>
      <c r="F407" s="1">
        <f t="shared" si="39"/>
        <v>0.51565763994513247</v>
      </c>
      <c r="G407" s="1">
        <f t="shared" si="40"/>
        <v>0.26590280163378388</v>
      </c>
      <c r="H407" s="1">
        <f t="shared" si="41"/>
        <v>1.4775290542840472E-2</v>
      </c>
    </row>
    <row r="408" spans="1:8">
      <c r="A408" s="1">
        <v>3.6</v>
      </c>
      <c r="B408" s="1">
        <v>40</v>
      </c>
      <c r="C408" s="1">
        <f t="shared" si="36"/>
        <v>144</v>
      </c>
      <c r="D408" s="1">
        <f t="shared" si="37"/>
        <v>12.96</v>
      </c>
      <c r="E408" s="1">
        <f t="shared" si="38"/>
        <v>35.415657639945131</v>
      </c>
      <c r="F408" s="1">
        <f t="shared" si="39"/>
        <v>4.5843423600548689</v>
      </c>
      <c r="G408" s="1">
        <f t="shared" si="40"/>
        <v>21.016194874193445</v>
      </c>
      <c r="H408" s="1">
        <f t="shared" si="41"/>
        <v>0.11460855900137172</v>
      </c>
    </row>
    <row r="409" spans="1:8">
      <c r="A409" s="1">
        <v>6.2</v>
      </c>
      <c r="B409" s="1">
        <v>24.9754</v>
      </c>
      <c r="C409" s="1">
        <f t="shared" si="36"/>
        <v>154.84748000000002</v>
      </c>
      <c r="D409" s="1">
        <f t="shared" si="37"/>
        <v>38.440000000000005</v>
      </c>
      <c r="E409" s="1">
        <f t="shared" si="38"/>
        <v>23.469712909238627</v>
      </c>
      <c r="F409" s="1">
        <f t="shared" si="39"/>
        <v>1.5056870907613735</v>
      </c>
      <c r="G409" s="1">
        <f t="shared" si="40"/>
        <v>2.2670936152854488</v>
      </c>
      <c r="H409" s="1">
        <f t="shared" si="41"/>
        <v>6.0286805847408788E-2</v>
      </c>
    </row>
    <row r="410" spans="1:8">
      <c r="A410" s="1">
        <v>6.2</v>
      </c>
      <c r="B410" s="1">
        <v>26.299900000000001</v>
      </c>
      <c r="C410" s="1">
        <f t="shared" si="36"/>
        <v>163.05938</v>
      </c>
      <c r="D410" s="1">
        <f t="shared" si="37"/>
        <v>38.440000000000005</v>
      </c>
      <c r="E410" s="1">
        <f t="shared" si="38"/>
        <v>23.469712909238627</v>
      </c>
      <c r="F410" s="1">
        <f t="shared" si="39"/>
        <v>2.830187090761374</v>
      </c>
      <c r="G410" s="1">
        <f t="shared" si="40"/>
        <v>8.0099589687123292</v>
      </c>
      <c r="H410" s="1">
        <f t="shared" si="41"/>
        <v>0.10761208562623333</v>
      </c>
    </row>
    <row r="411" spans="1:8">
      <c r="A411" s="1">
        <v>3</v>
      </c>
      <c r="B411" s="1">
        <v>36.1</v>
      </c>
      <c r="C411" s="1">
        <f t="shared" si="36"/>
        <v>108.30000000000001</v>
      </c>
      <c r="D411" s="1">
        <f t="shared" si="37"/>
        <v>9</v>
      </c>
      <c r="E411" s="1">
        <f t="shared" si="38"/>
        <v>38.172414116262019</v>
      </c>
      <c r="F411" s="1">
        <f t="shared" si="39"/>
        <v>2.0724141162620171</v>
      </c>
      <c r="G411" s="1">
        <f t="shared" si="40"/>
        <v>4.2949002692820777</v>
      </c>
      <c r="H411" s="1">
        <f t="shared" si="41"/>
        <v>5.7407593248255319E-2</v>
      </c>
    </row>
    <row r="412" spans="1:8">
      <c r="A412" s="1">
        <v>3.6</v>
      </c>
      <c r="B412" s="1">
        <v>37.200000000000003</v>
      </c>
      <c r="C412" s="1">
        <f t="shared" si="36"/>
        <v>133.92000000000002</v>
      </c>
      <c r="D412" s="1">
        <f t="shared" si="37"/>
        <v>12.96</v>
      </c>
      <c r="E412" s="1">
        <f t="shared" si="38"/>
        <v>35.415657639945131</v>
      </c>
      <c r="F412" s="1">
        <f t="shared" si="39"/>
        <v>1.7843423600548718</v>
      </c>
      <c r="G412" s="1">
        <f t="shared" si="40"/>
        <v>3.1838776578861898</v>
      </c>
      <c r="H412" s="1">
        <f t="shared" si="41"/>
        <v>4.7966192474593321E-2</v>
      </c>
    </row>
    <row r="413" spans="1:8">
      <c r="A413" s="1">
        <v>3.6</v>
      </c>
      <c r="B413" s="1">
        <v>40</v>
      </c>
      <c r="C413" s="1">
        <f t="shared" si="36"/>
        <v>144</v>
      </c>
      <c r="D413" s="1">
        <f t="shared" si="37"/>
        <v>12.96</v>
      </c>
      <c r="E413" s="1">
        <f t="shared" si="38"/>
        <v>35.415657639945131</v>
      </c>
      <c r="F413" s="1">
        <f t="shared" si="39"/>
        <v>4.5843423600548689</v>
      </c>
      <c r="G413" s="1">
        <f t="shared" si="40"/>
        <v>21.016194874193445</v>
      </c>
      <c r="H413" s="1">
        <f t="shared" si="41"/>
        <v>0.11460855900137172</v>
      </c>
    </row>
    <row r="414" spans="1:8">
      <c r="A414" s="1">
        <v>4.5999999999999996</v>
      </c>
      <c r="B414" s="1">
        <v>34.1</v>
      </c>
      <c r="C414" s="1">
        <f t="shared" si="36"/>
        <v>156.85999999999999</v>
      </c>
      <c r="D414" s="1">
        <f t="shared" si="37"/>
        <v>21.159999999999997</v>
      </c>
      <c r="E414" s="1">
        <f t="shared" si="38"/>
        <v>30.821063512750325</v>
      </c>
      <c r="F414" s="1">
        <f t="shared" si="39"/>
        <v>3.2789364872496769</v>
      </c>
      <c r="G414" s="1">
        <f t="shared" si="40"/>
        <v>10.75142448741725</v>
      </c>
      <c r="H414" s="1">
        <f t="shared" si="41"/>
        <v>9.6156495227263244E-2</v>
      </c>
    </row>
    <row r="415" spans="1:8">
      <c r="A415" s="1">
        <v>3.6</v>
      </c>
      <c r="B415" s="1">
        <v>37.200000000000003</v>
      </c>
      <c r="C415" s="1">
        <f t="shared" si="36"/>
        <v>133.92000000000002</v>
      </c>
      <c r="D415" s="1">
        <f t="shared" si="37"/>
        <v>12.96</v>
      </c>
      <c r="E415" s="1">
        <f t="shared" si="38"/>
        <v>35.415657639945131</v>
      </c>
      <c r="F415" s="1">
        <f t="shared" si="39"/>
        <v>1.7843423600548718</v>
      </c>
      <c r="G415" s="1">
        <f t="shared" si="40"/>
        <v>3.1838776578861898</v>
      </c>
      <c r="H415" s="1">
        <f t="shared" si="41"/>
        <v>4.7966192474593321E-2</v>
      </c>
    </row>
    <row r="416" spans="1:8">
      <c r="A416" s="1">
        <v>4.5999999999999996</v>
      </c>
      <c r="B416" s="1">
        <v>30.299900000000001</v>
      </c>
      <c r="C416" s="1">
        <f t="shared" si="36"/>
        <v>139.37953999999999</v>
      </c>
      <c r="D416" s="1">
        <f t="shared" si="37"/>
        <v>21.159999999999997</v>
      </c>
      <c r="E416" s="1">
        <f t="shared" si="38"/>
        <v>30.821063512750325</v>
      </c>
      <c r="F416" s="1">
        <f t="shared" si="39"/>
        <v>0.52116351275032358</v>
      </c>
      <c r="G416" s="1">
        <f t="shared" si="40"/>
        <v>0.27161140702225667</v>
      </c>
      <c r="H416" s="1">
        <f t="shared" si="41"/>
        <v>1.7200172698600445E-2</v>
      </c>
    </row>
    <row r="417" spans="1:8">
      <c r="A417" s="1">
        <v>2.4</v>
      </c>
      <c r="B417" s="1">
        <v>42.8</v>
      </c>
      <c r="C417" s="1">
        <f t="shared" si="36"/>
        <v>102.71999999999998</v>
      </c>
      <c r="D417" s="1">
        <f t="shared" si="37"/>
        <v>5.76</v>
      </c>
      <c r="E417" s="1">
        <f t="shared" si="38"/>
        <v>40.929170592578906</v>
      </c>
      <c r="F417" s="1">
        <f t="shared" si="39"/>
        <v>1.8708294074210912</v>
      </c>
      <c r="G417" s="1">
        <f t="shared" si="40"/>
        <v>3.5000026716715511</v>
      </c>
      <c r="H417" s="1">
        <f t="shared" si="41"/>
        <v>4.371096746310961E-2</v>
      </c>
    </row>
    <row r="418" spans="1:8">
      <c r="A418" s="1">
        <v>2.4</v>
      </c>
      <c r="B418" s="1">
        <v>46.9</v>
      </c>
      <c r="C418" s="1">
        <f t="shared" si="36"/>
        <v>112.55999999999999</v>
      </c>
      <c r="D418" s="1">
        <f t="shared" si="37"/>
        <v>5.76</v>
      </c>
      <c r="E418" s="1">
        <f t="shared" si="38"/>
        <v>40.929170592578906</v>
      </c>
      <c r="F418" s="1">
        <f t="shared" si="39"/>
        <v>5.9708294074210926</v>
      </c>
      <c r="G418" s="1">
        <f t="shared" si="40"/>
        <v>35.650803812524515</v>
      </c>
      <c r="H418" s="1">
        <f t="shared" si="41"/>
        <v>0.1273097954674007</v>
      </c>
    </row>
    <row r="419" spans="1:8">
      <c r="A419" s="1">
        <v>2.4</v>
      </c>
      <c r="B419" s="1">
        <v>42.6</v>
      </c>
      <c r="C419" s="1">
        <f t="shared" si="36"/>
        <v>102.24</v>
      </c>
      <c r="D419" s="1">
        <f t="shared" si="37"/>
        <v>5.76</v>
      </c>
      <c r="E419" s="1">
        <f t="shared" si="38"/>
        <v>40.929170592578906</v>
      </c>
      <c r="F419" s="1">
        <f t="shared" si="39"/>
        <v>1.6708294074210954</v>
      </c>
      <c r="G419" s="1">
        <f t="shared" si="40"/>
        <v>2.7916709087031291</v>
      </c>
      <c r="H419" s="1">
        <f t="shared" si="41"/>
        <v>3.9221347592044493E-2</v>
      </c>
    </row>
    <row r="420" spans="1:8">
      <c r="A420" s="1">
        <v>2.4</v>
      </c>
      <c r="B420" s="1">
        <v>46.8</v>
      </c>
      <c r="C420" s="1">
        <f t="shared" si="36"/>
        <v>112.32</v>
      </c>
      <c r="D420" s="1">
        <f t="shared" si="37"/>
        <v>5.76</v>
      </c>
      <c r="E420" s="1">
        <f t="shared" si="38"/>
        <v>40.929170592578906</v>
      </c>
      <c r="F420" s="1">
        <f t="shared" si="39"/>
        <v>5.8708294074210912</v>
      </c>
      <c r="G420" s="1">
        <f t="shared" si="40"/>
        <v>34.466637931040282</v>
      </c>
      <c r="H420" s="1">
        <f t="shared" si="41"/>
        <v>0.12544507280814299</v>
      </c>
    </row>
    <row r="421" spans="1:8">
      <c r="A421" s="1">
        <v>3.5</v>
      </c>
      <c r="B421" s="1">
        <v>40.299999999999997</v>
      </c>
      <c r="C421" s="1">
        <f t="shared" si="36"/>
        <v>141.04999999999998</v>
      </c>
      <c r="D421" s="1">
        <f t="shared" si="37"/>
        <v>12.25</v>
      </c>
      <c r="E421" s="1">
        <f t="shared" si="38"/>
        <v>35.875117052664613</v>
      </c>
      <c r="F421" s="1">
        <f t="shared" si="39"/>
        <v>4.4248829473353837</v>
      </c>
      <c r="G421" s="1">
        <f t="shared" si="40"/>
        <v>19.579589097619472</v>
      </c>
      <c r="H421" s="1">
        <f t="shared" si="41"/>
        <v>0.10979858430112616</v>
      </c>
    </row>
    <row r="422" spans="1:8">
      <c r="A422" s="1">
        <v>3.5</v>
      </c>
      <c r="B422" s="1">
        <v>41.2</v>
      </c>
      <c r="C422" s="1">
        <f t="shared" si="36"/>
        <v>144.20000000000002</v>
      </c>
      <c r="D422" s="1">
        <f t="shared" si="37"/>
        <v>12.25</v>
      </c>
      <c r="E422" s="1">
        <f t="shared" si="38"/>
        <v>35.875117052664613</v>
      </c>
      <c r="F422" s="1">
        <f t="shared" si="39"/>
        <v>5.3248829473353894</v>
      </c>
      <c r="G422" s="1">
        <f t="shared" si="40"/>
        <v>28.354378402823222</v>
      </c>
      <c r="H422" s="1">
        <f t="shared" si="41"/>
        <v>0.12924473173144149</v>
      </c>
    </row>
    <row r="423" spans="1:8">
      <c r="A423" s="1">
        <v>3.6</v>
      </c>
      <c r="B423" s="1">
        <v>35.6</v>
      </c>
      <c r="C423" s="1">
        <f t="shared" si="36"/>
        <v>128.16</v>
      </c>
      <c r="D423" s="1">
        <f t="shared" si="37"/>
        <v>12.96</v>
      </c>
      <c r="E423" s="1">
        <f t="shared" si="38"/>
        <v>35.415657639945131</v>
      </c>
      <c r="F423" s="1">
        <f t="shared" si="39"/>
        <v>0.18434236005487037</v>
      </c>
      <c r="G423" s="1">
        <f t="shared" si="40"/>
        <v>3.3982105710599467E-2</v>
      </c>
      <c r="H423" s="1">
        <f t="shared" si="41"/>
        <v>5.178156181316583E-3</v>
      </c>
    </row>
    <row r="424" spans="1:8">
      <c r="A424" s="1">
        <v>2.4</v>
      </c>
      <c r="B424" s="1">
        <v>48.1</v>
      </c>
      <c r="C424" s="1">
        <f t="shared" si="36"/>
        <v>115.44</v>
      </c>
      <c r="D424" s="1">
        <f t="shared" si="37"/>
        <v>5.76</v>
      </c>
      <c r="E424" s="1">
        <f t="shared" si="38"/>
        <v>40.929170592578906</v>
      </c>
      <c r="F424" s="1">
        <f t="shared" si="39"/>
        <v>7.1708294074210954</v>
      </c>
      <c r="G424" s="1">
        <f t="shared" si="40"/>
        <v>51.420794390335182</v>
      </c>
      <c r="H424" s="1">
        <f t="shared" si="41"/>
        <v>0.14908169246197703</v>
      </c>
    </row>
    <row r="425" spans="1:8">
      <c r="A425" s="1">
        <v>2.4</v>
      </c>
      <c r="B425" s="1">
        <v>41.699800000000003</v>
      </c>
      <c r="C425" s="1">
        <f t="shared" si="36"/>
        <v>100.07952</v>
      </c>
      <c r="D425" s="1">
        <f t="shared" si="37"/>
        <v>5.76</v>
      </c>
      <c r="E425" s="1">
        <f t="shared" si="38"/>
        <v>40.929170592578906</v>
      </c>
      <c r="F425" s="1">
        <f t="shared" si="39"/>
        <v>0.77062940742109731</v>
      </c>
      <c r="G425" s="1">
        <f t="shared" si="40"/>
        <v>0.59386968358219161</v>
      </c>
      <c r="H425" s="1">
        <f t="shared" si="41"/>
        <v>1.8480410155950321E-2</v>
      </c>
    </row>
    <row r="426" spans="1:8">
      <c r="A426" s="1">
        <v>2.7</v>
      </c>
      <c r="B426" s="1">
        <v>38.299999999999997</v>
      </c>
      <c r="C426" s="1">
        <f t="shared" si="36"/>
        <v>103.41</v>
      </c>
      <c r="D426" s="1">
        <f t="shared" si="37"/>
        <v>7.2900000000000009</v>
      </c>
      <c r="E426" s="1">
        <f t="shared" si="38"/>
        <v>39.550792354420459</v>
      </c>
      <c r="F426" s="1">
        <f t="shared" si="39"/>
        <v>1.2507923544204615</v>
      </c>
      <c r="G426" s="1">
        <f t="shared" si="40"/>
        <v>1.5644815138766814</v>
      </c>
      <c r="H426" s="1">
        <f t="shared" si="41"/>
        <v>3.2657763822988552E-2</v>
      </c>
    </row>
    <row r="427" spans="1:8">
      <c r="A427" s="1">
        <v>3.5</v>
      </c>
      <c r="B427" s="1">
        <v>37.6</v>
      </c>
      <c r="C427" s="1">
        <f t="shared" si="36"/>
        <v>131.6</v>
      </c>
      <c r="D427" s="1">
        <f t="shared" si="37"/>
        <v>12.25</v>
      </c>
      <c r="E427" s="1">
        <f t="shared" si="38"/>
        <v>35.875117052664613</v>
      </c>
      <c r="F427" s="1">
        <f t="shared" si="39"/>
        <v>1.7248829473353879</v>
      </c>
      <c r="G427" s="1">
        <f t="shared" si="40"/>
        <v>2.9752211820084149</v>
      </c>
      <c r="H427" s="1">
        <f t="shared" si="41"/>
        <v>4.5874546471685845E-2</v>
      </c>
    </row>
    <row r="428" spans="1:8">
      <c r="A428" s="1">
        <v>2.4</v>
      </c>
      <c r="B428" s="1">
        <v>41.699800000000003</v>
      </c>
      <c r="C428" s="1">
        <f t="shared" si="36"/>
        <v>100.07952</v>
      </c>
      <c r="D428" s="1">
        <f t="shared" si="37"/>
        <v>5.76</v>
      </c>
      <c r="E428" s="1">
        <f t="shared" si="38"/>
        <v>40.929170592578906</v>
      </c>
      <c r="F428" s="1">
        <f t="shared" si="39"/>
        <v>0.77062940742109731</v>
      </c>
      <c r="G428" s="1">
        <f t="shared" si="40"/>
        <v>0.59386968358219161</v>
      </c>
      <c r="H428" s="1">
        <f t="shared" si="41"/>
        <v>1.8480410155950321E-2</v>
      </c>
    </row>
    <row r="429" spans="1:8">
      <c r="A429" s="1">
        <v>2.7</v>
      </c>
      <c r="B429" s="1">
        <v>38.299999999999997</v>
      </c>
      <c r="C429" s="1">
        <f t="shared" si="36"/>
        <v>103.41</v>
      </c>
      <c r="D429" s="1">
        <f t="shared" si="37"/>
        <v>7.2900000000000009</v>
      </c>
      <c r="E429" s="1">
        <f t="shared" si="38"/>
        <v>39.550792354420459</v>
      </c>
      <c r="F429" s="1">
        <f t="shared" si="39"/>
        <v>1.2507923544204615</v>
      </c>
      <c r="G429" s="1">
        <f t="shared" si="40"/>
        <v>1.5644815138766814</v>
      </c>
      <c r="H429" s="1">
        <f t="shared" si="41"/>
        <v>3.2657763822988552E-2</v>
      </c>
    </row>
    <row r="430" spans="1:8">
      <c r="A430" s="1">
        <v>3.5</v>
      </c>
      <c r="B430" s="1">
        <v>37.6</v>
      </c>
      <c r="C430" s="1">
        <f t="shared" si="36"/>
        <v>131.6</v>
      </c>
      <c r="D430" s="1">
        <f t="shared" si="37"/>
        <v>12.25</v>
      </c>
      <c r="E430" s="1">
        <f t="shared" si="38"/>
        <v>35.875117052664613</v>
      </c>
      <c r="F430" s="1">
        <f t="shared" si="39"/>
        <v>1.7248829473353879</v>
      </c>
      <c r="G430" s="1">
        <f t="shared" si="40"/>
        <v>2.9752211820084149</v>
      </c>
      <c r="H430" s="1">
        <f t="shared" si="41"/>
        <v>4.5874546471685845E-2</v>
      </c>
    </row>
    <row r="431" spans="1:8">
      <c r="A431" s="1">
        <v>5.7</v>
      </c>
      <c r="B431" s="1">
        <v>21.7</v>
      </c>
      <c r="C431" s="1">
        <f t="shared" si="36"/>
        <v>123.69</v>
      </c>
      <c r="D431" s="1">
        <f t="shared" si="37"/>
        <v>32.49</v>
      </c>
      <c r="E431" s="1">
        <f t="shared" si="38"/>
        <v>25.767009972836032</v>
      </c>
      <c r="F431" s="1">
        <f t="shared" si="39"/>
        <v>4.0670099728360327</v>
      </c>
      <c r="G431" s="1">
        <f t="shared" si="40"/>
        <v>16.540570119147748</v>
      </c>
      <c r="H431" s="1">
        <f t="shared" si="41"/>
        <v>0.18741981441640704</v>
      </c>
    </row>
    <row r="432" spans="1:8">
      <c r="A432" s="1">
        <v>5.7</v>
      </c>
      <c r="B432" s="1">
        <v>21.3</v>
      </c>
      <c r="C432" s="1">
        <f t="shared" si="36"/>
        <v>121.41000000000001</v>
      </c>
      <c r="D432" s="1">
        <f t="shared" si="37"/>
        <v>32.49</v>
      </c>
      <c r="E432" s="1">
        <f t="shared" si="38"/>
        <v>25.767009972836032</v>
      </c>
      <c r="F432" s="1">
        <f t="shared" si="39"/>
        <v>4.4670099728360313</v>
      </c>
      <c r="G432" s="1">
        <f t="shared" si="40"/>
        <v>19.954178097416563</v>
      </c>
      <c r="H432" s="1">
        <f t="shared" si="41"/>
        <v>0.20971877806741931</v>
      </c>
    </row>
    <row r="433" spans="1:8">
      <c r="A433" s="1">
        <v>3.5</v>
      </c>
      <c r="B433" s="1">
        <v>33.5</v>
      </c>
      <c r="C433" s="1">
        <f t="shared" si="36"/>
        <v>117.25</v>
      </c>
      <c r="D433" s="1">
        <f t="shared" si="37"/>
        <v>12.25</v>
      </c>
      <c r="E433" s="1">
        <f t="shared" si="38"/>
        <v>35.875117052664613</v>
      </c>
      <c r="F433" s="1">
        <f t="shared" si="39"/>
        <v>2.3751170526646135</v>
      </c>
      <c r="G433" s="1">
        <f t="shared" si="40"/>
        <v>5.6411810138582403</v>
      </c>
      <c r="H433" s="1">
        <f t="shared" si="41"/>
        <v>7.0899016497451145E-2</v>
      </c>
    </row>
    <row r="434" spans="1:8">
      <c r="A434" s="1">
        <v>3</v>
      </c>
      <c r="B434" s="1">
        <v>35.465499999999999</v>
      </c>
      <c r="C434" s="1">
        <f t="shared" si="36"/>
        <v>106.3965</v>
      </c>
      <c r="D434" s="1">
        <f t="shared" si="37"/>
        <v>9</v>
      </c>
      <c r="E434" s="1">
        <f t="shared" si="38"/>
        <v>38.172414116262019</v>
      </c>
      <c r="F434" s="1">
        <f t="shared" si="39"/>
        <v>2.7069141162620198</v>
      </c>
      <c r="G434" s="1">
        <f t="shared" si="40"/>
        <v>7.3273840328185917</v>
      </c>
      <c r="H434" s="1">
        <f t="shared" si="41"/>
        <v>7.6325277135864997E-2</v>
      </c>
    </row>
    <row r="435" spans="1:8">
      <c r="A435" s="1">
        <v>2.5</v>
      </c>
      <c r="B435" s="1">
        <v>42.908000000000001</v>
      </c>
      <c r="C435" s="1">
        <f t="shared" si="36"/>
        <v>107.27000000000001</v>
      </c>
      <c r="D435" s="1">
        <f t="shared" si="37"/>
        <v>6.25</v>
      </c>
      <c r="E435" s="1">
        <f t="shared" si="38"/>
        <v>40.469711179859424</v>
      </c>
      <c r="F435" s="1">
        <f t="shared" si="39"/>
        <v>2.4382888201405777</v>
      </c>
      <c r="G435" s="1">
        <f t="shared" si="40"/>
        <v>5.94525237042253</v>
      </c>
      <c r="H435" s="1">
        <f t="shared" si="41"/>
        <v>5.6825972316131665E-2</v>
      </c>
    </row>
    <row r="436" spans="1:8">
      <c r="A436" s="1">
        <v>2.5</v>
      </c>
      <c r="B436" s="1">
        <v>40.200000000000003</v>
      </c>
      <c r="C436" s="1">
        <f t="shared" si="36"/>
        <v>100.5</v>
      </c>
      <c r="D436" s="1">
        <f t="shared" si="37"/>
        <v>6.25</v>
      </c>
      <c r="E436" s="1">
        <f t="shared" si="38"/>
        <v>40.469711179859424</v>
      </c>
      <c r="F436" s="1">
        <f t="shared" si="39"/>
        <v>0.26971117985942072</v>
      </c>
      <c r="G436" s="1">
        <f t="shared" si="40"/>
        <v>7.2744120541160792E-2</v>
      </c>
      <c r="H436" s="1">
        <f t="shared" si="41"/>
        <v>6.7092333298363355E-3</v>
      </c>
    </row>
    <row r="437" spans="1:8">
      <c r="A437" s="1">
        <v>3</v>
      </c>
      <c r="B437" s="1">
        <v>37.9</v>
      </c>
      <c r="C437" s="1">
        <f t="shared" si="36"/>
        <v>113.69999999999999</v>
      </c>
      <c r="D437" s="1">
        <f t="shared" si="37"/>
        <v>9</v>
      </c>
      <c r="E437" s="1">
        <f t="shared" si="38"/>
        <v>38.172414116262019</v>
      </c>
      <c r="F437" s="1">
        <f t="shared" si="39"/>
        <v>0.27241411626201995</v>
      </c>
      <c r="G437" s="1">
        <f t="shared" si="40"/>
        <v>7.4209450738817323E-2</v>
      </c>
      <c r="H437" s="1">
        <f t="shared" si="41"/>
        <v>7.1877075530875981E-3</v>
      </c>
    </row>
    <row r="438" spans="1:8">
      <c r="A438" s="1">
        <v>3.5</v>
      </c>
      <c r="B438" s="1">
        <v>37.4</v>
      </c>
      <c r="C438" s="1">
        <f t="shared" si="36"/>
        <v>130.9</v>
      </c>
      <c r="D438" s="1">
        <f t="shared" si="37"/>
        <v>12.25</v>
      </c>
      <c r="E438" s="1">
        <f t="shared" si="38"/>
        <v>35.875117052664613</v>
      </c>
      <c r="F438" s="1">
        <f t="shared" si="39"/>
        <v>1.5248829473353851</v>
      </c>
      <c r="G438" s="1">
        <f t="shared" si="40"/>
        <v>2.325268003074251</v>
      </c>
      <c r="H438" s="1">
        <f t="shared" si="41"/>
        <v>4.0772271319127945E-2</v>
      </c>
    </row>
    <row r="439" spans="1:8">
      <c r="A439" s="1">
        <v>2.5</v>
      </c>
      <c r="B439" s="1">
        <v>51.6</v>
      </c>
      <c r="C439" s="1">
        <f t="shared" si="36"/>
        <v>129</v>
      </c>
      <c r="D439" s="1">
        <f t="shared" si="37"/>
        <v>6.25</v>
      </c>
      <c r="E439" s="1">
        <f t="shared" si="38"/>
        <v>40.469711179859424</v>
      </c>
      <c r="F439" s="1">
        <f t="shared" si="39"/>
        <v>11.130288820140578</v>
      </c>
      <c r="G439" s="1">
        <f t="shared" si="40"/>
        <v>123.88332921974634</v>
      </c>
      <c r="H439" s="1">
        <f t="shared" si="41"/>
        <v>0.21570327170815073</v>
      </c>
    </row>
    <row r="440" spans="1:8">
      <c r="A440" s="1">
        <v>2.5</v>
      </c>
      <c r="B440" s="1">
        <v>44.2</v>
      </c>
      <c r="C440" s="1">
        <f t="shared" si="36"/>
        <v>110.5</v>
      </c>
      <c r="D440" s="1">
        <f t="shared" si="37"/>
        <v>6.25</v>
      </c>
      <c r="E440" s="1">
        <f t="shared" si="38"/>
        <v>40.469711179859424</v>
      </c>
      <c r="F440" s="1">
        <f t="shared" si="39"/>
        <v>3.7302888201405793</v>
      </c>
      <c r="G440" s="1">
        <f t="shared" si="40"/>
        <v>13.915054681665795</v>
      </c>
      <c r="H440" s="1">
        <f t="shared" si="41"/>
        <v>8.4395674663814008E-2</v>
      </c>
    </row>
    <row r="441" spans="1:8">
      <c r="A441" s="1">
        <v>2.5</v>
      </c>
      <c r="B441" s="1">
        <v>47.649299999999997</v>
      </c>
      <c r="C441" s="1">
        <f t="shared" si="36"/>
        <v>119.12324999999998</v>
      </c>
      <c r="D441" s="1">
        <f t="shared" si="37"/>
        <v>6.25</v>
      </c>
      <c r="E441" s="1">
        <f t="shared" si="38"/>
        <v>40.469711179859424</v>
      </c>
      <c r="F441" s="1">
        <f t="shared" si="39"/>
        <v>7.1795888201405731</v>
      </c>
      <c r="G441" s="1">
        <f t="shared" si="40"/>
        <v>51.546495626287509</v>
      </c>
      <c r="H441" s="1">
        <f t="shared" si="41"/>
        <v>0.15067564098823222</v>
      </c>
    </row>
    <row r="442" spans="1:8">
      <c r="A442" s="1">
        <v>2</v>
      </c>
      <c r="B442" s="1">
        <v>47.7</v>
      </c>
      <c r="C442" s="1">
        <f t="shared" si="36"/>
        <v>95.4</v>
      </c>
      <c r="D442" s="1">
        <f t="shared" si="37"/>
        <v>4</v>
      </c>
      <c r="E442" s="1">
        <f t="shared" si="38"/>
        <v>42.767008243456829</v>
      </c>
      <c r="F442" s="1">
        <f t="shared" si="39"/>
        <v>4.9329917565431742</v>
      </c>
      <c r="G442" s="1">
        <f t="shared" si="40"/>
        <v>24.334407670122911</v>
      </c>
      <c r="H442" s="1">
        <f t="shared" si="41"/>
        <v>0.10341701795687995</v>
      </c>
    </row>
    <row r="443" spans="1:8">
      <c r="A443" s="1">
        <v>2</v>
      </c>
      <c r="B443" s="1">
        <v>48.2</v>
      </c>
      <c r="C443" s="1">
        <f t="shared" si="36"/>
        <v>96.4</v>
      </c>
      <c r="D443" s="1">
        <f t="shared" si="37"/>
        <v>4</v>
      </c>
      <c r="E443" s="1">
        <f t="shared" si="38"/>
        <v>42.767008243456829</v>
      </c>
      <c r="F443" s="1">
        <f t="shared" si="39"/>
        <v>5.4329917565431742</v>
      </c>
      <c r="G443" s="1">
        <f t="shared" si="40"/>
        <v>29.517399426666085</v>
      </c>
      <c r="H443" s="1">
        <f t="shared" si="41"/>
        <v>0.11271767129757622</v>
      </c>
    </row>
    <row r="444" spans="1:8">
      <c r="A444" s="1">
        <v>2</v>
      </c>
      <c r="B444" s="1">
        <v>49.216999999999999</v>
      </c>
      <c r="C444" s="1">
        <f t="shared" si="36"/>
        <v>98.433999999999997</v>
      </c>
      <c r="D444" s="1">
        <f t="shared" si="37"/>
        <v>4</v>
      </c>
      <c r="E444" s="1">
        <f t="shared" si="38"/>
        <v>42.767008243456829</v>
      </c>
      <c r="F444" s="1">
        <f t="shared" si="39"/>
        <v>6.4499917565431701</v>
      </c>
      <c r="G444" s="1">
        <f t="shared" si="40"/>
        <v>41.602393659474849</v>
      </c>
      <c r="H444" s="1">
        <f t="shared" si="41"/>
        <v>0.1310521111921322</v>
      </c>
    </row>
    <row r="445" spans="1:8">
      <c r="A445" s="1">
        <v>3.7</v>
      </c>
      <c r="B445" s="1">
        <v>34.730499999999999</v>
      </c>
      <c r="C445" s="1">
        <f t="shared" si="36"/>
        <v>128.50285</v>
      </c>
      <c r="D445" s="1">
        <f t="shared" si="37"/>
        <v>13.690000000000001</v>
      </c>
      <c r="E445" s="1">
        <f t="shared" si="38"/>
        <v>34.956198227225656</v>
      </c>
      <c r="F445" s="1">
        <f t="shared" si="39"/>
        <v>0.22569822722565647</v>
      </c>
      <c r="G445" s="1">
        <f t="shared" si="40"/>
        <v>5.093968977280406E-2</v>
      </c>
      <c r="H445" s="1">
        <f t="shared" si="41"/>
        <v>6.498559687469414E-3</v>
      </c>
    </row>
    <row r="446" spans="1:8">
      <c r="A446" s="1">
        <v>3.7</v>
      </c>
      <c r="B446" s="1">
        <v>37.064999999999998</v>
      </c>
      <c r="C446" s="1">
        <f t="shared" si="36"/>
        <v>137.1405</v>
      </c>
      <c r="D446" s="1">
        <f t="shared" si="37"/>
        <v>13.690000000000001</v>
      </c>
      <c r="E446" s="1">
        <f t="shared" si="38"/>
        <v>34.956198227225656</v>
      </c>
      <c r="F446" s="1">
        <f t="shared" si="39"/>
        <v>2.108801772774342</v>
      </c>
      <c r="G446" s="1">
        <f t="shared" si="40"/>
        <v>4.4470449168562078</v>
      </c>
      <c r="H446" s="1">
        <f t="shared" si="41"/>
        <v>5.6894692372166253E-2</v>
      </c>
    </row>
    <row r="447" spans="1:8">
      <c r="A447" s="1">
        <v>3.7</v>
      </c>
      <c r="B447" s="1">
        <v>35.161999999999999</v>
      </c>
      <c r="C447" s="1">
        <f t="shared" si="36"/>
        <v>130.0994</v>
      </c>
      <c r="D447" s="1">
        <f t="shared" si="37"/>
        <v>13.690000000000001</v>
      </c>
      <c r="E447" s="1">
        <f t="shared" si="38"/>
        <v>34.956198227225656</v>
      </c>
      <c r="F447" s="1">
        <f t="shared" si="39"/>
        <v>0.20580177277434331</v>
      </c>
      <c r="G447" s="1">
        <f t="shared" si="40"/>
        <v>4.2354369677062437E-2</v>
      </c>
      <c r="H447" s="1">
        <f t="shared" si="41"/>
        <v>5.8529598081549202E-3</v>
      </c>
    </row>
    <row r="448" spans="1:8">
      <c r="A448" s="1">
        <v>4.2</v>
      </c>
      <c r="B448" s="1">
        <v>34.485500000000002</v>
      </c>
      <c r="C448" s="1">
        <f t="shared" si="36"/>
        <v>144.8391</v>
      </c>
      <c r="D448" s="1">
        <f t="shared" si="37"/>
        <v>17.64</v>
      </c>
      <c r="E448" s="1">
        <f t="shared" si="38"/>
        <v>32.658901163628244</v>
      </c>
      <c r="F448" s="1">
        <f t="shared" si="39"/>
        <v>1.8265988363717582</v>
      </c>
      <c r="G448" s="1">
        <f t="shared" si="40"/>
        <v>3.3364633090346612</v>
      </c>
      <c r="H448" s="1">
        <f t="shared" si="41"/>
        <v>5.2967155365929393E-2</v>
      </c>
    </row>
    <row r="449" spans="1:8">
      <c r="A449" s="1">
        <v>5</v>
      </c>
      <c r="B449" s="1">
        <v>29.7559</v>
      </c>
      <c r="C449" s="1">
        <f t="shared" si="36"/>
        <v>148.77950000000001</v>
      </c>
      <c r="D449" s="1">
        <f t="shared" si="37"/>
        <v>25</v>
      </c>
      <c r="E449" s="1">
        <f t="shared" si="38"/>
        <v>28.983225861872398</v>
      </c>
      <c r="F449" s="1">
        <f t="shared" si="39"/>
        <v>0.77267413812760211</v>
      </c>
      <c r="G449" s="1">
        <f t="shared" si="40"/>
        <v>0.59702532373123274</v>
      </c>
      <c r="H449" s="1">
        <f t="shared" si="41"/>
        <v>2.5967090161198355E-2</v>
      </c>
    </row>
    <row r="450" spans="1:8">
      <c r="A450" s="1">
        <v>5</v>
      </c>
      <c r="B450" s="1">
        <v>32.670099999999998</v>
      </c>
      <c r="C450" s="1">
        <f t="shared" si="36"/>
        <v>163.35049999999998</v>
      </c>
      <c r="D450" s="1">
        <f t="shared" si="37"/>
        <v>25</v>
      </c>
      <c r="E450" s="1">
        <f t="shared" si="38"/>
        <v>28.983225861872398</v>
      </c>
      <c r="F450" s="1">
        <f t="shared" si="39"/>
        <v>3.6868741381275996</v>
      </c>
      <c r="G450" s="1">
        <f t="shared" si="40"/>
        <v>13.59304091039413</v>
      </c>
      <c r="H450" s="1">
        <f t="shared" si="41"/>
        <v>0.11285163308736734</v>
      </c>
    </row>
    <row r="451" spans="1:8">
      <c r="A451" s="1">
        <v>2.4</v>
      </c>
      <c r="B451" s="1">
        <v>44.6</v>
      </c>
      <c r="C451" s="1">
        <f t="shared" ref="C451:C514" si="42">A451*B451</f>
        <v>107.04</v>
      </c>
      <c r="D451" s="1">
        <f t="shared" ref="D451:D514" si="43">A451^2</f>
        <v>5.76</v>
      </c>
      <c r="E451" s="1">
        <f t="shared" ref="E451:E514" si="44">$J$27+$J$26*A451</f>
        <v>40.929170592578906</v>
      </c>
      <c r="F451" s="1">
        <f t="shared" ref="F451:F514" si="45">ABS(B451-E451)</f>
        <v>3.6708294074210954</v>
      </c>
      <c r="G451" s="1">
        <f t="shared" ref="G451:G514" si="46">F451^2</f>
        <v>13.47498853838751</v>
      </c>
      <c r="H451" s="1">
        <f t="shared" ref="H451:H514" si="47">F451/B451</f>
        <v>8.2305592094643387E-2</v>
      </c>
    </row>
    <row r="452" spans="1:8">
      <c r="A452" s="1">
        <v>2.4</v>
      </c>
      <c r="B452" s="1">
        <v>44.6</v>
      </c>
      <c r="C452" s="1">
        <f t="shared" si="42"/>
        <v>107.04</v>
      </c>
      <c r="D452" s="1">
        <f t="shared" si="43"/>
        <v>5.76</v>
      </c>
      <c r="E452" s="1">
        <f t="shared" si="44"/>
        <v>40.929170592578906</v>
      </c>
      <c r="F452" s="1">
        <f t="shared" si="45"/>
        <v>3.6708294074210954</v>
      </c>
      <c r="G452" s="1">
        <f t="shared" si="46"/>
        <v>13.47498853838751</v>
      </c>
      <c r="H452" s="1">
        <f t="shared" si="47"/>
        <v>8.2305592094643387E-2</v>
      </c>
    </row>
    <row r="453" spans="1:8">
      <c r="A453" s="1">
        <v>2.7</v>
      </c>
      <c r="B453" s="1">
        <v>39.799999999999997</v>
      </c>
      <c r="C453" s="1">
        <f t="shared" si="42"/>
        <v>107.46</v>
      </c>
      <c r="D453" s="1">
        <f t="shared" si="43"/>
        <v>7.2900000000000009</v>
      </c>
      <c r="E453" s="1">
        <f t="shared" si="44"/>
        <v>39.550792354420459</v>
      </c>
      <c r="F453" s="1">
        <f t="shared" si="45"/>
        <v>0.24920764557953845</v>
      </c>
      <c r="G453" s="1">
        <f t="shared" si="46"/>
        <v>6.2104450615296847E-2</v>
      </c>
      <c r="H453" s="1">
        <f t="shared" si="47"/>
        <v>6.26149863265172E-3</v>
      </c>
    </row>
    <row r="454" spans="1:8">
      <c r="A454" s="1">
        <v>3.5</v>
      </c>
      <c r="B454" s="1">
        <v>38.299999999999997</v>
      </c>
      <c r="C454" s="1">
        <f t="shared" si="42"/>
        <v>134.04999999999998</v>
      </c>
      <c r="D454" s="1">
        <f t="shared" si="43"/>
        <v>12.25</v>
      </c>
      <c r="E454" s="1">
        <f t="shared" si="44"/>
        <v>35.875117052664613</v>
      </c>
      <c r="F454" s="1">
        <f t="shared" si="45"/>
        <v>2.4248829473353837</v>
      </c>
      <c r="G454" s="1">
        <f t="shared" si="46"/>
        <v>5.8800573082779373</v>
      </c>
      <c r="H454" s="1">
        <f t="shared" si="47"/>
        <v>6.3312870687607936E-2</v>
      </c>
    </row>
    <row r="455" spans="1:8">
      <c r="A455" s="1">
        <v>3.5</v>
      </c>
      <c r="B455" s="1">
        <v>36.556399999999996</v>
      </c>
      <c r="C455" s="1">
        <f t="shared" si="42"/>
        <v>127.94739999999999</v>
      </c>
      <c r="D455" s="1">
        <f t="shared" si="43"/>
        <v>12.25</v>
      </c>
      <c r="E455" s="1">
        <f t="shared" si="44"/>
        <v>35.875117052664613</v>
      </c>
      <c r="F455" s="1">
        <f t="shared" si="45"/>
        <v>0.68128294733538297</v>
      </c>
      <c r="G455" s="1">
        <f t="shared" si="46"/>
        <v>0.46414645432998619</v>
      </c>
      <c r="H455" s="1">
        <f t="shared" si="47"/>
        <v>1.8636489023409936E-2</v>
      </c>
    </row>
    <row r="456" spans="1:8">
      <c r="A456" s="1">
        <v>3.5</v>
      </c>
      <c r="B456" s="1">
        <v>34.749400000000001</v>
      </c>
      <c r="C456" s="1">
        <f t="shared" si="42"/>
        <v>121.6229</v>
      </c>
      <c r="D456" s="1">
        <f t="shared" si="43"/>
        <v>12.25</v>
      </c>
      <c r="E456" s="1">
        <f t="shared" si="44"/>
        <v>35.875117052664613</v>
      </c>
      <c r="F456" s="1">
        <f t="shared" si="45"/>
        <v>1.1257170526646121</v>
      </c>
      <c r="G456" s="1">
        <f t="shared" si="46"/>
        <v>1.267238882659901</v>
      </c>
      <c r="H456" s="1">
        <f t="shared" si="47"/>
        <v>3.2395294671695399E-2</v>
      </c>
    </row>
    <row r="457" spans="1:8">
      <c r="A457" s="1">
        <v>4.5999999999999996</v>
      </c>
      <c r="B457" s="1">
        <v>34.049900000000001</v>
      </c>
      <c r="C457" s="1">
        <f t="shared" si="42"/>
        <v>156.62953999999999</v>
      </c>
      <c r="D457" s="1">
        <f t="shared" si="43"/>
        <v>21.159999999999997</v>
      </c>
      <c r="E457" s="1">
        <f t="shared" si="44"/>
        <v>30.821063512750325</v>
      </c>
      <c r="F457" s="1">
        <f t="shared" si="45"/>
        <v>3.2288364872496764</v>
      </c>
      <c r="G457" s="1">
        <f t="shared" si="46"/>
        <v>10.425385061394829</v>
      </c>
      <c r="H457" s="1">
        <f t="shared" si="47"/>
        <v>9.482660704582617E-2</v>
      </c>
    </row>
    <row r="458" spans="1:8">
      <c r="A458" s="1">
        <v>4.5999999999999996</v>
      </c>
      <c r="B458" s="1">
        <v>33.550899999999999</v>
      </c>
      <c r="C458" s="1">
        <f t="shared" si="42"/>
        <v>154.33413999999999</v>
      </c>
      <c r="D458" s="1">
        <f t="shared" si="43"/>
        <v>21.159999999999997</v>
      </c>
      <c r="E458" s="1">
        <f t="shared" si="44"/>
        <v>30.821063512750325</v>
      </c>
      <c r="F458" s="1">
        <f t="shared" si="45"/>
        <v>2.7298364872496741</v>
      </c>
      <c r="G458" s="1">
        <f t="shared" si="46"/>
        <v>7.4520072471196404</v>
      </c>
      <c r="H458" s="1">
        <f t="shared" si="47"/>
        <v>8.1364031583345722E-2</v>
      </c>
    </row>
    <row r="459" spans="1:8">
      <c r="A459" s="1">
        <v>4.5999999999999996</v>
      </c>
      <c r="B459" s="1">
        <v>32.149900000000002</v>
      </c>
      <c r="C459" s="1">
        <f t="shared" si="42"/>
        <v>147.88954000000001</v>
      </c>
      <c r="D459" s="1">
        <f t="shared" si="43"/>
        <v>21.159999999999997</v>
      </c>
      <c r="E459" s="1">
        <f t="shared" si="44"/>
        <v>30.821063512750325</v>
      </c>
      <c r="F459" s="1">
        <f t="shared" si="45"/>
        <v>1.3288364872496778</v>
      </c>
      <c r="G459" s="1">
        <f t="shared" si="46"/>
        <v>1.7658064098460633</v>
      </c>
      <c r="H459" s="1">
        <f t="shared" si="47"/>
        <v>4.1332523188242508E-2</v>
      </c>
    </row>
    <row r="460" spans="1:8">
      <c r="A460" s="1">
        <v>4.5999999999999996</v>
      </c>
      <c r="B460" s="1">
        <v>33.550899999999999</v>
      </c>
      <c r="C460" s="1">
        <f t="shared" si="42"/>
        <v>154.33413999999999</v>
      </c>
      <c r="D460" s="1">
        <f t="shared" si="43"/>
        <v>21.159999999999997</v>
      </c>
      <c r="E460" s="1">
        <f t="shared" si="44"/>
        <v>30.821063512750325</v>
      </c>
      <c r="F460" s="1">
        <f t="shared" si="45"/>
        <v>2.7298364872496741</v>
      </c>
      <c r="G460" s="1">
        <f t="shared" si="46"/>
        <v>7.4520072471196404</v>
      </c>
      <c r="H460" s="1">
        <f t="shared" si="47"/>
        <v>8.1364031583345722E-2</v>
      </c>
    </row>
    <row r="461" spans="1:8">
      <c r="A461" s="1">
        <v>4.5999999999999996</v>
      </c>
      <c r="B461" s="1">
        <v>32.149900000000002</v>
      </c>
      <c r="C461" s="1">
        <f t="shared" si="42"/>
        <v>147.88954000000001</v>
      </c>
      <c r="D461" s="1">
        <f t="shared" si="43"/>
        <v>21.159999999999997</v>
      </c>
      <c r="E461" s="1">
        <f t="shared" si="44"/>
        <v>30.821063512750325</v>
      </c>
      <c r="F461" s="1">
        <f t="shared" si="45"/>
        <v>1.3288364872496778</v>
      </c>
      <c r="G461" s="1">
        <f t="shared" si="46"/>
        <v>1.7658064098460633</v>
      </c>
      <c r="H461" s="1">
        <f t="shared" si="47"/>
        <v>4.1332523188242508E-2</v>
      </c>
    </row>
    <row r="462" spans="1:8">
      <c r="A462" s="1">
        <v>5</v>
      </c>
      <c r="B462" s="1">
        <v>30.3</v>
      </c>
      <c r="C462" s="1">
        <f t="shared" si="42"/>
        <v>151.5</v>
      </c>
      <c r="D462" s="1">
        <f t="shared" si="43"/>
        <v>25</v>
      </c>
      <c r="E462" s="1">
        <f t="shared" si="44"/>
        <v>28.983225861872398</v>
      </c>
      <c r="F462" s="1">
        <f t="shared" si="45"/>
        <v>1.3167741381276024</v>
      </c>
      <c r="G462" s="1">
        <f t="shared" si="46"/>
        <v>1.73389413084169</v>
      </c>
      <c r="H462" s="1">
        <f t="shared" si="47"/>
        <v>4.3457892347445619E-2</v>
      </c>
    </row>
    <row r="463" spans="1:8">
      <c r="A463" s="1">
        <v>3</v>
      </c>
      <c r="B463" s="1">
        <v>35.465499999999999</v>
      </c>
      <c r="C463" s="1">
        <f t="shared" si="42"/>
        <v>106.3965</v>
      </c>
      <c r="D463" s="1">
        <f t="shared" si="43"/>
        <v>9</v>
      </c>
      <c r="E463" s="1">
        <f t="shared" si="44"/>
        <v>38.172414116262019</v>
      </c>
      <c r="F463" s="1">
        <f t="shared" si="45"/>
        <v>2.7069141162620198</v>
      </c>
      <c r="G463" s="1">
        <f t="shared" si="46"/>
        <v>7.3273840328185917</v>
      </c>
      <c r="H463" s="1">
        <f t="shared" si="47"/>
        <v>7.6325277135864997E-2</v>
      </c>
    </row>
    <row r="464" spans="1:8">
      <c r="A464" s="1">
        <v>2.5</v>
      </c>
      <c r="B464" s="1">
        <v>42.908000000000001</v>
      </c>
      <c r="C464" s="1">
        <f t="shared" si="42"/>
        <v>107.27000000000001</v>
      </c>
      <c r="D464" s="1">
        <f t="shared" si="43"/>
        <v>6.25</v>
      </c>
      <c r="E464" s="1">
        <f t="shared" si="44"/>
        <v>40.469711179859424</v>
      </c>
      <c r="F464" s="1">
        <f t="shared" si="45"/>
        <v>2.4382888201405777</v>
      </c>
      <c r="G464" s="1">
        <f t="shared" si="46"/>
        <v>5.94525237042253</v>
      </c>
      <c r="H464" s="1">
        <f t="shared" si="47"/>
        <v>5.6825972316131665E-2</v>
      </c>
    </row>
    <row r="465" spans="1:8">
      <c r="A465" s="1">
        <v>2.5</v>
      </c>
      <c r="B465" s="1">
        <v>40.200000000000003</v>
      </c>
      <c r="C465" s="1">
        <f t="shared" si="42"/>
        <v>100.5</v>
      </c>
      <c r="D465" s="1">
        <f t="shared" si="43"/>
        <v>6.25</v>
      </c>
      <c r="E465" s="1">
        <f t="shared" si="44"/>
        <v>40.469711179859424</v>
      </c>
      <c r="F465" s="1">
        <f t="shared" si="45"/>
        <v>0.26971117985942072</v>
      </c>
      <c r="G465" s="1">
        <f t="shared" si="46"/>
        <v>7.2744120541160792E-2</v>
      </c>
      <c r="H465" s="1">
        <f t="shared" si="47"/>
        <v>6.7092333298363355E-3</v>
      </c>
    </row>
    <row r="466" spans="1:8">
      <c r="A466" s="1">
        <v>3</v>
      </c>
      <c r="B466" s="1">
        <v>37.9</v>
      </c>
      <c r="C466" s="1">
        <f t="shared" si="42"/>
        <v>113.69999999999999</v>
      </c>
      <c r="D466" s="1">
        <f t="shared" si="43"/>
        <v>9</v>
      </c>
      <c r="E466" s="1">
        <f t="shared" si="44"/>
        <v>38.172414116262019</v>
      </c>
      <c r="F466" s="1">
        <f t="shared" si="45"/>
        <v>0.27241411626201995</v>
      </c>
      <c r="G466" s="1">
        <f t="shared" si="46"/>
        <v>7.4209450738817323E-2</v>
      </c>
      <c r="H466" s="1">
        <f t="shared" si="47"/>
        <v>7.1877075530875981E-3</v>
      </c>
    </row>
    <row r="467" spans="1:8">
      <c r="A467" s="1">
        <v>2.5</v>
      </c>
      <c r="B467" s="1">
        <v>51.6</v>
      </c>
      <c r="C467" s="1">
        <f t="shared" si="42"/>
        <v>129</v>
      </c>
      <c r="D467" s="1">
        <f t="shared" si="43"/>
        <v>6.25</v>
      </c>
      <c r="E467" s="1">
        <f t="shared" si="44"/>
        <v>40.469711179859424</v>
      </c>
      <c r="F467" s="1">
        <f t="shared" si="45"/>
        <v>11.130288820140578</v>
      </c>
      <c r="G467" s="1">
        <f t="shared" si="46"/>
        <v>123.88332921974634</v>
      </c>
      <c r="H467" s="1">
        <f t="shared" si="47"/>
        <v>0.21570327170815073</v>
      </c>
    </row>
    <row r="468" spans="1:8">
      <c r="A468" s="1">
        <v>2.5</v>
      </c>
      <c r="B468" s="1">
        <v>47.649299999999997</v>
      </c>
      <c r="C468" s="1">
        <f t="shared" si="42"/>
        <v>119.12324999999998</v>
      </c>
      <c r="D468" s="1">
        <f t="shared" si="43"/>
        <v>6.25</v>
      </c>
      <c r="E468" s="1">
        <f t="shared" si="44"/>
        <v>40.469711179859424</v>
      </c>
      <c r="F468" s="1">
        <f t="shared" si="45"/>
        <v>7.1795888201405731</v>
      </c>
      <c r="G468" s="1">
        <f t="shared" si="46"/>
        <v>51.546495626287509</v>
      </c>
      <c r="H468" s="1">
        <f t="shared" si="47"/>
        <v>0.15067564098823222</v>
      </c>
    </row>
    <row r="469" spans="1:8">
      <c r="A469" s="1">
        <v>2.5</v>
      </c>
      <c r="B469" s="1">
        <v>44.2</v>
      </c>
      <c r="C469" s="1">
        <f t="shared" si="42"/>
        <v>110.5</v>
      </c>
      <c r="D469" s="1">
        <f t="shared" si="43"/>
        <v>6.25</v>
      </c>
      <c r="E469" s="1">
        <f t="shared" si="44"/>
        <v>40.469711179859424</v>
      </c>
      <c r="F469" s="1">
        <f t="shared" si="45"/>
        <v>3.7302888201405793</v>
      </c>
      <c r="G469" s="1">
        <f t="shared" si="46"/>
        <v>13.915054681665795</v>
      </c>
      <c r="H469" s="1">
        <f t="shared" si="47"/>
        <v>8.4395674663814008E-2</v>
      </c>
    </row>
    <row r="470" spans="1:8">
      <c r="A470" s="1">
        <v>3.5</v>
      </c>
      <c r="B470" s="1">
        <v>33.5</v>
      </c>
      <c r="C470" s="1">
        <f t="shared" si="42"/>
        <v>117.25</v>
      </c>
      <c r="D470" s="1">
        <f t="shared" si="43"/>
        <v>12.25</v>
      </c>
      <c r="E470" s="1">
        <f t="shared" si="44"/>
        <v>35.875117052664613</v>
      </c>
      <c r="F470" s="1">
        <f t="shared" si="45"/>
        <v>2.3751170526646135</v>
      </c>
      <c r="G470" s="1">
        <f t="shared" si="46"/>
        <v>5.6411810138582403</v>
      </c>
      <c r="H470" s="1">
        <f t="shared" si="47"/>
        <v>7.0899016497451145E-2</v>
      </c>
    </row>
    <row r="471" spans="1:8">
      <c r="A471" s="1">
        <v>3.5</v>
      </c>
      <c r="B471" s="1">
        <v>37.4</v>
      </c>
      <c r="C471" s="1">
        <f t="shared" si="42"/>
        <v>130.9</v>
      </c>
      <c r="D471" s="1">
        <f t="shared" si="43"/>
        <v>12.25</v>
      </c>
      <c r="E471" s="1">
        <f t="shared" si="44"/>
        <v>35.875117052664613</v>
      </c>
      <c r="F471" s="1">
        <f t="shared" si="45"/>
        <v>1.5248829473353851</v>
      </c>
      <c r="G471" s="1">
        <f t="shared" si="46"/>
        <v>2.325268003074251</v>
      </c>
      <c r="H471" s="1">
        <f t="shared" si="47"/>
        <v>4.0772271319127945E-2</v>
      </c>
    </row>
    <row r="472" spans="1:8">
      <c r="A472" s="1">
        <v>2.5</v>
      </c>
      <c r="B472" s="1">
        <v>40.193100000000001</v>
      </c>
      <c r="C472" s="1">
        <f t="shared" si="42"/>
        <v>100.48275000000001</v>
      </c>
      <c r="D472" s="1">
        <f t="shared" si="43"/>
        <v>6.25</v>
      </c>
      <c r="E472" s="1">
        <f t="shared" si="44"/>
        <v>40.469711179859424</v>
      </c>
      <c r="F472" s="1">
        <f t="shared" si="45"/>
        <v>0.27661117985942241</v>
      </c>
      <c r="G472" s="1">
        <f t="shared" si="46"/>
        <v>7.6513744823221735E-2</v>
      </c>
      <c r="H472" s="1">
        <f t="shared" si="47"/>
        <v>6.8820563693624626E-3</v>
      </c>
    </row>
    <row r="473" spans="1:8">
      <c r="A473" s="1">
        <v>2.5</v>
      </c>
      <c r="B473" s="1">
        <v>41.664200000000001</v>
      </c>
      <c r="C473" s="1">
        <f t="shared" si="42"/>
        <v>104.1605</v>
      </c>
      <c r="D473" s="1">
        <f t="shared" si="43"/>
        <v>6.25</v>
      </c>
      <c r="E473" s="1">
        <f t="shared" si="44"/>
        <v>40.469711179859424</v>
      </c>
      <c r="F473" s="1">
        <f t="shared" si="45"/>
        <v>1.1944888201405774</v>
      </c>
      <c r="G473" s="1">
        <f t="shared" si="46"/>
        <v>1.4268035414408289</v>
      </c>
      <c r="H473" s="1">
        <f t="shared" si="47"/>
        <v>2.8669428913565539E-2</v>
      </c>
    </row>
    <row r="474" spans="1:8">
      <c r="A474" s="1">
        <v>3.7</v>
      </c>
      <c r="B474" s="1">
        <v>34.823500000000003</v>
      </c>
      <c r="C474" s="1">
        <f t="shared" si="42"/>
        <v>128.84695000000002</v>
      </c>
      <c r="D474" s="1">
        <f t="shared" si="43"/>
        <v>13.690000000000001</v>
      </c>
      <c r="E474" s="1">
        <f t="shared" si="44"/>
        <v>34.956198227225656</v>
      </c>
      <c r="F474" s="1">
        <f t="shared" si="45"/>
        <v>0.13269822722565294</v>
      </c>
      <c r="G474" s="1">
        <f t="shared" si="46"/>
        <v>1.760881950883102E-2</v>
      </c>
      <c r="H474" s="1">
        <f t="shared" si="47"/>
        <v>3.8105942029277051E-3</v>
      </c>
    </row>
    <row r="475" spans="1:8">
      <c r="A475" s="1">
        <v>2.2999999999999998</v>
      </c>
      <c r="B475" s="1">
        <v>34.700000000000003</v>
      </c>
      <c r="C475" s="1">
        <f t="shared" si="42"/>
        <v>79.81</v>
      </c>
      <c r="D475" s="1">
        <f t="shared" si="43"/>
        <v>5.2899999999999991</v>
      </c>
      <c r="E475" s="1">
        <f t="shared" si="44"/>
        <v>41.388630005298388</v>
      </c>
      <c r="F475" s="1">
        <f t="shared" si="45"/>
        <v>6.6886300052983856</v>
      </c>
      <c r="G475" s="1">
        <f t="shared" si="46"/>
        <v>44.73777134777788</v>
      </c>
      <c r="H475" s="1">
        <f t="shared" si="47"/>
        <v>0.19275590793367103</v>
      </c>
    </row>
    <row r="476" spans="1:8">
      <c r="A476" s="1">
        <v>3.5</v>
      </c>
      <c r="B476" s="1">
        <v>36.200000000000003</v>
      </c>
      <c r="C476" s="1">
        <f t="shared" si="42"/>
        <v>126.70000000000002</v>
      </c>
      <c r="D476" s="1">
        <f t="shared" si="43"/>
        <v>12.25</v>
      </c>
      <c r="E476" s="1">
        <f t="shared" si="44"/>
        <v>35.875117052664613</v>
      </c>
      <c r="F476" s="1">
        <f t="shared" si="45"/>
        <v>0.32488294733538936</v>
      </c>
      <c r="G476" s="1">
        <f t="shared" si="46"/>
        <v>0.10554892946932938</v>
      </c>
      <c r="H476" s="1">
        <f t="shared" si="47"/>
        <v>8.9746670534637946E-3</v>
      </c>
    </row>
    <row r="477" spans="1:8">
      <c r="A477" s="1">
        <v>3.5</v>
      </c>
      <c r="B477" s="1">
        <v>33.200000000000003</v>
      </c>
      <c r="C477" s="1">
        <f t="shared" si="42"/>
        <v>116.20000000000002</v>
      </c>
      <c r="D477" s="1">
        <f t="shared" si="43"/>
        <v>12.25</v>
      </c>
      <c r="E477" s="1">
        <f t="shared" si="44"/>
        <v>35.875117052664613</v>
      </c>
      <c r="F477" s="1">
        <f t="shared" si="45"/>
        <v>2.6751170526646106</v>
      </c>
      <c r="G477" s="1">
        <f t="shared" si="46"/>
        <v>7.1562512454569935</v>
      </c>
      <c r="H477" s="1">
        <f t="shared" si="47"/>
        <v>8.057581483929549E-2</v>
      </c>
    </row>
    <row r="478" spans="1:8">
      <c r="A478" s="1">
        <v>5.5</v>
      </c>
      <c r="B478" s="1">
        <v>33</v>
      </c>
      <c r="C478" s="1">
        <f t="shared" si="42"/>
        <v>181.5</v>
      </c>
      <c r="D478" s="1">
        <f t="shared" si="43"/>
        <v>30.25</v>
      </c>
      <c r="E478" s="1">
        <f t="shared" si="44"/>
        <v>26.685928798274993</v>
      </c>
      <c r="F478" s="1">
        <f t="shared" si="45"/>
        <v>6.3140712017250067</v>
      </c>
      <c r="G478" s="1">
        <f t="shared" si="46"/>
        <v>39.867495140453073</v>
      </c>
      <c r="H478" s="1">
        <f t="shared" si="47"/>
        <v>0.19133549096136385</v>
      </c>
    </row>
    <row r="479" spans="1:8">
      <c r="A479" s="1">
        <v>5.5</v>
      </c>
      <c r="B479" s="1">
        <v>32.299999999999997</v>
      </c>
      <c r="C479" s="1">
        <f t="shared" si="42"/>
        <v>177.64999999999998</v>
      </c>
      <c r="D479" s="1">
        <f t="shared" si="43"/>
        <v>30.25</v>
      </c>
      <c r="E479" s="1">
        <f t="shared" si="44"/>
        <v>26.685928798274993</v>
      </c>
      <c r="F479" s="1">
        <f t="shared" si="45"/>
        <v>5.6140712017250038</v>
      </c>
      <c r="G479" s="1">
        <f t="shared" si="46"/>
        <v>31.51779545803803</v>
      </c>
      <c r="H479" s="1">
        <f t="shared" si="47"/>
        <v>0.17381025392337474</v>
      </c>
    </row>
    <row r="480" spans="1:8">
      <c r="A480" s="1">
        <v>6.3</v>
      </c>
      <c r="B480" s="1">
        <v>27.1158</v>
      </c>
      <c r="C480" s="1">
        <f t="shared" si="42"/>
        <v>170.82954000000001</v>
      </c>
      <c r="D480" s="1">
        <f t="shared" si="43"/>
        <v>39.69</v>
      </c>
      <c r="E480" s="1">
        <f t="shared" si="44"/>
        <v>23.010253496519145</v>
      </c>
      <c r="F480" s="1">
        <f t="shared" si="45"/>
        <v>4.1055465034808556</v>
      </c>
      <c r="G480" s="1">
        <f t="shared" si="46"/>
        <v>16.855512092243877</v>
      </c>
      <c r="H480" s="1">
        <f t="shared" si="47"/>
        <v>0.15140790622002137</v>
      </c>
    </row>
    <row r="481" spans="1:8">
      <c r="A481" s="1">
        <v>2.4</v>
      </c>
      <c r="B481" s="1">
        <v>42.214599999999997</v>
      </c>
      <c r="C481" s="1">
        <f t="shared" si="42"/>
        <v>101.31504</v>
      </c>
      <c r="D481" s="1">
        <f t="shared" si="43"/>
        <v>5.76</v>
      </c>
      <c r="E481" s="1">
        <f t="shared" si="44"/>
        <v>40.929170592578906</v>
      </c>
      <c r="F481" s="1">
        <f t="shared" si="45"/>
        <v>1.2854294074210912</v>
      </c>
      <c r="G481" s="1">
        <f t="shared" si="46"/>
        <v>1.6523287614629378</v>
      </c>
      <c r="H481" s="1">
        <f t="shared" si="47"/>
        <v>3.044987770631704E-2</v>
      </c>
    </row>
    <row r="482" spans="1:8">
      <c r="A482" s="1">
        <v>2.5</v>
      </c>
      <c r="B482" s="1">
        <v>45.672899999999998</v>
      </c>
      <c r="C482" s="1">
        <f t="shared" si="42"/>
        <v>114.18225</v>
      </c>
      <c r="D482" s="1">
        <f t="shared" si="43"/>
        <v>6.25</v>
      </c>
      <c r="E482" s="1">
        <f t="shared" si="44"/>
        <v>40.469711179859424</v>
      </c>
      <c r="F482" s="1">
        <f t="shared" si="45"/>
        <v>5.2031888201405749</v>
      </c>
      <c r="G482" s="1">
        <f t="shared" si="46"/>
        <v>27.073173898035868</v>
      </c>
      <c r="H482" s="1">
        <f t="shared" si="47"/>
        <v>0.11392289125806715</v>
      </c>
    </row>
    <row r="483" spans="1:8">
      <c r="A483" s="1">
        <v>3.5</v>
      </c>
      <c r="B483" s="1">
        <v>37.9499</v>
      </c>
      <c r="C483" s="1">
        <f t="shared" si="42"/>
        <v>132.82464999999999</v>
      </c>
      <c r="D483" s="1">
        <f t="shared" si="43"/>
        <v>12.25</v>
      </c>
      <c r="E483" s="1">
        <f t="shared" si="44"/>
        <v>35.875117052664613</v>
      </c>
      <c r="F483" s="1">
        <f t="shared" si="45"/>
        <v>2.074782947335386</v>
      </c>
      <c r="G483" s="1">
        <f t="shared" si="46"/>
        <v>4.304724278553711</v>
      </c>
      <c r="H483" s="1">
        <f t="shared" si="47"/>
        <v>5.4671631475587186E-2</v>
      </c>
    </row>
    <row r="484" spans="1:8">
      <c r="A484" s="1">
        <v>3.5</v>
      </c>
      <c r="B484" s="1">
        <v>38.034700000000001</v>
      </c>
      <c r="C484" s="1">
        <f t="shared" si="42"/>
        <v>133.12145000000001</v>
      </c>
      <c r="D484" s="1">
        <f t="shared" si="43"/>
        <v>12.25</v>
      </c>
      <c r="E484" s="1">
        <f t="shared" si="44"/>
        <v>35.875117052664613</v>
      </c>
      <c r="F484" s="1">
        <f t="shared" si="45"/>
        <v>2.1595829473353874</v>
      </c>
      <c r="G484" s="1">
        <f t="shared" si="46"/>
        <v>4.6637985064217986</v>
      </c>
      <c r="H484" s="1">
        <f t="shared" si="47"/>
        <v>5.6779281743654805E-2</v>
      </c>
    </row>
    <row r="485" spans="1:8">
      <c r="A485" s="1">
        <v>2.5</v>
      </c>
      <c r="B485" s="1">
        <v>46.6</v>
      </c>
      <c r="C485" s="1">
        <f t="shared" si="42"/>
        <v>116.5</v>
      </c>
      <c r="D485" s="1">
        <f t="shared" si="43"/>
        <v>6.25</v>
      </c>
      <c r="E485" s="1">
        <f t="shared" si="44"/>
        <v>40.469711179859424</v>
      </c>
      <c r="F485" s="1">
        <f t="shared" si="45"/>
        <v>6.1302888201405779</v>
      </c>
      <c r="G485" s="1">
        <f t="shared" si="46"/>
        <v>37.580441018340558</v>
      </c>
      <c r="H485" s="1">
        <f t="shared" si="47"/>
        <v>0.13155126223477634</v>
      </c>
    </row>
    <row r="486" spans="1:8">
      <c r="A486" s="1">
        <v>3.5</v>
      </c>
      <c r="B486" s="1">
        <v>36.410200000000003</v>
      </c>
      <c r="C486" s="1">
        <f t="shared" si="42"/>
        <v>127.43570000000001</v>
      </c>
      <c r="D486" s="1">
        <f t="shared" si="43"/>
        <v>12.25</v>
      </c>
      <c r="E486" s="1">
        <f t="shared" si="44"/>
        <v>35.875117052664613</v>
      </c>
      <c r="F486" s="1">
        <f t="shared" si="45"/>
        <v>0.53508294733538975</v>
      </c>
      <c r="G486" s="1">
        <f t="shared" si="46"/>
        <v>0.28631376052912749</v>
      </c>
      <c r="H486" s="1">
        <f t="shared" si="47"/>
        <v>1.4695962871266561E-2</v>
      </c>
    </row>
    <row r="487" spans="1:8">
      <c r="A487" s="1">
        <v>2</v>
      </c>
      <c r="B487" s="1">
        <v>43</v>
      </c>
      <c r="C487" s="1">
        <f t="shared" si="42"/>
        <v>86</v>
      </c>
      <c r="D487" s="1">
        <f t="shared" si="43"/>
        <v>4</v>
      </c>
      <c r="E487" s="1">
        <f t="shared" si="44"/>
        <v>42.767008243456829</v>
      </c>
      <c r="F487" s="1">
        <f t="shared" si="45"/>
        <v>0.23299175654317139</v>
      </c>
      <c r="G487" s="1">
        <f t="shared" si="46"/>
        <v>5.4285158617072449E-2</v>
      </c>
      <c r="H487" s="1">
        <f t="shared" si="47"/>
        <v>5.4184129428644506E-3</v>
      </c>
    </row>
    <row r="488" spans="1:8">
      <c r="A488" s="1">
        <v>2</v>
      </c>
      <c r="B488" s="1">
        <v>47.512900000000002</v>
      </c>
      <c r="C488" s="1">
        <f t="shared" si="42"/>
        <v>95.025800000000004</v>
      </c>
      <c r="D488" s="1">
        <f t="shared" si="43"/>
        <v>4</v>
      </c>
      <c r="E488" s="1">
        <f t="shared" si="44"/>
        <v>42.767008243456829</v>
      </c>
      <c r="F488" s="1">
        <f t="shared" si="45"/>
        <v>4.7458917565431733</v>
      </c>
      <c r="G488" s="1">
        <f t="shared" si="46"/>
        <v>22.523488564824447</v>
      </c>
      <c r="H488" s="1">
        <f t="shared" si="47"/>
        <v>9.9886383625145445E-2</v>
      </c>
    </row>
    <row r="489" spans="1:8">
      <c r="A489" s="1">
        <v>2.5</v>
      </c>
      <c r="B489" s="1">
        <v>39.6</v>
      </c>
      <c r="C489" s="1">
        <f t="shared" si="42"/>
        <v>99</v>
      </c>
      <c r="D489" s="1">
        <f t="shared" si="43"/>
        <v>6.25</v>
      </c>
      <c r="E489" s="1">
        <f t="shared" si="44"/>
        <v>40.469711179859424</v>
      </c>
      <c r="F489" s="1">
        <f t="shared" si="45"/>
        <v>0.86971117985942215</v>
      </c>
      <c r="G489" s="1">
        <f t="shared" si="46"/>
        <v>0.75639753637246809</v>
      </c>
      <c r="H489" s="1">
        <f t="shared" si="47"/>
        <v>2.1962403531803589E-2</v>
      </c>
    </row>
    <row r="490" spans="1:8">
      <c r="A490" s="1">
        <v>2.5</v>
      </c>
      <c r="B490" s="1">
        <v>42.699800000000003</v>
      </c>
      <c r="C490" s="1">
        <f t="shared" si="42"/>
        <v>106.74950000000001</v>
      </c>
      <c r="D490" s="1">
        <f t="shared" si="43"/>
        <v>6.25</v>
      </c>
      <c r="E490" s="1">
        <f t="shared" si="44"/>
        <v>40.469711179859424</v>
      </c>
      <c r="F490" s="1">
        <f t="shared" si="45"/>
        <v>2.2300888201405797</v>
      </c>
      <c r="G490" s="1">
        <f t="shared" si="46"/>
        <v>4.9732961457160032</v>
      </c>
      <c r="H490" s="1">
        <f t="shared" si="47"/>
        <v>5.2227149076590047E-2</v>
      </c>
    </row>
    <row r="491" spans="1:8">
      <c r="A491" s="1">
        <v>1.6</v>
      </c>
      <c r="B491" s="1">
        <v>46.5</v>
      </c>
      <c r="C491" s="1">
        <f t="shared" si="42"/>
        <v>74.400000000000006</v>
      </c>
      <c r="D491" s="1">
        <f t="shared" si="43"/>
        <v>2.5600000000000005</v>
      </c>
      <c r="E491" s="1">
        <f t="shared" si="44"/>
        <v>44.604845894334751</v>
      </c>
      <c r="F491" s="1">
        <f t="shared" si="45"/>
        <v>1.8951541056652488</v>
      </c>
      <c r="G491" s="1">
        <f t="shared" si="46"/>
        <v>3.5916090842198489</v>
      </c>
      <c r="H491" s="1">
        <f t="shared" si="47"/>
        <v>4.0756002272370945E-2</v>
      </c>
    </row>
    <row r="492" spans="1:8">
      <c r="A492" s="1">
        <v>1.6</v>
      </c>
      <c r="B492" s="1">
        <v>47.3</v>
      </c>
      <c r="C492" s="1">
        <f t="shared" si="42"/>
        <v>75.679999999999993</v>
      </c>
      <c r="D492" s="1">
        <f t="shared" si="43"/>
        <v>2.5600000000000005</v>
      </c>
      <c r="E492" s="1">
        <f t="shared" si="44"/>
        <v>44.604845894334751</v>
      </c>
      <c r="F492" s="1">
        <f t="shared" si="45"/>
        <v>2.6951541056652459</v>
      </c>
      <c r="G492" s="1">
        <f t="shared" si="46"/>
        <v>7.2638556532842316</v>
      </c>
      <c r="H492" s="1">
        <f t="shared" si="47"/>
        <v>5.6980002233937552E-2</v>
      </c>
    </row>
    <row r="493" spans="1:8">
      <c r="A493" s="1">
        <v>1.8</v>
      </c>
      <c r="B493" s="1">
        <v>47.5</v>
      </c>
      <c r="C493" s="1">
        <f t="shared" si="42"/>
        <v>85.5</v>
      </c>
      <c r="D493" s="1">
        <f t="shared" si="43"/>
        <v>3.24</v>
      </c>
      <c r="E493" s="1">
        <f t="shared" si="44"/>
        <v>43.685927068895793</v>
      </c>
      <c r="F493" s="1">
        <f t="shared" si="45"/>
        <v>3.8140729311042065</v>
      </c>
      <c r="G493" s="1">
        <f t="shared" si="46"/>
        <v>14.547152323781834</v>
      </c>
      <c r="H493" s="1">
        <f t="shared" si="47"/>
        <v>8.0296272233772767E-2</v>
      </c>
    </row>
    <row r="494" spans="1:8">
      <c r="A494" s="1">
        <v>1.8</v>
      </c>
      <c r="B494" s="1">
        <v>44.9</v>
      </c>
      <c r="C494" s="1">
        <f t="shared" si="42"/>
        <v>80.819999999999993</v>
      </c>
      <c r="D494" s="1">
        <f t="shared" si="43"/>
        <v>3.24</v>
      </c>
      <c r="E494" s="1">
        <f t="shared" si="44"/>
        <v>43.685927068895793</v>
      </c>
      <c r="F494" s="1">
        <f t="shared" si="45"/>
        <v>1.2140729311042051</v>
      </c>
      <c r="G494" s="1">
        <f t="shared" si="46"/>
        <v>1.4739730820399559</v>
      </c>
      <c r="H494" s="1">
        <f t="shared" si="47"/>
        <v>2.703948621612929E-2</v>
      </c>
    </row>
    <row r="495" spans="1:8">
      <c r="A495" s="1">
        <v>1.8</v>
      </c>
      <c r="B495" s="1">
        <v>44.2</v>
      </c>
      <c r="C495" s="1">
        <f t="shared" si="42"/>
        <v>79.56</v>
      </c>
      <c r="D495" s="1">
        <f t="shared" si="43"/>
        <v>3.24</v>
      </c>
      <c r="E495" s="1">
        <f t="shared" si="44"/>
        <v>43.685927068895793</v>
      </c>
      <c r="F495" s="1">
        <f t="shared" si="45"/>
        <v>0.51407293110420937</v>
      </c>
      <c r="G495" s="1">
        <f t="shared" si="46"/>
        <v>0.26427097849407322</v>
      </c>
      <c r="H495" s="1">
        <f t="shared" si="47"/>
        <v>1.1630609301000211E-2</v>
      </c>
    </row>
    <row r="496" spans="1:8">
      <c r="A496" s="1">
        <v>6.7</v>
      </c>
      <c r="B496" s="1">
        <v>24.2</v>
      </c>
      <c r="C496" s="1">
        <f t="shared" si="42"/>
        <v>162.13999999999999</v>
      </c>
      <c r="D496" s="1">
        <f t="shared" si="43"/>
        <v>44.89</v>
      </c>
      <c r="E496" s="1">
        <f t="shared" si="44"/>
        <v>21.172415845641222</v>
      </c>
      <c r="F496" s="1">
        <f t="shared" si="45"/>
        <v>3.0275841543587774</v>
      </c>
      <c r="G496" s="1">
        <f t="shared" si="46"/>
        <v>9.1662658117243527</v>
      </c>
      <c r="H496" s="1">
        <f t="shared" si="47"/>
        <v>0.12510678323796601</v>
      </c>
    </row>
    <row r="497" spans="1:8">
      <c r="A497" s="1">
        <v>2.8</v>
      </c>
      <c r="B497" s="1">
        <v>37.118499999999997</v>
      </c>
      <c r="C497" s="1">
        <f t="shared" si="42"/>
        <v>103.93179999999998</v>
      </c>
      <c r="D497" s="1">
        <f t="shared" si="43"/>
        <v>7.839999999999999</v>
      </c>
      <c r="E497" s="1">
        <f t="shared" si="44"/>
        <v>39.091332941700983</v>
      </c>
      <c r="F497" s="1">
        <f t="shared" si="45"/>
        <v>1.972832941700986</v>
      </c>
      <c r="G497" s="1">
        <f t="shared" si="46"/>
        <v>3.892069815860566</v>
      </c>
      <c r="H497" s="1">
        <f t="shared" si="47"/>
        <v>5.3149586909519139E-2</v>
      </c>
    </row>
    <row r="498" spans="1:8">
      <c r="A498" s="1">
        <v>2.4</v>
      </c>
      <c r="B498" s="1">
        <v>46.9</v>
      </c>
      <c r="C498" s="1">
        <f t="shared" si="42"/>
        <v>112.55999999999999</v>
      </c>
      <c r="D498" s="1">
        <f t="shared" si="43"/>
        <v>5.76</v>
      </c>
      <c r="E498" s="1">
        <f t="shared" si="44"/>
        <v>40.929170592578906</v>
      </c>
      <c r="F498" s="1">
        <f t="shared" si="45"/>
        <v>5.9708294074210926</v>
      </c>
      <c r="G498" s="1">
        <f t="shared" si="46"/>
        <v>35.650803812524515</v>
      </c>
      <c r="H498" s="1">
        <f t="shared" si="47"/>
        <v>0.1273097954674007</v>
      </c>
    </row>
    <row r="499" spans="1:8">
      <c r="A499" s="1">
        <v>2.4</v>
      </c>
      <c r="B499" s="1">
        <v>46.8</v>
      </c>
      <c r="C499" s="1">
        <f t="shared" si="42"/>
        <v>112.32</v>
      </c>
      <c r="D499" s="1">
        <f t="shared" si="43"/>
        <v>5.76</v>
      </c>
      <c r="E499" s="1">
        <f t="shared" si="44"/>
        <v>40.929170592578906</v>
      </c>
      <c r="F499" s="1">
        <f t="shared" si="45"/>
        <v>5.8708294074210912</v>
      </c>
      <c r="G499" s="1">
        <f t="shared" si="46"/>
        <v>34.466637931040282</v>
      </c>
      <c r="H499" s="1">
        <f t="shared" si="47"/>
        <v>0.12544507280814299</v>
      </c>
    </row>
    <row r="500" spans="1:8">
      <c r="A500" s="1">
        <v>3.6</v>
      </c>
      <c r="B500" s="1">
        <v>35.6</v>
      </c>
      <c r="C500" s="1">
        <f t="shared" si="42"/>
        <v>128.16</v>
      </c>
      <c r="D500" s="1">
        <f t="shared" si="43"/>
        <v>12.96</v>
      </c>
      <c r="E500" s="1">
        <f t="shared" si="44"/>
        <v>35.415657639945131</v>
      </c>
      <c r="F500" s="1">
        <f t="shared" si="45"/>
        <v>0.18434236005487037</v>
      </c>
      <c r="G500" s="1">
        <f t="shared" si="46"/>
        <v>3.3982105710599467E-2</v>
      </c>
      <c r="H500" s="1">
        <f t="shared" si="47"/>
        <v>5.178156181316583E-3</v>
      </c>
    </row>
    <row r="501" spans="1:8">
      <c r="A501" s="1">
        <v>2.5</v>
      </c>
      <c r="B501" s="1">
        <v>37.057400000000001</v>
      </c>
      <c r="C501" s="1">
        <f t="shared" si="42"/>
        <v>92.643500000000003</v>
      </c>
      <c r="D501" s="1">
        <f t="shared" si="43"/>
        <v>6.25</v>
      </c>
      <c r="E501" s="1">
        <f t="shared" si="44"/>
        <v>40.469711179859424</v>
      </c>
      <c r="F501" s="1">
        <f t="shared" si="45"/>
        <v>3.4123111798594223</v>
      </c>
      <c r="G501" s="1">
        <f t="shared" si="46"/>
        <v>11.643867588193602</v>
      </c>
      <c r="H501" s="1">
        <f t="shared" si="47"/>
        <v>9.2081775296146584E-2</v>
      </c>
    </row>
    <row r="502" spans="1:8">
      <c r="A502" s="1">
        <v>2.5</v>
      </c>
      <c r="B502" s="1">
        <v>34.6</v>
      </c>
      <c r="C502" s="1">
        <f t="shared" si="42"/>
        <v>86.5</v>
      </c>
      <c r="D502" s="1">
        <f t="shared" si="43"/>
        <v>6.25</v>
      </c>
      <c r="E502" s="1">
        <f t="shared" si="44"/>
        <v>40.469711179859424</v>
      </c>
      <c r="F502" s="1">
        <f t="shared" si="45"/>
        <v>5.8697111798594221</v>
      </c>
      <c r="G502" s="1">
        <f t="shared" si="46"/>
        <v>34.453509334966689</v>
      </c>
      <c r="H502" s="1">
        <f t="shared" si="47"/>
        <v>0.16964483178784456</v>
      </c>
    </row>
    <row r="503" spans="1:8">
      <c r="A503" s="1">
        <v>2.5</v>
      </c>
      <c r="B503" s="1">
        <v>42.921500000000002</v>
      </c>
      <c r="C503" s="1">
        <f t="shared" si="42"/>
        <v>107.30375000000001</v>
      </c>
      <c r="D503" s="1">
        <f t="shared" si="43"/>
        <v>6.25</v>
      </c>
      <c r="E503" s="1">
        <f t="shared" si="44"/>
        <v>40.469711179859424</v>
      </c>
      <c r="F503" s="1">
        <f t="shared" si="45"/>
        <v>2.4517888201405782</v>
      </c>
      <c r="G503" s="1">
        <f t="shared" si="46"/>
        <v>6.0112684185663285</v>
      </c>
      <c r="H503" s="1">
        <f t="shared" si="47"/>
        <v>5.7122626658914016E-2</v>
      </c>
    </row>
    <row r="504" spans="1:8">
      <c r="A504" s="1">
        <v>3.6</v>
      </c>
      <c r="B504" s="1">
        <v>34.270800000000001</v>
      </c>
      <c r="C504" s="1">
        <f t="shared" si="42"/>
        <v>123.37488</v>
      </c>
      <c r="D504" s="1">
        <f t="shared" si="43"/>
        <v>12.96</v>
      </c>
      <c r="E504" s="1">
        <f t="shared" si="44"/>
        <v>35.415657639945131</v>
      </c>
      <c r="F504" s="1">
        <f t="shared" si="45"/>
        <v>1.1448576399451298</v>
      </c>
      <c r="G504" s="1">
        <f t="shared" si="46"/>
        <v>1.3106990157407323</v>
      </c>
      <c r="H504" s="1">
        <f t="shared" si="47"/>
        <v>3.3406212867663716E-2</v>
      </c>
    </row>
    <row r="505" spans="1:8">
      <c r="A505" s="1">
        <v>2.5</v>
      </c>
      <c r="B505" s="1">
        <v>46.8</v>
      </c>
      <c r="C505" s="1">
        <f t="shared" si="42"/>
        <v>117</v>
      </c>
      <c r="D505" s="1">
        <f t="shared" si="43"/>
        <v>6.25</v>
      </c>
      <c r="E505" s="1">
        <f t="shared" si="44"/>
        <v>40.469711179859424</v>
      </c>
      <c r="F505" s="1">
        <f t="shared" si="45"/>
        <v>6.3302888201405736</v>
      </c>
      <c r="G505" s="1">
        <f t="shared" si="46"/>
        <v>40.072556546396733</v>
      </c>
      <c r="H505" s="1">
        <f t="shared" si="47"/>
        <v>0.13526258162693533</v>
      </c>
    </row>
    <row r="506" spans="1:8">
      <c r="A506" s="1">
        <v>2.5</v>
      </c>
      <c r="B506" s="1">
        <v>45.056600000000003</v>
      </c>
      <c r="C506" s="1">
        <f t="shared" si="42"/>
        <v>112.64150000000001</v>
      </c>
      <c r="D506" s="1">
        <f t="shared" si="43"/>
        <v>6.25</v>
      </c>
      <c r="E506" s="1">
        <f t="shared" si="44"/>
        <v>40.469711179859424</v>
      </c>
      <c r="F506" s="1">
        <f t="shared" si="45"/>
        <v>4.5868888201405795</v>
      </c>
      <c r="G506" s="1">
        <f t="shared" si="46"/>
        <v>21.039549048330638</v>
      </c>
      <c r="H506" s="1">
        <f t="shared" si="47"/>
        <v>0.10180281734841465</v>
      </c>
    </row>
    <row r="507" spans="1:8">
      <c r="A507" s="1">
        <v>3.5</v>
      </c>
      <c r="B507" s="1">
        <v>39.799999999999997</v>
      </c>
      <c r="C507" s="1">
        <f t="shared" si="42"/>
        <v>139.29999999999998</v>
      </c>
      <c r="D507" s="1">
        <f t="shared" si="43"/>
        <v>12.25</v>
      </c>
      <c r="E507" s="1">
        <f t="shared" si="44"/>
        <v>35.875117052664613</v>
      </c>
      <c r="F507" s="1">
        <f t="shared" si="45"/>
        <v>3.9248829473353837</v>
      </c>
      <c r="G507" s="1">
        <f t="shared" si="46"/>
        <v>15.404706150284088</v>
      </c>
      <c r="H507" s="1">
        <f t="shared" si="47"/>
        <v>9.8615149430537286E-2</v>
      </c>
    </row>
    <row r="508" spans="1:8">
      <c r="A508" s="1">
        <v>2.4</v>
      </c>
      <c r="B508" s="1">
        <v>48.2</v>
      </c>
      <c r="C508" s="1">
        <f t="shared" si="42"/>
        <v>115.68</v>
      </c>
      <c r="D508" s="1">
        <f t="shared" si="43"/>
        <v>5.76</v>
      </c>
      <c r="E508" s="1">
        <f t="shared" si="44"/>
        <v>40.929170592578906</v>
      </c>
      <c r="F508" s="1">
        <f t="shared" si="45"/>
        <v>7.2708294074210968</v>
      </c>
      <c r="G508" s="1">
        <f t="shared" si="46"/>
        <v>52.86496027181942</v>
      </c>
      <c r="H508" s="1">
        <f t="shared" si="47"/>
        <v>0.15084708314151651</v>
      </c>
    </row>
    <row r="509" spans="1:8">
      <c r="A509" s="1">
        <v>1.8</v>
      </c>
      <c r="B509" s="1">
        <v>69.6404</v>
      </c>
      <c r="C509" s="1">
        <f t="shared" si="42"/>
        <v>125.35272000000001</v>
      </c>
      <c r="D509" s="1">
        <f t="shared" si="43"/>
        <v>3.24</v>
      </c>
      <c r="E509" s="1">
        <f t="shared" si="44"/>
        <v>43.685927068895793</v>
      </c>
      <c r="F509" s="1">
        <f t="shared" si="45"/>
        <v>25.954472931104206</v>
      </c>
      <c r="G509" s="1">
        <f t="shared" si="46"/>
        <v>673.634665131421</v>
      </c>
      <c r="H509" s="1">
        <f t="shared" si="47"/>
        <v>0.37269276068351426</v>
      </c>
    </row>
    <row r="510" spans="1:8">
      <c r="A510" s="1">
        <v>2</v>
      </c>
      <c r="B510" s="1">
        <v>42</v>
      </c>
      <c r="C510" s="1">
        <f t="shared" si="42"/>
        <v>84</v>
      </c>
      <c r="D510" s="1">
        <f t="shared" si="43"/>
        <v>4</v>
      </c>
      <c r="E510" s="1">
        <f t="shared" si="44"/>
        <v>42.767008243456829</v>
      </c>
      <c r="F510" s="1">
        <f t="shared" si="45"/>
        <v>0.76700824345682861</v>
      </c>
      <c r="G510" s="1">
        <f t="shared" si="46"/>
        <v>0.58830164553072972</v>
      </c>
      <c r="H510" s="1">
        <f t="shared" si="47"/>
        <v>1.8262101034686395E-2</v>
      </c>
    </row>
    <row r="511" spans="1:8">
      <c r="A511" s="1">
        <v>3</v>
      </c>
      <c r="B511" s="1">
        <v>32</v>
      </c>
      <c r="C511" s="1">
        <f t="shared" si="42"/>
        <v>96</v>
      </c>
      <c r="D511" s="1">
        <f t="shared" si="43"/>
        <v>9</v>
      </c>
      <c r="E511" s="1">
        <f t="shared" si="44"/>
        <v>38.172414116262019</v>
      </c>
      <c r="F511" s="1">
        <f t="shared" si="45"/>
        <v>6.1724141162620185</v>
      </c>
      <c r="G511" s="1">
        <f t="shared" si="46"/>
        <v>38.098696022630634</v>
      </c>
      <c r="H511" s="1">
        <f t="shared" si="47"/>
        <v>0.19288794113318808</v>
      </c>
    </row>
    <row r="512" spans="1:8">
      <c r="A512" s="1">
        <v>4.4000000000000004</v>
      </c>
      <c r="B512" s="1">
        <v>30.8</v>
      </c>
      <c r="C512" s="1">
        <f t="shared" si="42"/>
        <v>135.52000000000001</v>
      </c>
      <c r="D512" s="1">
        <f t="shared" si="43"/>
        <v>19.360000000000003</v>
      </c>
      <c r="E512" s="1">
        <f t="shared" si="44"/>
        <v>31.739982338189282</v>
      </c>
      <c r="F512" s="1">
        <f t="shared" si="45"/>
        <v>0.93998233818928156</v>
      </c>
      <c r="G512" s="1">
        <f t="shared" si="46"/>
        <v>0.88356679610778888</v>
      </c>
      <c r="H512" s="1">
        <f t="shared" si="47"/>
        <v>3.0518907084067584E-2</v>
      </c>
    </row>
    <row r="513" spans="1:8">
      <c r="A513" s="1">
        <v>3.2</v>
      </c>
      <c r="B513" s="1">
        <v>36.4</v>
      </c>
      <c r="C513" s="1">
        <f t="shared" si="42"/>
        <v>116.48</v>
      </c>
      <c r="D513" s="1">
        <f t="shared" si="43"/>
        <v>10.240000000000002</v>
      </c>
      <c r="E513" s="1">
        <f t="shared" si="44"/>
        <v>37.253495290823054</v>
      </c>
      <c r="F513" s="1">
        <f t="shared" si="45"/>
        <v>0.85349529082305509</v>
      </c>
      <c r="G513" s="1">
        <f t="shared" si="46"/>
        <v>0.72845421145713141</v>
      </c>
      <c r="H513" s="1">
        <f t="shared" si="47"/>
        <v>2.3447672824809206E-2</v>
      </c>
    </row>
    <row r="514" spans="1:8">
      <c r="A514" s="1">
        <v>4.2</v>
      </c>
      <c r="B514" s="1">
        <v>31.5002</v>
      </c>
      <c r="C514" s="1">
        <f t="shared" si="42"/>
        <v>132.30083999999999</v>
      </c>
      <c r="D514" s="1">
        <f t="shared" si="43"/>
        <v>17.64</v>
      </c>
      <c r="E514" s="1">
        <f t="shared" si="44"/>
        <v>32.658901163628244</v>
      </c>
      <c r="F514" s="1">
        <f t="shared" si="45"/>
        <v>1.158701163628244</v>
      </c>
      <c r="G514" s="1">
        <f t="shared" si="46"/>
        <v>1.3425883865934467</v>
      </c>
      <c r="H514" s="1">
        <f t="shared" si="47"/>
        <v>3.6783930375941867E-2</v>
      </c>
    </row>
    <row r="515" spans="1:8">
      <c r="A515" s="1">
        <v>3</v>
      </c>
      <c r="B515" s="1">
        <v>39.493699999999997</v>
      </c>
      <c r="C515" s="1">
        <f t="shared" ref="C515:C578" si="48">A515*B515</f>
        <v>118.4811</v>
      </c>
      <c r="D515" s="1">
        <f t="shared" ref="D515:D578" si="49">A515^2</f>
        <v>9</v>
      </c>
      <c r="E515" s="1">
        <f t="shared" ref="E515:E578" si="50">$J$27+$J$26*A515</f>
        <v>38.172414116262019</v>
      </c>
      <c r="F515" s="1">
        <f t="shared" ref="F515:F578" si="51">ABS(B515-E515)</f>
        <v>1.3212858837379784</v>
      </c>
      <c r="G515" s="1">
        <f t="shared" ref="G515:G578" si="52">F515^2</f>
        <v>1.7457963865652506</v>
      </c>
      <c r="H515" s="1">
        <f t="shared" ref="H515:H578" si="53">F515/B515</f>
        <v>3.3455611495959568E-2</v>
      </c>
    </row>
    <row r="516" spans="1:8">
      <c r="A516" s="1">
        <v>4.4000000000000004</v>
      </c>
      <c r="B516" s="1">
        <v>30.953700000000001</v>
      </c>
      <c r="C516" s="1">
        <f t="shared" si="48"/>
        <v>136.19628000000003</v>
      </c>
      <c r="D516" s="1">
        <f t="shared" si="49"/>
        <v>19.360000000000003</v>
      </c>
      <c r="E516" s="1">
        <f t="shared" si="50"/>
        <v>31.739982338189282</v>
      </c>
      <c r="F516" s="1">
        <f t="shared" si="51"/>
        <v>0.78628233818928095</v>
      </c>
      <c r="G516" s="1">
        <f t="shared" si="52"/>
        <v>0.61823991534840272</v>
      </c>
      <c r="H516" s="1">
        <f t="shared" si="53"/>
        <v>2.5401885338078516E-2</v>
      </c>
    </row>
    <row r="517" spans="1:8">
      <c r="A517" s="1">
        <v>4.4000000000000004</v>
      </c>
      <c r="B517" s="1">
        <v>30.562000000000001</v>
      </c>
      <c r="C517" s="1">
        <f t="shared" si="48"/>
        <v>134.47280000000001</v>
      </c>
      <c r="D517" s="1">
        <f t="shared" si="49"/>
        <v>19.360000000000003</v>
      </c>
      <c r="E517" s="1">
        <f t="shared" si="50"/>
        <v>31.739982338189282</v>
      </c>
      <c r="F517" s="1">
        <f t="shared" si="51"/>
        <v>1.1779823381892811</v>
      </c>
      <c r="G517" s="1">
        <f t="shared" si="52"/>
        <v>1.3876423890858858</v>
      </c>
      <c r="H517" s="1">
        <f t="shared" si="53"/>
        <v>3.8544019965620083E-2</v>
      </c>
    </row>
    <row r="518" spans="1:8">
      <c r="A518" s="1">
        <v>4.4000000000000004</v>
      </c>
      <c r="B518" s="1">
        <v>30.172599999999999</v>
      </c>
      <c r="C518" s="1">
        <f t="shared" si="48"/>
        <v>132.75944000000001</v>
      </c>
      <c r="D518" s="1">
        <f t="shared" si="49"/>
        <v>19.360000000000003</v>
      </c>
      <c r="E518" s="1">
        <f t="shared" si="50"/>
        <v>31.739982338189282</v>
      </c>
      <c r="F518" s="1">
        <f t="shared" si="51"/>
        <v>1.5673823381892831</v>
      </c>
      <c r="G518" s="1">
        <f t="shared" si="52"/>
        <v>2.4566873940677043</v>
      </c>
      <c r="H518" s="1">
        <f t="shared" si="53"/>
        <v>5.1947208334359091E-2</v>
      </c>
    </row>
    <row r="519" spans="1:8">
      <c r="A519" s="1">
        <v>4.4000000000000004</v>
      </c>
      <c r="B519" s="1">
        <v>27.7</v>
      </c>
      <c r="C519" s="1">
        <f t="shared" si="48"/>
        <v>121.88000000000001</v>
      </c>
      <c r="D519" s="1">
        <f t="shared" si="49"/>
        <v>19.360000000000003</v>
      </c>
      <c r="E519" s="1">
        <f t="shared" si="50"/>
        <v>31.739982338189282</v>
      </c>
      <c r="F519" s="1">
        <f t="shared" si="51"/>
        <v>4.039982338189283</v>
      </c>
      <c r="G519" s="1">
        <f t="shared" si="52"/>
        <v>16.321457292881345</v>
      </c>
      <c r="H519" s="1">
        <f t="shared" si="53"/>
        <v>0.14584773784076835</v>
      </c>
    </row>
    <row r="520" spans="1:8">
      <c r="A520" s="1">
        <v>4.4000000000000004</v>
      </c>
      <c r="B520" s="1">
        <v>29.452100000000002</v>
      </c>
      <c r="C520" s="1">
        <f t="shared" si="48"/>
        <v>129.58924000000002</v>
      </c>
      <c r="D520" s="1">
        <f t="shared" si="49"/>
        <v>19.360000000000003</v>
      </c>
      <c r="E520" s="1">
        <f t="shared" si="50"/>
        <v>31.739982338189282</v>
      </c>
      <c r="F520" s="1">
        <f t="shared" si="51"/>
        <v>2.2878823381892808</v>
      </c>
      <c r="G520" s="1">
        <f t="shared" si="52"/>
        <v>5.2344055933984501</v>
      </c>
      <c r="H520" s="1">
        <f t="shared" si="53"/>
        <v>7.768146713440742E-2</v>
      </c>
    </row>
    <row r="521" spans="1:8">
      <c r="A521" s="1">
        <v>4.4000000000000004</v>
      </c>
      <c r="B521" s="1">
        <v>27.7</v>
      </c>
      <c r="C521" s="1">
        <f t="shared" si="48"/>
        <v>121.88000000000001</v>
      </c>
      <c r="D521" s="1">
        <f t="shared" si="49"/>
        <v>19.360000000000003</v>
      </c>
      <c r="E521" s="1">
        <f t="shared" si="50"/>
        <v>31.739982338189282</v>
      </c>
      <c r="F521" s="1">
        <f t="shared" si="51"/>
        <v>4.039982338189283</v>
      </c>
      <c r="G521" s="1">
        <f t="shared" si="52"/>
        <v>16.321457292881345</v>
      </c>
      <c r="H521" s="1">
        <f t="shared" si="53"/>
        <v>0.14584773784076835</v>
      </c>
    </row>
    <row r="522" spans="1:8">
      <c r="A522" s="1">
        <v>6</v>
      </c>
      <c r="B522" s="1">
        <v>26.749500000000001</v>
      </c>
      <c r="C522" s="1">
        <f t="shared" si="48"/>
        <v>160.49700000000001</v>
      </c>
      <c r="D522" s="1">
        <f t="shared" si="49"/>
        <v>36</v>
      </c>
      <c r="E522" s="1">
        <f t="shared" si="50"/>
        <v>24.388631734677588</v>
      </c>
      <c r="F522" s="1">
        <f t="shared" si="51"/>
        <v>2.3608682653224129</v>
      </c>
      <c r="G522" s="1">
        <f t="shared" si="52"/>
        <v>5.5736989662064591</v>
      </c>
      <c r="H522" s="1">
        <f t="shared" si="53"/>
        <v>8.8258407272001821E-2</v>
      </c>
    </row>
    <row r="523" spans="1:8">
      <c r="A523" s="1">
        <v>3.9</v>
      </c>
      <c r="B523" s="1">
        <v>37.299999999999997</v>
      </c>
      <c r="C523" s="1">
        <f t="shared" si="48"/>
        <v>145.47</v>
      </c>
      <c r="D523" s="1">
        <f t="shared" si="49"/>
        <v>15.209999999999999</v>
      </c>
      <c r="E523" s="1">
        <f t="shared" si="50"/>
        <v>34.037279401786691</v>
      </c>
      <c r="F523" s="1">
        <f t="shared" si="51"/>
        <v>3.2627205982133063</v>
      </c>
      <c r="G523" s="1">
        <f t="shared" si="52"/>
        <v>10.645345702005395</v>
      </c>
      <c r="H523" s="1">
        <f t="shared" si="53"/>
        <v>8.7472402096871488E-2</v>
      </c>
    </row>
    <row r="524" spans="1:8">
      <c r="A524" s="1">
        <v>3.9</v>
      </c>
      <c r="B524" s="1">
        <v>36.6</v>
      </c>
      <c r="C524" s="1">
        <f t="shared" si="48"/>
        <v>142.74</v>
      </c>
      <c r="D524" s="1">
        <f t="shared" si="49"/>
        <v>15.209999999999999</v>
      </c>
      <c r="E524" s="1">
        <f t="shared" si="50"/>
        <v>34.037279401786691</v>
      </c>
      <c r="F524" s="1">
        <f t="shared" si="51"/>
        <v>2.5627205982133106</v>
      </c>
      <c r="G524" s="1">
        <f t="shared" si="52"/>
        <v>6.5675368645067884</v>
      </c>
      <c r="H524" s="1">
        <f t="shared" si="53"/>
        <v>7.0019688475773514E-2</v>
      </c>
    </row>
    <row r="525" spans="1:8">
      <c r="A525" s="1">
        <v>4.5999999999999996</v>
      </c>
      <c r="B525" s="1">
        <v>31.9</v>
      </c>
      <c r="C525" s="1">
        <f t="shared" si="48"/>
        <v>146.73999999999998</v>
      </c>
      <c r="D525" s="1">
        <f t="shared" si="49"/>
        <v>21.159999999999997</v>
      </c>
      <c r="E525" s="1">
        <f t="shared" si="50"/>
        <v>30.821063512750325</v>
      </c>
      <c r="F525" s="1">
        <f t="shared" si="51"/>
        <v>1.0789364872496741</v>
      </c>
      <c r="G525" s="1">
        <f t="shared" si="52"/>
        <v>1.164103943518666</v>
      </c>
      <c r="H525" s="1">
        <f t="shared" si="53"/>
        <v>3.3822460415350288E-2</v>
      </c>
    </row>
    <row r="526" spans="1:8">
      <c r="A526" s="1">
        <v>4.5999999999999996</v>
      </c>
      <c r="B526" s="1">
        <v>31.9</v>
      </c>
      <c r="C526" s="1">
        <f t="shared" si="48"/>
        <v>146.73999999999998</v>
      </c>
      <c r="D526" s="1">
        <f t="shared" si="49"/>
        <v>21.159999999999997</v>
      </c>
      <c r="E526" s="1">
        <f t="shared" si="50"/>
        <v>30.821063512750325</v>
      </c>
      <c r="F526" s="1">
        <f t="shared" si="51"/>
        <v>1.0789364872496741</v>
      </c>
      <c r="G526" s="1">
        <f t="shared" si="52"/>
        <v>1.164103943518666</v>
      </c>
      <c r="H526" s="1">
        <f t="shared" si="53"/>
        <v>3.3822460415350288E-2</v>
      </c>
    </row>
    <row r="527" spans="1:8">
      <c r="A527" s="1">
        <v>4.5999999999999996</v>
      </c>
      <c r="B527" s="1">
        <v>31.9</v>
      </c>
      <c r="C527" s="1">
        <f t="shared" si="48"/>
        <v>146.73999999999998</v>
      </c>
      <c r="D527" s="1">
        <f t="shared" si="49"/>
        <v>21.159999999999997</v>
      </c>
      <c r="E527" s="1">
        <f t="shared" si="50"/>
        <v>30.821063512750325</v>
      </c>
      <c r="F527" s="1">
        <f t="shared" si="51"/>
        <v>1.0789364872496741</v>
      </c>
      <c r="G527" s="1">
        <f t="shared" si="52"/>
        <v>1.164103943518666</v>
      </c>
      <c r="H527" s="1">
        <f t="shared" si="53"/>
        <v>3.3822460415350288E-2</v>
      </c>
    </row>
    <row r="528" spans="1:8">
      <c r="A528" s="1">
        <v>4.5999999999999996</v>
      </c>
      <c r="B528" s="1">
        <v>22.7</v>
      </c>
      <c r="C528" s="1">
        <f t="shared" si="48"/>
        <v>104.41999999999999</v>
      </c>
      <c r="D528" s="1">
        <f t="shared" si="49"/>
        <v>21.159999999999997</v>
      </c>
      <c r="E528" s="1">
        <f t="shared" si="50"/>
        <v>30.821063512750325</v>
      </c>
      <c r="F528" s="1">
        <f t="shared" si="51"/>
        <v>8.1210635127503252</v>
      </c>
      <c r="G528" s="1">
        <f t="shared" si="52"/>
        <v>65.951672578124658</v>
      </c>
      <c r="H528" s="1">
        <f t="shared" si="53"/>
        <v>0.35775610188327422</v>
      </c>
    </row>
    <row r="529" spans="1:8">
      <c r="A529" s="1">
        <v>4.5999999999999996</v>
      </c>
      <c r="B529" s="1">
        <v>24.5</v>
      </c>
      <c r="C529" s="1">
        <f t="shared" si="48"/>
        <v>112.69999999999999</v>
      </c>
      <c r="D529" s="1">
        <f t="shared" si="49"/>
        <v>21.159999999999997</v>
      </c>
      <c r="E529" s="1">
        <f t="shared" si="50"/>
        <v>30.821063512750325</v>
      </c>
      <c r="F529" s="1">
        <f t="shared" si="51"/>
        <v>6.3210635127503245</v>
      </c>
      <c r="G529" s="1">
        <f t="shared" si="52"/>
        <v>39.955843932223473</v>
      </c>
      <c r="H529" s="1">
        <f t="shared" si="53"/>
        <v>0.25800259235715611</v>
      </c>
    </row>
    <row r="530" spans="1:8">
      <c r="A530" s="1">
        <v>3.5</v>
      </c>
      <c r="B530" s="1">
        <v>40.299999999999997</v>
      </c>
      <c r="C530" s="1">
        <f t="shared" si="48"/>
        <v>141.04999999999998</v>
      </c>
      <c r="D530" s="1">
        <f t="shared" si="49"/>
        <v>12.25</v>
      </c>
      <c r="E530" s="1">
        <f t="shared" si="50"/>
        <v>35.875117052664613</v>
      </c>
      <c r="F530" s="1">
        <f t="shared" si="51"/>
        <v>4.4248829473353837</v>
      </c>
      <c r="G530" s="1">
        <f t="shared" si="52"/>
        <v>19.579589097619472</v>
      </c>
      <c r="H530" s="1">
        <f t="shared" si="53"/>
        <v>0.10979858430112616</v>
      </c>
    </row>
    <row r="531" spans="1:8">
      <c r="A531" s="1">
        <v>3.5</v>
      </c>
      <c r="B531" s="1">
        <v>41.2</v>
      </c>
      <c r="C531" s="1">
        <f t="shared" si="48"/>
        <v>144.20000000000002</v>
      </c>
      <c r="D531" s="1">
        <f t="shared" si="49"/>
        <v>12.25</v>
      </c>
      <c r="E531" s="1">
        <f t="shared" si="50"/>
        <v>35.875117052664613</v>
      </c>
      <c r="F531" s="1">
        <f t="shared" si="51"/>
        <v>5.3248829473353894</v>
      </c>
      <c r="G531" s="1">
        <f t="shared" si="52"/>
        <v>28.354378402823222</v>
      </c>
      <c r="H531" s="1">
        <f t="shared" si="53"/>
        <v>0.12924473173144149</v>
      </c>
    </row>
    <row r="532" spans="1:8">
      <c r="A532" s="1">
        <v>3.9</v>
      </c>
      <c r="B532" s="1">
        <v>37.299999999999997</v>
      </c>
      <c r="C532" s="1">
        <f t="shared" si="48"/>
        <v>145.47</v>
      </c>
      <c r="D532" s="1">
        <f t="shared" si="49"/>
        <v>15.209999999999999</v>
      </c>
      <c r="E532" s="1">
        <f t="shared" si="50"/>
        <v>34.037279401786691</v>
      </c>
      <c r="F532" s="1">
        <f t="shared" si="51"/>
        <v>3.2627205982133063</v>
      </c>
      <c r="G532" s="1">
        <f t="shared" si="52"/>
        <v>10.645345702005395</v>
      </c>
      <c r="H532" s="1">
        <f t="shared" si="53"/>
        <v>8.7472402096871488E-2</v>
      </c>
    </row>
    <row r="533" spans="1:8">
      <c r="A533" s="1">
        <v>3.5</v>
      </c>
      <c r="B533" s="1">
        <v>32.1</v>
      </c>
      <c r="C533" s="1">
        <f t="shared" si="48"/>
        <v>112.35000000000001</v>
      </c>
      <c r="D533" s="1">
        <f t="shared" si="49"/>
        <v>12.25</v>
      </c>
      <c r="E533" s="1">
        <f t="shared" si="50"/>
        <v>35.875117052664613</v>
      </c>
      <c r="F533" s="1">
        <f t="shared" si="51"/>
        <v>3.7751170526646121</v>
      </c>
      <c r="G533" s="1">
        <f t="shared" si="52"/>
        <v>14.251508761319148</v>
      </c>
      <c r="H533" s="1">
        <f t="shared" si="53"/>
        <v>0.1176048926063742</v>
      </c>
    </row>
    <row r="534" spans="1:8">
      <c r="A534" s="1">
        <v>5.7</v>
      </c>
      <c r="B534" s="1">
        <v>31.9</v>
      </c>
      <c r="C534" s="1">
        <f t="shared" si="48"/>
        <v>181.82999999999998</v>
      </c>
      <c r="D534" s="1">
        <f t="shared" si="49"/>
        <v>32.49</v>
      </c>
      <c r="E534" s="1">
        <f t="shared" si="50"/>
        <v>25.767009972836032</v>
      </c>
      <c r="F534" s="1">
        <f t="shared" si="51"/>
        <v>6.1329900271639666</v>
      </c>
      <c r="G534" s="1">
        <f t="shared" si="52"/>
        <v>37.613566673292674</v>
      </c>
      <c r="H534" s="1">
        <f t="shared" si="53"/>
        <v>0.19225674066344722</v>
      </c>
    </row>
    <row r="535" spans="1:8">
      <c r="A535" s="1">
        <v>2.7</v>
      </c>
      <c r="B535" s="1">
        <v>35.700000000000003</v>
      </c>
      <c r="C535" s="1">
        <f t="shared" si="48"/>
        <v>96.390000000000015</v>
      </c>
      <c r="D535" s="1">
        <f t="shared" si="49"/>
        <v>7.2900000000000009</v>
      </c>
      <c r="E535" s="1">
        <f t="shared" si="50"/>
        <v>39.550792354420459</v>
      </c>
      <c r="F535" s="1">
        <f t="shared" si="51"/>
        <v>3.8507923544204559</v>
      </c>
      <c r="G535" s="1">
        <f t="shared" si="52"/>
        <v>14.828601756863037</v>
      </c>
      <c r="H535" s="1">
        <f t="shared" si="53"/>
        <v>0.10786533205659539</v>
      </c>
    </row>
    <row r="536" spans="1:8">
      <c r="A536" s="1">
        <v>3.5</v>
      </c>
      <c r="B536" s="1">
        <v>34.200000000000003</v>
      </c>
      <c r="C536" s="1">
        <f t="shared" si="48"/>
        <v>119.70000000000002</v>
      </c>
      <c r="D536" s="1">
        <f t="shared" si="49"/>
        <v>12.25</v>
      </c>
      <c r="E536" s="1">
        <f t="shared" si="50"/>
        <v>35.875117052664613</v>
      </c>
      <c r="F536" s="1">
        <f t="shared" si="51"/>
        <v>1.6751170526646106</v>
      </c>
      <c r="G536" s="1">
        <f t="shared" si="52"/>
        <v>2.8060171401277718</v>
      </c>
      <c r="H536" s="1">
        <f t="shared" si="53"/>
        <v>4.8980030779666971E-2</v>
      </c>
    </row>
    <row r="537" spans="1:8">
      <c r="A537" s="1">
        <v>5.7</v>
      </c>
      <c r="B537" s="1">
        <v>34.5</v>
      </c>
      <c r="C537" s="1">
        <f t="shared" si="48"/>
        <v>196.65</v>
      </c>
      <c r="D537" s="1">
        <f t="shared" si="49"/>
        <v>32.49</v>
      </c>
      <c r="E537" s="1">
        <f t="shared" si="50"/>
        <v>25.767009972836032</v>
      </c>
      <c r="F537" s="1">
        <f t="shared" si="51"/>
        <v>8.732990027163968</v>
      </c>
      <c r="G537" s="1">
        <f t="shared" si="52"/>
        <v>76.265114814545328</v>
      </c>
      <c r="H537" s="1">
        <f t="shared" si="53"/>
        <v>0.25313014571489761</v>
      </c>
    </row>
    <row r="538" spans="1:8">
      <c r="A538" s="1">
        <v>6.1</v>
      </c>
      <c r="B538" s="1">
        <v>26</v>
      </c>
      <c r="C538" s="1">
        <f t="shared" si="48"/>
        <v>158.6</v>
      </c>
      <c r="D538" s="1">
        <f t="shared" si="49"/>
        <v>37.209999999999994</v>
      </c>
      <c r="E538" s="1">
        <f t="shared" si="50"/>
        <v>23.929172321958109</v>
      </c>
      <c r="F538" s="1">
        <f t="shared" si="51"/>
        <v>2.0708276780418906</v>
      </c>
      <c r="G538" s="1">
        <f t="shared" si="52"/>
        <v>4.2883272721443682</v>
      </c>
      <c r="H538" s="1">
        <f t="shared" si="53"/>
        <v>7.9647218386226556E-2</v>
      </c>
    </row>
    <row r="539" spans="1:8">
      <c r="A539" s="1">
        <v>2.7</v>
      </c>
      <c r="B539" s="1">
        <v>35.700000000000003</v>
      </c>
      <c r="C539" s="1">
        <f t="shared" si="48"/>
        <v>96.390000000000015</v>
      </c>
      <c r="D539" s="1">
        <f t="shared" si="49"/>
        <v>7.2900000000000009</v>
      </c>
      <c r="E539" s="1">
        <f t="shared" si="50"/>
        <v>39.550792354420459</v>
      </c>
      <c r="F539" s="1">
        <f t="shared" si="51"/>
        <v>3.8507923544204559</v>
      </c>
      <c r="G539" s="1">
        <f t="shared" si="52"/>
        <v>14.828601756863037</v>
      </c>
      <c r="H539" s="1">
        <f t="shared" si="53"/>
        <v>0.10786533205659539</v>
      </c>
    </row>
    <row r="540" spans="1:8">
      <c r="A540" s="1">
        <v>3.5</v>
      </c>
      <c r="B540" s="1">
        <v>34.200000000000003</v>
      </c>
      <c r="C540" s="1">
        <f t="shared" si="48"/>
        <v>119.70000000000002</v>
      </c>
      <c r="D540" s="1">
        <f t="shared" si="49"/>
        <v>12.25</v>
      </c>
      <c r="E540" s="1">
        <f t="shared" si="50"/>
        <v>35.875117052664613</v>
      </c>
      <c r="F540" s="1">
        <f t="shared" si="51"/>
        <v>1.6751170526646106</v>
      </c>
      <c r="G540" s="1">
        <f t="shared" si="52"/>
        <v>2.8060171401277718</v>
      </c>
      <c r="H540" s="1">
        <f t="shared" si="53"/>
        <v>4.8980030779666971E-2</v>
      </c>
    </row>
    <row r="541" spans="1:8">
      <c r="A541" s="1">
        <v>5.7</v>
      </c>
      <c r="B541" s="1">
        <v>34.5</v>
      </c>
      <c r="C541" s="1">
        <f t="shared" si="48"/>
        <v>196.65</v>
      </c>
      <c r="D541" s="1">
        <f t="shared" si="49"/>
        <v>32.49</v>
      </c>
      <c r="E541" s="1">
        <f t="shared" si="50"/>
        <v>25.767009972836032</v>
      </c>
      <c r="F541" s="1">
        <f t="shared" si="51"/>
        <v>8.732990027163968</v>
      </c>
      <c r="G541" s="1">
        <f t="shared" si="52"/>
        <v>76.265114814545328</v>
      </c>
      <c r="H541" s="1">
        <f t="shared" si="53"/>
        <v>0.25313014571489761</v>
      </c>
    </row>
    <row r="542" spans="1:8">
      <c r="A542" s="1">
        <v>6.1</v>
      </c>
      <c r="B542" s="1">
        <v>26</v>
      </c>
      <c r="C542" s="1">
        <f t="shared" si="48"/>
        <v>158.6</v>
      </c>
      <c r="D542" s="1">
        <f t="shared" si="49"/>
        <v>37.209999999999994</v>
      </c>
      <c r="E542" s="1">
        <f t="shared" si="50"/>
        <v>23.929172321958109</v>
      </c>
      <c r="F542" s="1">
        <f t="shared" si="51"/>
        <v>2.0708276780418906</v>
      </c>
      <c r="G542" s="1">
        <f t="shared" si="52"/>
        <v>4.2883272721443682</v>
      </c>
      <c r="H542" s="1">
        <f t="shared" si="53"/>
        <v>7.9647218386226556E-2</v>
      </c>
    </row>
    <row r="543" spans="1:8">
      <c r="A543" s="1">
        <v>3.5</v>
      </c>
      <c r="B543" s="1">
        <v>32.1</v>
      </c>
      <c r="C543" s="1">
        <f t="shared" si="48"/>
        <v>112.35000000000001</v>
      </c>
      <c r="D543" s="1">
        <f t="shared" si="49"/>
        <v>12.25</v>
      </c>
      <c r="E543" s="1">
        <f t="shared" si="50"/>
        <v>35.875117052664613</v>
      </c>
      <c r="F543" s="1">
        <f t="shared" si="51"/>
        <v>3.7751170526646121</v>
      </c>
      <c r="G543" s="1">
        <f t="shared" si="52"/>
        <v>14.251508761319148</v>
      </c>
      <c r="H543" s="1">
        <f t="shared" si="53"/>
        <v>0.1176048926063742</v>
      </c>
    </row>
    <row r="544" spans="1:8">
      <c r="A544" s="1">
        <v>5.7</v>
      </c>
      <c r="B544" s="1">
        <v>31.9</v>
      </c>
      <c r="C544" s="1">
        <f t="shared" si="48"/>
        <v>181.82999999999998</v>
      </c>
      <c r="D544" s="1">
        <f t="shared" si="49"/>
        <v>32.49</v>
      </c>
      <c r="E544" s="1">
        <f t="shared" si="50"/>
        <v>25.767009972836032</v>
      </c>
      <c r="F544" s="1">
        <f t="shared" si="51"/>
        <v>6.1329900271639666</v>
      </c>
      <c r="G544" s="1">
        <f t="shared" si="52"/>
        <v>37.613566673292674</v>
      </c>
      <c r="H544" s="1">
        <f t="shared" si="53"/>
        <v>0.19225674066344722</v>
      </c>
    </row>
    <row r="545" spans="1:8">
      <c r="A545" s="1">
        <v>4.5999999999999996</v>
      </c>
      <c r="B545" s="1">
        <v>33.305199999999999</v>
      </c>
      <c r="C545" s="1">
        <f t="shared" si="48"/>
        <v>153.20391999999998</v>
      </c>
      <c r="D545" s="1">
        <f t="shared" si="49"/>
        <v>21.159999999999997</v>
      </c>
      <c r="E545" s="1">
        <f t="shared" si="50"/>
        <v>30.821063512750325</v>
      </c>
      <c r="F545" s="1">
        <f t="shared" si="51"/>
        <v>2.4841364872496747</v>
      </c>
      <c r="G545" s="1">
        <f t="shared" si="52"/>
        <v>6.1709340872851532</v>
      </c>
      <c r="H545" s="1">
        <f t="shared" si="53"/>
        <v>7.4587046084385461E-2</v>
      </c>
    </row>
    <row r="546" spans="1:8">
      <c r="A546" s="1">
        <v>3.5</v>
      </c>
      <c r="B546" s="1">
        <v>34.9</v>
      </c>
      <c r="C546" s="1">
        <f t="shared" si="48"/>
        <v>122.14999999999999</v>
      </c>
      <c r="D546" s="1">
        <f t="shared" si="49"/>
        <v>12.25</v>
      </c>
      <c r="E546" s="1">
        <f t="shared" si="50"/>
        <v>35.875117052664613</v>
      </c>
      <c r="F546" s="1">
        <f t="shared" si="51"/>
        <v>0.9751170526646149</v>
      </c>
      <c r="G546" s="1">
        <f t="shared" si="52"/>
        <v>0.95085326639732537</v>
      </c>
      <c r="H546" s="1">
        <f t="shared" si="53"/>
        <v>2.7940316695261175E-2</v>
      </c>
    </row>
    <row r="547" spans="1:8">
      <c r="A547" s="1">
        <v>3.5</v>
      </c>
      <c r="B547" s="1">
        <v>34.700000000000003</v>
      </c>
      <c r="C547" s="1">
        <f t="shared" si="48"/>
        <v>121.45000000000002</v>
      </c>
      <c r="D547" s="1">
        <f t="shared" si="49"/>
        <v>12.25</v>
      </c>
      <c r="E547" s="1">
        <f t="shared" si="50"/>
        <v>35.875117052664613</v>
      </c>
      <c r="F547" s="1">
        <f t="shared" si="51"/>
        <v>1.1751170526646106</v>
      </c>
      <c r="G547" s="1">
        <f t="shared" si="52"/>
        <v>1.3809000874631614</v>
      </c>
      <c r="H547" s="1">
        <f t="shared" si="53"/>
        <v>3.3865044745377826E-2</v>
      </c>
    </row>
    <row r="548" spans="1:8">
      <c r="A548" s="1">
        <v>3.5</v>
      </c>
      <c r="B548" s="1">
        <v>37.4</v>
      </c>
      <c r="C548" s="1">
        <f t="shared" si="48"/>
        <v>130.9</v>
      </c>
      <c r="D548" s="1">
        <f t="shared" si="49"/>
        <v>12.25</v>
      </c>
      <c r="E548" s="1">
        <f t="shared" si="50"/>
        <v>35.875117052664613</v>
      </c>
      <c r="F548" s="1">
        <f t="shared" si="51"/>
        <v>1.5248829473353851</v>
      </c>
      <c r="G548" s="1">
        <f t="shared" si="52"/>
        <v>2.325268003074251</v>
      </c>
      <c r="H548" s="1">
        <f t="shared" si="53"/>
        <v>4.0772271319127945E-2</v>
      </c>
    </row>
    <row r="549" spans="1:8">
      <c r="A549" s="1">
        <v>3.5</v>
      </c>
      <c r="B549" s="1">
        <v>27.8</v>
      </c>
      <c r="C549" s="1">
        <f t="shared" si="48"/>
        <v>97.3</v>
      </c>
      <c r="D549" s="1">
        <f t="shared" si="49"/>
        <v>12.25</v>
      </c>
      <c r="E549" s="1">
        <f t="shared" si="50"/>
        <v>35.875117052664613</v>
      </c>
      <c r="F549" s="1">
        <f t="shared" si="51"/>
        <v>8.0751170526646128</v>
      </c>
      <c r="G549" s="1">
        <f t="shared" si="52"/>
        <v>65.20751541423482</v>
      </c>
      <c r="H549" s="1">
        <f t="shared" si="53"/>
        <v>0.29047183642678465</v>
      </c>
    </row>
    <row r="550" spans="1:8">
      <c r="A550" s="1">
        <v>2.4</v>
      </c>
      <c r="B550" s="1">
        <v>43.104300000000002</v>
      </c>
      <c r="C550" s="1">
        <f t="shared" si="48"/>
        <v>103.45032</v>
      </c>
      <c r="D550" s="1">
        <f t="shared" si="49"/>
        <v>5.76</v>
      </c>
      <c r="E550" s="1">
        <f t="shared" si="50"/>
        <v>40.929170592578906</v>
      </c>
      <c r="F550" s="1">
        <f t="shared" si="51"/>
        <v>2.1751294074210961</v>
      </c>
      <c r="G550" s="1">
        <f t="shared" si="52"/>
        <v>4.7311879390280485</v>
      </c>
      <c r="H550" s="1">
        <f t="shared" si="53"/>
        <v>5.0462005122948198E-2</v>
      </c>
    </row>
    <row r="551" spans="1:8">
      <c r="A551" s="1">
        <v>2.4</v>
      </c>
      <c r="B551" s="1">
        <v>43.291600000000003</v>
      </c>
      <c r="C551" s="1">
        <f t="shared" si="48"/>
        <v>103.89984</v>
      </c>
      <c r="D551" s="1">
        <f t="shared" si="49"/>
        <v>5.76</v>
      </c>
      <c r="E551" s="1">
        <f t="shared" si="50"/>
        <v>40.929170592578906</v>
      </c>
      <c r="F551" s="1">
        <f t="shared" si="51"/>
        <v>2.3624294074210965</v>
      </c>
      <c r="G551" s="1">
        <f t="shared" si="52"/>
        <v>5.5810727050479931</v>
      </c>
      <c r="H551" s="1">
        <f t="shared" si="53"/>
        <v>5.4570156968582736E-2</v>
      </c>
    </row>
    <row r="552" spans="1:8">
      <c r="A552" s="1">
        <v>3.5</v>
      </c>
      <c r="B552" s="1">
        <v>41.2</v>
      </c>
      <c r="C552" s="1">
        <f t="shared" si="48"/>
        <v>144.20000000000002</v>
      </c>
      <c r="D552" s="1">
        <f t="shared" si="49"/>
        <v>12.25</v>
      </c>
      <c r="E552" s="1">
        <f t="shared" si="50"/>
        <v>35.875117052664613</v>
      </c>
      <c r="F552" s="1">
        <f t="shared" si="51"/>
        <v>5.3248829473353894</v>
      </c>
      <c r="G552" s="1">
        <f t="shared" si="52"/>
        <v>28.354378402823222</v>
      </c>
      <c r="H552" s="1">
        <f t="shared" si="53"/>
        <v>0.12924473173144149</v>
      </c>
    </row>
    <row r="553" spans="1:8">
      <c r="A553" s="1">
        <v>3.3</v>
      </c>
      <c r="B553" s="1">
        <v>36.200000000000003</v>
      </c>
      <c r="C553" s="1">
        <f t="shared" si="48"/>
        <v>119.46000000000001</v>
      </c>
      <c r="D553" s="1">
        <f t="shared" si="49"/>
        <v>10.889999999999999</v>
      </c>
      <c r="E553" s="1">
        <f t="shared" si="50"/>
        <v>36.794035878103578</v>
      </c>
      <c r="F553" s="1">
        <f t="shared" si="51"/>
        <v>0.5940358781035755</v>
      </c>
      <c r="G553" s="1">
        <f t="shared" si="52"/>
        <v>0.35287862447428603</v>
      </c>
      <c r="H553" s="1">
        <f t="shared" si="53"/>
        <v>1.6409830886839102E-2</v>
      </c>
    </row>
    <row r="554" spans="1:8">
      <c r="A554" s="1">
        <v>3.8</v>
      </c>
      <c r="B554" s="1">
        <v>35.6</v>
      </c>
      <c r="C554" s="1">
        <f t="shared" si="48"/>
        <v>135.28</v>
      </c>
      <c r="D554" s="1">
        <f t="shared" si="49"/>
        <v>14.44</v>
      </c>
      <c r="E554" s="1">
        <f t="shared" si="50"/>
        <v>34.496738814506173</v>
      </c>
      <c r="F554" s="1">
        <f t="shared" si="51"/>
        <v>1.1032611854938281</v>
      </c>
      <c r="G554" s="1">
        <f t="shared" si="52"/>
        <v>1.217185243417247</v>
      </c>
      <c r="H554" s="1">
        <f t="shared" si="53"/>
        <v>3.0990482738590678E-2</v>
      </c>
    </row>
    <row r="555" spans="1:8">
      <c r="A555" s="1">
        <v>3.8</v>
      </c>
      <c r="B555" s="1">
        <v>38.299999999999997</v>
      </c>
      <c r="C555" s="1">
        <f t="shared" si="48"/>
        <v>145.54</v>
      </c>
      <c r="D555" s="1">
        <f t="shared" si="49"/>
        <v>14.44</v>
      </c>
      <c r="E555" s="1">
        <f t="shared" si="50"/>
        <v>34.496738814506173</v>
      </c>
      <c r="F555" s="1">
        <f t="shared" si="51"/>
        <v>3.8032611854938239</v>
      </c>
      <c r="G555" s="1">
        <f t="shared" si="52"/>
        <v>14.464795645083887</v>
      </c>
      <c r="H555" s="1">
        <f t="shared" si="53"/>
        <v>9.9301858629081571E-2</v>
      </c>
    </row>
    <row r="556" spans="1:8">
      <c r="A556" s="1">
        <v>4.5999999999999996</v>
      </c>
      <c r="B556" s="1">
        <v>34.200000000000003</v>
      </c>
      <c r="C556" s="1">
        <f t="shared" si="48"/>
        <v>157.32</v>
      </c>
      <c r="D556" s="1">
        <f t="shared" si="49"/>
        <v>21.159999999999997</v>
      </c>
      <c r="E556" s="1">
        <f t="shared" si="50"/>
        <v>30.821063512750325</v>
      </c>
      <c r="F556" s="1">
        <f t="shared" si="51"/>
        <v>3.3789364872496783</v>
      </c>
      <c r="G556" s="1">
        <f t="shared" si="52"/>
        <v>11.417211784867195</v>
      </c>
      <c r="H556" s="1">
        <f t="shared" si="53"/>
        <v>9.8799312492680647E-2</v>
      </c>
    </row>
    <row r="557" spans="1:8">
      <c r="A557" s="1">
        <v>2.4</v>
      </c>
      <c r="B557" s="1">
        <v>44.4</v>
      </c>
      <c r="C557" s="1">
        <f t="shared" si="48"/>
        <v>106.55999999999999</v>
      </c>
      <c r="D557" s="1">
        <f t="shared" si="49"/>
        <v>5.76</v>
      </c>
      <c r="E557" s="1">
        <f t="shared" si="50"/>
        <v>40.929170592578906</v>
      </c>
      <c r="F557" s="1">
        <f t="shared" si="51"/>
        <v>3.4708294074210926</v>
      </c>
      <c r="G557" s="1">
        <f t="shared" si="52"/>
        <v>12.046656775419052</v>
      </c>
      <c r="H557" s="1">
        <f t="shared" si="53"/>
        <v>7.817183350047506E-2</v>
      </c>
    </row>
    <row r="558" spans="1:8">
      <c r="A558" s="1">
        <v>2.4</v>
      </c>
      <c r="B558" s="1">
        <v>44.8</v>
      </c>
      <c r="C558" s="1">
        <f t="shared" si="48"/>
        <v>107.52</v>
      </c>
      <c r="D558" s="1">
        <f t="shared" si="49"/>
        <v>5.76</v>
      </c>
      <c r="E558" s="1">
        <f t="shared" si="50"/>
        <v>40.929170592578906</v>
      </c>
      <c r="F558" s="1">
        <f t="shared" si="51"/>
        <v>3.8708294074210912</v>
      </c>
      <c r="G558" s="1">
        <f t="shared" si="52"/>
        <v>14.983320301355915</v>
      </c>
      <c r="H558" s="1">
        <f t="shared" si="53"/>
        <v>8.6402442129935073E-2</v>
      </c>
    </row>
    <row r="559" spans="1:8">
      <c r="A559" s="1">
        <v>3.3</v>
      </c>
      <c r="B559" s="1">
        <v>40.1</v>
      </c>
      <c r="C559" s="1">
        <f t="shared" si="48"/>
        <v>132.32999999999998</v>
      </c>
      <c r="D559" s="1">
        <f t="shared" si="49"/>
        <v>10.889999999999999</v>
      </c>
      <c r="E559" s="1">
        <f t="shared" si="50"/>
        <v>36.794035878103578</v>
      </c>
      <c r="F559" s="1">
        <f t="shared" si="51"/>
        <v>3.3059641218964231</v>
      </c>
      <c r="G559" s="1">
        <f t="shared" si="52"/>
        <v>10.929398775266387</v>
      </c>
      <c r="H559" s="1">
        <f t="shared" si="53"/>
        <v>8.2442995558514282E-2</v>
      </c>
    </row>
    <row r="560" spans="1:8">
      <c r="A560" s="1">
        <v>3.5</v>
      </c>
      <c r="B560" s="1">
        <v>34.1997</v>
      </c>
      <c r="C560" s="1">
        <f t="shared" si="48"/>
        <v>119.69895</v>
      </c>
      <c r="D560" s="1">
        <f t="shared" si="49"/>
        <v>12.25</v>
      </c>
      <c r="E560" s="1">
        <f t="shared" si="50"/>
        <v>35.875117052664613</v>
      </c>
      <c r="F560" s="1">
        <f t="shared" si="51"/>
        <v>1.6754170526646135</v>
      </c>
      <c r="G560" s="1">
        <f t="shared" si="52"/>
        <v>2.8070223003593804</v>
      </c>
      <c r="H560" s="1">
        <f t="shared" si="53"/>
        <v>4.8989232439600745E-2</v>
      </c>
    </row>
    <row r="561" spans="1:8">
      <c r="A561" s="1">
        <v>3.5</v>
      </c>
      <c r="B561" s="1">
        <v>30.549900000000001</v>
      </c>
      <c r="C561" s="1">
        <f t="shared" si="48"/>
        <v>106.92465</v>
      </c>
      <c r="D561" s="1">
        <f t="shared" si="49"/>
        <v>12.25</v>
      </c>
      <c r="E561" s="1">
        <f t="shared" si="50"/>
        <v>35.875117052664613</v>
      </c>
      <c r="F561" s="1">
        <f t="shared" si="51"/>
        <v>5.3252170526646125</v>
      </c>
      <c r="G561" s="1">
        <f t="shared" si="52"/>
        <v>28.357936657989981</v>
      </c>
      <c r="H561" s="1">
        <f t="shared" si="53"/>
        <v>0.17431209439849599</v>
      </c>
    </row>
    <row r="562" spans="1:8">
      <c r="A562" s="1">
        <v>4.5</v>
      </c>
      <c r="B562" s="1">
        <v>29.6</v>
      </c>
      <c r="C562" s="1">
        <f t="shared" si="48"/>
        <v>133.20000000000002</v>
      </c>
      <c r="D562" s="1">
        <f t="shared" si="49"/>
        <v>20.25</v>
      </c>
      <c r="E562" s="1">
        <f t="shared" si="50"/>
        <v>31.280522925469803</v>
      </c>
      <c r="F562" s="1">
        <f t="shared" si="51"/>
        <v>1.680522925469802</v>
      </c>
      <c r="G562" s="1">
        <f t="shared" si="52"/>
        <v>2.8241573030295815</v>
      </c>
      <c r="H562" s="1">
        <f t="shared" si="53"/>
        <v>5.6774423157763577E-2</v>
      </c>
    </row>
    <row r="563" spans="1:8">
      <c r="A563" s="1">
        <v>4.5</v>
      </c>
      <c r="B563" s="1">
        <v>27.2</v>
      </c>
      <c r="C563" s="1">
        <f t="shared" si="48"/>
        <v>122.39999999999999</v>
      </c>
      <c r="D563" s="1">
        <f t="shared" si="49"/>
        <v>20.25</v>
      </c>
      <c r="E563" s="1">
        <f t="shared" si="50"/>
        <v>31.280522925469803</v>
      </c>
      <c r="F563" s="1">
        <f t="shared" si="51"/>
        <v>4.0805229254698041</v>
      </c>
      <c r="G563" s="1">
        <f t="shared" si="52"/>
        <v>16.650667345284649</v>
      </c>
      <c r="H563" s="1">
        <f t="shared" si="53"/>
        <v>0.15001922520109573</v>
      </c>
    </row>
    <row r="564" spans="1:8">
      <c r="A564" s="1">
        <v>5</v>
      </c>
      <c r="B564" s="1">
        <v>29.7559</v>
      </c>
      <c r="C564" s="1">
        <f t="shared" si="48"/>
        <v>148.77950000000001</v>
      </c>
      <c r="D564" s="1">
        <f t="shared" si="49"/>
        <v>25</v>
      </c>
      <c r="E564" s="1">
        <f t="shared" si="50"/>
        <v>28.983225861872398</v>
      </c>
      <c r="F564" s="1">
        <f t="shared" si="51"/>
        <v>0.77267413812760211</v>
      </c>
      <c r="G564" s="1">
        <f t="shared" si="52"/>
        <v>0.59702532373123274</v>
      </c>
      <c r="H564" s="1">
        <f t="shared" si="53"/>
        <v>2.5967090161198355E-2</v>
      </c>
    </row>
    <row r="565" spans="1:8">
      <c r="A565" s="1">
        <v>5</v>
      </c>
      <c r="B565" s="1">
        <v>32.670099999999998</v>
      </c>
      <c r="C565" s="1">
        <f t="shared" si="48"/>
        <v>163.35049999999998</v>
      </c>
      <c r="D565" s="1">
        <f t="shared" si="49"/>
        <v>25</v>
      </c>
      <c r="E565" s="1">
        <f t="shared" si="50"/>
        <v>28.983225861872398</v>
      </c>
      <c r="F565" s="1">
        <f t="shared" si="51"/>
        <v>3.6868741381275996</v>
      </c>
      <c r="G565" s="1">
        <f t="shared" si="52"/>
        <v>13.59304091039413</v>
      </c>
      <c r="H565" s="1">
        <f t="shared" si="53"/>
        <v>0.11285163308736734</v>
      </c>
    </row>
    <row r="566" spans="1:8">
      <c r="A566" s="1">
        <v>5</v>
      </c>
      <c r="B566" s="1">
        <v>31.073599999999999</v>
      </c>
      <c r="C566" s="1">
        <f t="shared" si="48"/>
        <v>155.36799999999999</v>
      </c>
      <c r="D566" s="1">
        <f t="shared" si="49"/>
        <v>25</v>
      </c>
      <c r="E566" s="1">
        <f t="shared" si="50"/>
        <v>28.983225861872398</v>
      </c>
      <c r="F566" s="1">
        <f t="shared" si="51"/>
        <v>2.0903741381276006</v>
      </c>
      <c r="G566" s="1">
        <f t="shared" si="52"/>
        <v>4.3696640373527096</v>
      </c>
      <c r="H566" s="1">
        <f t="shared" si="53"/>
        <v>6.7271707756024424E-2</v>
      </c>
    </row>
    <row r="567" spans="1:8">
      <c r="A567" s="1">
        <v>4.5999999999999996</v>
      </c>
      <c r="B567" s="1">
        <v>33.305199999999999</v>
      </c>
      <c r="C567" s="1">
        <f t="shared" si="48"/>
        <v>153.20391999999998</v>
      </c>
      <c r="D567" s="1">
        <f t="shared" si="49"/>
        <v>21.159999999999997</v>
      </c>
      <c r="E567" s="1">
        <f t="shared" si="50"/>
        <v>30.821063512750325</v>
      </c>
      <c r="F567" s="1">
        <f t="shared" si="51"/>
        <v>2.4841364872496747</v>
      </c>
      <c r="G567" s="1">
        <f t="shared" si="52"/>
        <v>6.1709340872851532</v>
      </c>
      <c r="H567" s="1">
        <f t="shared" si="53"/>
        <v>7.4587046084385461E-2</v>
      </c>
    </row>
    <row r="568" spans="1:8">
      <c r="A568" s="1">
        <v>3.5</v>
      </c>
      <c r="B568" s="1">
        <v>31.5</v>
      </c>
      <c r="C568" s="1">
        <f t="shared" si="48"/>
        <v>110.25</v>
      </c>
      <c r="D568" s="1">
        <f t="shared" si="49"/>
        <v>12.25</v>
      </c>
      <c r="E568" s="1">
        <f t="shared" si="50"/>
        <v>35.875117052664613</v>
      </c>
      <c r="F568" s="1">
        <f t="shared" si="51"/>
        <v>4.3751170526646135</v>
      </c>
      <c r="G568" s="1">
        <f t="shared" si="52"/>
        <v>19.141649224516694</v>
      </c>
      <c r="H568" s="1">
        <f t="shared" si="53"/>
        <v>0.13889260484649565</v>
      </c>
    </row>
    <row r="569" spans="1:8">
      <c r="A569" s="1">
        <v>3.5</v>
      </c>
      <c r="B569" s="1">
        <v>34.700000000000003</v>
      </c>
      <c r="C569" s="1">
        <f t="shared" si="48"/>
        <v>121.45000000000002</v>
      </c>
      <c r="D569" s="1">
        <f t="shared" si="49"/>
        <v>12.25</v>
      </c>
      <c r="E569" s="1">
        <f t="shared" si="50"/>
        <v>35.875117052664613</v>
      </c>
      <c r="F569" s="1">
        <f t="shared" si="51"/>
        <v>1.1751170526646106</v>
      </c>
      <c r="G569" s="1">
        <f t="shared" si="52"/>
        <v>1.3809000874631614</v>
      </c>
      <c r="H569" s="1">
        <f t="shared" si="53"/>
        <v>3.3865044745377826E-2</v>
      </c>
    </row>
    <row r="570" spans="1:8">
      <c r="A570" s="1">
        <v>3.5</v>
      </c>
      <c r="B570" s="1">
        <v>33</v>
      </c>
      <c r="C570" s="1">
        <f t="shared" si="48"/>
        <v>115.5</v>
      </c>
      <c r="D570" s="1">
        <f t="shared" si="49"/>
        <v>12.25</v>
      </c>
      <c r="E570" s="1">
        <f t="shared" si="50"/>
        <v>35.875117052664613</v>
      </c>
      <c r="F570" s="1">
        <f t="shared" si="51"/>
        <v>2.8751170526646135</v>
      </c>
      <c r="G570" s="1">
        <f t="shared" si="52"/>
        <v>8.2662980665228538</v>
      </c>
      <c r="H570" s="1">
        <f t="shared" si="53"/>
        <v>8.712475917165495E-2</v>
      </c>
    </row>
    <row r="571" spans="1:8">
      <c r="A571" s="1">
        <v>4.5999999999999996</v>
      </c>
      <c r="B571" s="1">
        <v>33.305199999999999</v>
      </c>
      <c r="C571" s="1">
        <f t="shared" si="48"/>
        <v>153.20391999999998</v>
      </c>
      <c r="D571" s="1">
        <f t="shared" si="49"/>
        <v>21.159999999999997</v>
      </c>
      <c r="E571" s="1">
        <f t="shared" si="50"/>
        <v>30.821063512750325</v>
      </c>
      <c r="F571" s="1">
        <f t="shared" si="51"/>
        <v>2.4841364872496747</v>
      </c>
      <c r="G571" s="1">
        <f t="shared" si="52"/>
        <v>6.1709340872851532</v>
      </c>
      <c r="H571" s="1">
        <f t="shared" si="53"/>
        <v>7.4587046084385461E-2</v>
      </c>
    </row>
    <row r="572" spans="1:8">
      <c r="A572" s="1">
        <v>4.2</v>
      </c>
      <c r="B572" s="1">
        <v>24.183700000000002</v>
      </c>
      <c r="C572" s="1">
        <f t="shared" si="48"/>
        <v>101.57154000000001</v>
      </c>
      <c r="D572" s="1">
        <f t="shared" si="49"/>
        <v>17.64</v>
      </c>
      <c r="E572" s="1">
        <f t="shared" si="50"/>
        <v>32.658901163628244</v>
      </c>
      <c r="F572" s="1">
        <f t="shared" si="51"/>
        <v>8.4752011636282418</v>
      </c>
      <c r="G572" s="1">
        <f t="shared" si="52"/>
        <v>71.82903476396551</v>
      </c>
      <c r="H572" s="1">
        <f t="shared" si="53"/>
        <v>0.35045097167216932</v>
      </c>
    </row>
    <row r="573" spans="1:8">
      <c r="A573" s="1">
        <v>4.7</v>
      </c>
      <c r="B573" s="1">
        <v>25.510200000000001</v>
      </c>
      <c r="C573" s="1">
        <f t="shared" si="48"/>
        <v>119.89794000000001</v>
      </c>
      <c r="D573" s="1">
        <f t="shared" si="49"/>
        <v>22.090000000000003</v>
      </c>
      <c r="E573" s="1">
        <f t="shared" si="50"/>
        <v>30.361604100030842</v>
      </c>
      <c r="F573" s="1">
        <f t="shared" si="51"/>
        <v>4.851404100030841</v>
      </c>
      <c r="G573" s="1">
        <f t="shared" si="52"/>
        <v>23.536121741796055</v>
      </c>
      <c r="H573" s="1">
        <f t="shared" si="53"/>
        <v>0.19017507114922033</v>
      </c>
    </row>
    <row r="574" spans="1:8">
      <c r="A574" s="1">
        <v>5.5</v>
      </c>
      <c r="B574" s="1">
        <v>21.4</v>
      </c>
      <c r="C574" s="1">
        <f t="shared" si="48"/>
        <v>117.69999999999999</v>
      </c>
      <c r="D574" s="1">
        <f t="shared" si="49"/>
        <v>30.25</v>
      </c>
      <c r="E574" s="1">
        <f t="shared" si="50"/>
        <v>26.685928798274993</v>
      </c>
      <c r="F574" s="1">
        <f t="shared" si="51"/>
        <v>5.2859287982749947</v>
      </c>
      <c r="G574" s="1">
        <f t="shared" si="52"/>
        <v>27.941043260432931</v>
      </c>
      <c r="H574" s="1">
        <f t="shared" si="53"/>
        <v>0.24700601861098107</v>
      </c>
    </row>
    <row r="575" spans="1:8">
      <c r="A575" s="1">
        <v>6</v>
      </c>
      <c r="B575" s="1">
        <v>21.4</v>
      </c>
      <c r="C575" s="1">
        <f t="shared" si="48"/>
        <v>128.39999999999998</v>
      </c>
      <c r="D575" s="1">
        <f t="shared" si="49"/>
        <v>36</v>
      </c>
      <c r="E575" s="1">
        <f t="shared" si="50"/>
        <v>24.388631734677588</v>
      </c>
      <c r="F575" s="1">
        <f t="shared" si="51"/>
        <v>2.9886317346775897</v>
      </c>
      <c r="G575" s="1">
        <f t="shared" si="52"/>
        <v>8.9319196455219796</v>
      </c>
      <c r="H575" s="1">
        <f t="shared" si="53"/>
        <v>0.13965568853633598</v>
      </c>
    </row>
    <row r="576" spans="1:8">
      <c r="A576" s="1">
        <v>6</v>
      </c>
      <c r="B576" s="1">
        <v>21.7</v>
      </c>
      <c r="C576" s="1">
        <f t="shared" si="48"/>
        <v>130.19999999999999</v>
      </c>
      <c r="D576" s="1">
        <f t="shared" si="49"/>
        <v>36</v>
      </c>
      <c r="E576" s="1">
        <f t="shared" si="50"/>
        <v>24.388631734677588</v>
      </c>
      <c r="F576" s="1">
        <f t="shared" si="51"/>
        <v>2.688631734677589</v>
      </c>
      <c r="G576" s="1">
        <f t="shared" si="52"/>
        <v>7.228740604715421</v>
      </c>
      <c r="H576" s="1">
        <f t="shared" si="53"/>
        <v>0.12390007993905941</v>
      </c>
    </row>
    <row r="577" spans="1:8">
      <c r="A577" s="1">
        <v>5.5</v>
      </c>
      <c r="B577" s="1">
        <v>32</v>
      </c>
      <c r="C577" s="1">
        <f t="shared" si="48"/>
        <v>176</v>
      </c>
      <c r="D577" s="1">
        <f t="shared" si="49"/>
        <v>30.25</v>
      </c>
      <c r="E577" s="1">
        <f t="shared" si="50"/>
        <v>26.685928798274993</v>
      </c>
      <c r="F577" s="1">
        <f t="shared" si="51"/>
        <v>5.3140712017250067</v>
      </c>
      <c r="G577" s="1">
        <f t="shared" si="52"/>
        <v>28.239352737003056</v>
      </c>
      <c r="H577" s="1">
        <f t="shared" si="53"/>
        <v>0.16606472505390646</v>
      </c>
    </row>
    <row r="578" spans="1:8">
      <c r="A578" s="1">
        <v>5.5</v>
      </c>
      <c r="B578" s="1">
        <v>29.8</v>
      </c>
      <c r="C578" s="1">
        <f t="shared" si="48"/>
        <v>163.9</v>
      </c>
      <c r="D578" s="1">
        <f t="shared" si="49"/>
        <v>30.25</v>
      </c>
      <c r="E578" s="1">
        <f t="shared" si="50"/>
        <v>26.685928798274993</v>
      </c>
      <c r="F578" s="1">
        <f t="shared" si="51"/>
        <v>3.1140712017250074</v>
      </c>
      <c r="G578" s="1">
        <f t="shared" si="52"/>
        <v>9.6974394494130323</v>
      </c>
      <c r="H578" s="1">
        <f t="shared" si="53"/>
        <v>0.10449903361493314</v>
      </c>
    </row>
    <row r="579" spans="1:8">
      <c r="A579" s="1">
        <v>5.5</v>
      </c>
      <c r="B579" s="1">
        <v>23.9</v>
      </c>
      <c r="C579" s="1">
        <f t="shared" ref="C579:C642" si="54">A579*B579</f>
        <v>131.44999999999999</v>
      </c>
      <c r="D579" s="1">
        <f t="shared" ref="D579:D642" si="55">A579^2</f>
        <v>30.25</v>
      </c>
      <c r="E579" s="1">
        <f t="shared" ref="E579:E642" si="56">$J$27+$J$26*A579</f>
        <v>26.685928798274993</v>
      </c>
      <c r="F579" s="1">
        <f t="shared" ref="F579:F642" si="57">ABS(B579-E579)</f>
        <v>2.7859287982749947</v>
      </c>
      <c r="G579" s="1">
        <f t="shared" ref="G579:G642" si="58">F579^2</f>
        <v>7.7613992690579563</v>
      </c>
      <c r="H579" s="1">
        <f t="shared" ref="H579:H642" si="59">F579/B579</f>
        <v>0.11656605850522991</v>
      </c>
    </row>
    <row r="580" spans="1:8">
      <c r="A580" s="1">
        <v>6.3</v>
      </c>
      <c r="B580" s="1">
        <v>24.6</v>
      </c>
      <c r="C580" s="1">
        <f t="shared" si="54"/>
        <v>154.98000000000002</v>
      </c>
      <c r="D580" s="1">
        <f t="shared" si="55"/>
        <v>39.69</v>
      </c>
      <c r="E580" s="1">
        <f t="shared" si="56"/>
        <v>23.010253496519145</v>
      </c>
      <c r="F580" s="1">
        <f t="shared" si="57"/>
        <v>1.5897465034808569</v>
      </c>
      <c r="G580" s="1">
        <f t="shared" si="58"/>
        <v>2.5272939453296099</v>
      </c>
      <c r="H580" s="1">
        <f t="shared" si="59"/>
        <v>6.4623841604912871E-2</v>
      </c>
    </row>
    <row r="581" spans="1:8">
      <c r="A581" s="1">
        <v>6</v>
      </c>
      <c r="B581" s="1">
        <v>23.1</v>
      </c>
      <c r="C581" s="1">
        <f t="shared" si="54"/>
        <v>138.60000000000002</v>
      </c>
      <c r="D581" s="1">
        <f t="shared" si="55"/>
        <v>36</v>
      </c>
      <c r="E581" s="1">
        <f t="shared" si="56"/>
        <v>24.388631734677588</v>
      </c>
      <c r="F581" s="1">
        <f t="shared" si="57"/>
        <v>1.2886317346775868</v>
      </c>
      <c r="G581" s="1">
        <f t="shared" si="58"/>
        <v>1.6605717476181665</v>
      </c>
      <c r="H581" s="1">
        <f t="shared" si="59"/>
        <v>5.5784923579116311E-2</v>
      </c>
    </row>
    <row r="582" spans="1:8">
      <c r="A582" s="1">
        <v>3.5</v>
      </c>
      <c r="B582" s="1">
        <v>35</v>
      </c>
      <c r="C582" s="1">
        <f t="shared" si="54"/>
        <v>122.5</v>
      </c>
      <c r="D582" s="1">
        <f t="shared" si="55"/>
        <v>12.25</v>
      </c>
      <c r="E582" s="1">
        <f t="shared" si="56"/>
        <v>35.875117052664613</v>
      </c>
      <c r="F582" s="1">
        <f t="shared" si="57"/>
        <v>0.87511705266461348</v>
      </c>
      <c r="G582" s="1">
        <f t="shared" si="58"/>
        <v>0.76582985586439989</v>
      </c>
      <c r="H582" s="1">
        <f t="shared" si="59"/>
        <v>2.5003344361846098E-2</v>
      </c>
    </row>
    <row r="583" spans="1:8">
      <c r="A583" s="1">
        <v>4.8</v>
      </c>
      <c r="B583" s="1">
        <v>33.260300000000001</v>
      </c>
      <c r="C583" s="1">
        <f t="shared" si="54"/>
        <v>159.64944</v>
      </c>
      <c r="D583" s="1">
        <f t="shared" si="55"/>
        <v>23.04</v>
      </c>
      <c r="E583" s="1">
        <f t="shared" si="56"/>
        <v>29.90214468731136</v>
      </c>
      <c r="F583" s="1">
        <f t="shared" si="57"/>
        <v>3.3581553126886412</v>
      </c>
      <c r="G583" s="1">
        <f t="shared" si="58"/>
        <v>11.277207104138945</v>
      </c>
      <c r="H583" s="1">
        <f t="shared" si="59"/>
        <v>0.10096587561412979</v>
      </c>
    </row>
    <row r="584" spans="1:8">
      <c r="A584" s="1">
        <v>4.8</v>
      </c>
      <c r="B584" s="1">
        <v>33.260300000000001</v>
      </c>
      <c r="C584" s="1">
        <f t="shared" si="54"/>
        <v>159.64944</v>
      </c>
      <c r="D584" s="1">
        <f t="shared" si="55"/>
        <v>23.04</v>
      </c>
      <c r="E584" s="1">
        <f t="shared" si="56"/>
        <v>29.90214468731136</v>
      </c>
      <c r="F584" s="1">
        <f t="shared" si="57"/>
        <v>3.3581553126886412</v>
      </c>
      <c r="G584" s="1">
        <f t="shared" si="58"/>
        <v>11.277207104138945</v>
      </c>
      <c r="H584" s="1">
        <f t="shared" si="59"/>
        <v>0.10096587561412979</v>
      </c>
    </row>
    <row r="585" spans="1:8">
      <c r="A585" s="1">
        <v>4.8</v>
      </c>
      <c r="B585" s="1">
        <v>32.026299999999999</v>
      </c>
      <c r="C585" s="1">
        <f t="shared" si="54"/>
        <v>153.72623999999999</v>
      </c>
      <c r="D585" s="1">
        <f t="shared" si="55"/>
        <v>23.04</v>
      </c>
      <c r="E585" s="1">
        <f t="shared" si="56"/>
        <v>29.90214468731136</v>
      </c>
      <c r="F585" s="1">
        <f t="shared" si="57"/>
        <v>2.1241553126886394</v>
      </c>
      <c r="G585" s="1">
        <f t="shared" si="58"/>
        <v>4.5120357924233714</v>
      </c>
      <c r="H585" s="1">
        <f t="shared" si="59"/>
        <v>6.6325342380750801E-2</v>
      </c>
    </row>
    <row r="586" spans="1:8">
      <c r="A586" s="1">
        <v>6.6</v>
      </c>
      <c r="B586" s="1">
        <v>27.3</v>
      </c>
      <c r="C586" s="1">
        <f t="shared" si="54"/>
        <v>180.18</v>
      </c>
      <c r="D586" s="1">
        <f t="shared" si="55"/>
        <v>43.559999999999995</v>
      </c>
      <c r="E586" s="1">
        <f t="shared" si="56"/>
        <v>21.631875258360704</v>
      </c>
      <c r="F586" s="1">
        <f t="shared" si="57"/>
        <v>5.6681247416392964</v>
      </c>
      <c r="G586" s="1">
        <f t="shared" si="58"/>
        <v>32.127638086783541</v>
      </c>
      <c r="H586" s="1">
        <f t="shared" si="59"/>
        <v>0.20762361690986433</v>
      </c>
    </row>
    <row r="587" spans="1:8">
      <c r="A587" s="1">
        <v>6.7</v>
      </c>
      <c r="B587" s="1">
        <v>24.2</v>
      </c>
      <c r="C587" s="1">
        <f t="shared" si="54"/>
        <v>162.13999999999999</v>
      </c>
      <c r="D587" s="1">
        <f t="shared" si="55"/>
        <v>44.89</v>
      </c>
      <c r="E587" s="1">
        <f t="shared" si="56"/>
        <v>21.172415845641222</v>
      </c>
      <c r="F587" s="1">
        <f t="shared" si="57"/>
        <v>3.0275841543587774</v>
      </c>
      <c r="G587" s="1">
        <f t="shared" si="58"/>
        <v>9.1662658117243527</v>
      </c>
      <c r="H587" s="1">
        <f t="shared" si="59"/>
        <v>0.12510678323796601</v>
      </c>
    </row>
    <row r="588" spans="1:8">
      <c r="A588" s="1">
        <v>3.5</v>
      </c>
      <c r="B588" s="1">
        <v>39.799999999999997</v>
      </c>
      <c r="C588" s="1">
        <f t="shared" si="54"/>
        <v>139.29999999999998</v>
      </c>
      <c r="D588" s="1">
        <f t="shared" si="55"/>
        <v>12.25</v>
      </c>
      <c r="E588" s="1">
        <f t="shared" si="56"/>
        <v>35.875117052664613</v>
      </c>
      <c r="F588" s="1">
        <f t="shared" si="57"/>
        <v>3.9248829473353837</v>
      </c>
      <c r="G588" s="1">
        <f t="shared" si="58"/>
        <v>15.404706150284088</v>
      </c>
      <c r="H588" s="1">
        <f t="shared" si="59"/>
        <v>9.8615149430537286E-2</v>
      </c>
    </row>
    <row r="589" spans="1:8">
      <c r="A589" s="1">
        <v>2</v>
      </c>
      <c r="B589" s="1">
        <v>40.400300000000001</v>
      </c>
      <c r="C589" s="1">
        <f t="shared" si="54"/>
        <v>80.800600000000003</v>
      </c>
      <c r="D589" s="1">
        <f t="shared" si="55"/>
        <v>4</v>
      </c>
      <c r="E589" s="1">
        <f t="shared" si="56"/>
        <v>42.767008243456829</v>
      </c>
      <c r="F589" s="1">
        <f t="shared" si="57"/>
        <v>2.3667082434568272</v>
      </c>
      <c r="G589" s="1">
        <f t="shared" si="58"/>
        <v>5.6013079096465006</v>
      </c>
      <c r="H589" s="1">
        <f t="shared" si="59"/>
        <v>5.8581452203494207E-2</v>
      </c>
    </row>
    <row r="590" spans="1:8">
      <c r="A590" s="1">
        <v>2</v>
      </c>
      <c r="B590" s="1">
        <v>38.870199999999997</v>
      </c>
      <c r="C590" s="1">
        <f t="shared" si="54"/>
        <v>77.740399999999994</v>
      </c>
      <c r="D590" s="1">
        <f t="shared" si="55"/>
        <v>4</v>
      </c>
      <c r="E590" s="1">
        <f t="shared" si="56"/>
        <v>42.767008243456829</v>
      </c>
      <c r="F590" s="1">
        <f t="shared" si="57"/>
        <v>3.8968082434568316</v>
      </c>
      <c r="G590" s="1">
        <f t="shared" si="58"/>
        <v>15.185114486273118</v>
      </c>
      <c r="H590" s="1">
        <f t="shared" si="59"/>
        <v>0.10025181870576513</v>
      </c>
    </row>
    <row r="591" spans="1:8">
      <c r="A591" s="1">
        <v>2</v>
      </c>
      <c r="B591" s="1">
        <v>60.1</v>
      </c>
      <c r="C591" s="1">
        <f t="shared" si="54"/>
        <v>120.2</v>
      </c>
      <c r="D591" s="1">
        <f t="shared" si="55"/>
        <v>4</v>
      </c>
      <c r="E591" s="1">
        <f t="shared" si="56"/>
        <v>42.767008243456829</v>
      </c>
      <c r="F591" s="1">
        <f t="shared" si="57"/>
        <v>17.332991756543173</v>
      </c>
      <c r="G591" s="1">
        <f t="shared" si="58"/>
        <v>300.4326032323936</v>
      </c>
      <c r="H591" s="1">
        <f t="shared" si="59"/>
        <v>0.2884025250672741</v>
      </c>
    </row>
    <row r="592" spans="1:8">
      <c r="A592" s="1">
        <v>2</v>
      </c>
      <c r="B592" s="1">
        <v>37.1</v>
      </c>
      <c r="C592" s="1">
        <f t="shared" si="54"/>
        <v>74.2</v>
      </c>
      <c r="D592" s="1">
        <f t="shared" si="55"/>
        <v>4</v>
      </c>
      <c r="E592" s="1">
        <f t="shared" si="56"/>
        <v>42.767008243456829</v>
      </c>
      <c r="F592" s="1">
        <f t="shared" si="57"/>
        <v>5.6670082434568272</v>
      </c>
      <c r="G592" s="1">
        <f t="shared" si="58"/>
        <v>32.114982431407633</v>
      </c>
      <c r="H592" s="1">
        <f t="shared" si="59"/>
        <v>0.15274954834115437</v>
      </c>
    </row>
    <row r="593" spans="1:8">
      <c r="A593" s="1">
        <v>2</v>
      </c>
      <c r="B593" s="1">
        <v>37.798900000000003</v>
      </c>
      <c r="C593" s="1">
        <f t="shared" si="54"/>
        <v>75.597800000000007</v>
      </c>
      <c r="D593" s="1">
        <f t="shared" si="55"/>
        <v>4</v>
      </c>
      <c r="E593" s="1">
        <f t="shared" si="56"/>
        <v>42.767008243456829</v>
      </c>
      <c r="F593" s="1">
        <f t="shared" si="57"/>
        <v>4.9681082434568253</v>
      </c>
      <c r="G593" s="1">
        <f t="shared" si="58"/>
        <v>24.682099518703662</v>
      </c>
      <c r="H593" s="1">
        <f t="shared" si="59"/>
        <v>0.13143525984768936</v>
      </c>
    </row>
    <row r="594" spans="1:8">
      <c r="A594" s="1">
        <v>3</v>
      </c>
      <c r="B594" s="1">
        <v>38.169600000000003</v>
      </c>
      <c r="C594" s="1">
        <f t="shared" si="54"/>
        <v>114.50880000000001</v>
      </c>
      <c r="D594" s="1">
        <f t="shared" si="55"/>
        <v>9</v>
      </c>
      <c r="E594" s="1">
        <f t="shared" si="56"/>
        <v>38.172414116262019</v>
      </c>
      <c r="F594" s="1">
        <f t="shared" si="57"/>
        <v>2.8141162620158866E-3</v>
      </c>
      <c r="G594" s="1">
        <f t="shared" si="58"/>
        <v>7.9192503361422659E-6</v>
      </c>
      <c r="H594" s="1">
        <f t="shared" si="59"/>
        <v>7.3726637481553024E-5</v>
      </c>
    </row>
    <row r="595" spans="1:8">
      <c r="A595" s="1">
        <v>3</v>
      </c>
      <c r="B595" s="1">
        <v>36.798000000000002</v>
      </c>
      <c r="C595" s="1">
        <f t="shared" si="54"/>
        <v>110.39400000000001</v>
      </c>
      <c r="D595" s="1">
        <f t="shared" si="55"/>
        <v>9</v>
      </c>
      <c r="E595" s="1">
        <f t="shared" si="56"/>
        <v>38.172414116262019</v>
      </c>
      <c r="F595" s="1">
        <f t="shared" si="57"/>
        <v>1.3744141162620167</v>
      </c>
      <c r="G595" s="1">
        <f t="shared" si="58"/>
        <v>1.8890141629803003</v>
      </c>
      <c r="H595" s="1">
        <f t="shared" si="59"/>
        <v>3.7350239585358352E-2</v>
      </c>
    </row>
    <row r="596" spans="1:8">
      <c r="A596" s="1">
        <v>3</v>
      </c>
      <c r="B596" s="1">
        <v>35.540399999999998</v>
      </c>
      <c r="C596" s="1">
        <f t="shared" si="54"/>
        <v>106.62119999999999</v>
      </c>
      <c r="D596" s="1">
        <f t="shared" si="55"/>
        <v>9</v>
      </c>
      <c r="E596" s="1">
        <f t="shared" si="56"/>
        <v>38.172414116262019</v>
      </c>
      <c r="F596" s="1">
        <f t="shared" si="57"/>
        <v>2.6320141162620203</v>
      </c>
      <c r="G596" s="1">
        <f t="shared" si="58"/>
        <v>6.9274983082025434</v>
      </c>
      <c r="H596" s="1">
        <f t="shared" si="59"/>
        <v>7.4056963800689365E-2</v>
      </c>
    </row>
    <row r="597" spans="1:8">
      <c r="A597" s="1">
        <v>3</v>
      </c>
      <c r="B597" s="1">
        <v>35.460599999999999</v>
      </c>
      <c r="C597" s="1">
        <f t="shared" si="54"/>
        <v>106.3818</v>
      </c>
      <c r="D597" s="1">
        <f t="shared" si="55"/>
        <v>9</v>
      </c>
      <c r="E597" s="1">
        <f t="shared" si="56"/>
        <v>38.172414116262019</v>
      </c>
      <c r="F597" s="1">
        <f t="shared" si="57"/>
        <v>2.7118141162620191</v>
      </c>
      <c r="G597" s="1">
        <f t="shared" si="58"/>
        <v>7.3539358011579559</v>
      </c>
      <c r="H597" s="1">
        <f t="shared" si="59"/>
        <v>7.6474005410568882E-2</v>
      </c>
    </row>
    <row r="598" spans="1:8">
      <c r="A598" s="1">
        <v>3</v>
      </c>
      <c r="B598" s="1">
        <v>38.299999999999997</v>
      </c>
      <c r="C598" s="1">
        <f t="shared" si="54"/>
        <v>114.89999999999999</v>
      </c>
      <c r="D598" s="1">
        <f t="shared" si="55"/>
        <v>9</v>
      </c>
      <c r="E598" s="1">
        <f t="shared" si="56"/>
        <v>38.172414116262019</v>
      </c>
      <c r="F598" s="1">
        <f t="shared" si="57"/>
        <v>0.12758588373797863</v>
      </c>
      <c r="G598" s="1">
        <f t="shared" si="58"/>
        <v>1.6278157729201E-2</v>
      </c>
      <c r="H598" s="1">
        <f t="shared" si="59"/>
        <v>3.3312241184850822E-3</v>
      </c>
    </row>
    <row r="599" spans="1:8">
      <c r="A599" s="1">
        <v>3.6</v>
      </c>
      <c r="B599" s="1">
        <v>37</v>
      </c>
      <c r="C599" s="1">
        <f t="shared" si="54"/>
        <v>133.20000000000002</v>
      </c>
      <c r="D599" s="1">
        <f t="shared" si="55"/>
        <v>12.96</v>
      </c>
      <c r="E599" s="1">
        <f t="shared" si="56"/>
        <v>35.415657639945131</v>
      </c>
      <c r="F599" s="1">
        <f t="shared" si="57"/>
        <v>1.5843423600548689</v>
      </c>
      <c r="G599" s="1">
        <f t="shared" si="58"/>
        <v>2.510140713864232</v>
      </c>
      <c r="H599" s="1">
        <f t="shared" si="59"/>
        <v>4.2820063785266725E-2</v>
      </c>
    </row>
    <row r="600" spans="1:8">
      <c r="A600" s="1">
        <v>3</v>
      </c>
      <c r="B600" s="1">
        <v>36.1</v>
      </c>
      <c r="C600" s="1">
        <f t="shared" si="54"/>
        <v>108.30000000000001</v>
      </c>
      <c r="D600" s="1">
        <f t="shared" si="55"/>
        <v>9</v>
      </c>
      <c r="E600" s="1">
        <f t="shared" si="56"/>
        <v>38.172414116262019</v>
      </c>
      <c r="F600" s="1">
        <f t="shared" si="57"/>
        <v>2.0724141162620171</v>
      </c>
      <c r="G600" s="1">
        <f t="shared" si="58"/>
        <v>4.2949002692820777</v>
      </c>
      <c r="H600" s="1">
        <f t="shared" si="59"/>
        <v>5.7407593248255319E-2</v>
      </c>
    </row>
    <row r="601" spans="1:8">
      <c r="A601" s="1">
        <v>3.6</v>
      </c>
      <c r="B601" s="1">
        <v>37.200000000000003</v>
      </c>
      <c r="C601" s="1">
        <f t="shared" si="54"/>
        <v>133.92000000000002</v>
      </c>
      <c r="D601" s="1">
        <f t="shared" si="55"/>
        <v>12.96</v>
      </c>
      <c r="E601" s="1">
        <f t="shared" si="56"/>
        <v>35.415657639945131</v>
      </c>
      <c r="F601" s="1">
        <f t="shared" si="57"/>
        <v>1.7843423600548718</v>
      </c>
      <c r="G601" s="1">
        <f t="shared" si="58"/>
        <v>3.1838776578861898</v>
      </c>
      <c r="H601" s="1">
        <f t="shared" si="59"/>
        <v>4.7966192474593321E-2</v>
      </c>
    </row>
    <row r="602" spans="1:8">
      <c r="A602" s="1">
        <v>2</v>
      </c>
      <c r="B602" s="1">
        <v>43.9</v>
      </c>
      <c r="C602" s="1">
        <f t="shared" si="54"/>
        <v>87.8</v>
      </c>
      <c r="D602" s="1">
        <f t="shared" si="55"/>
        <v>4</v>
      </c>
      <c r="E602" s="1">
        <f t="shared" si="56"/>
        <v>42.767008243456829</v>
      </c>
      <c r="F602" s="1">
        <f t="shared" si="57"/>
        <v>1.13299175654317</v>
      </c>
      <c r="G602" s="1">
        <f t="shared" si="58"/>
        <v>1.2836703203947777</v>
      </c>
      <c r="H602" s="1">
        <f t="shared" si="59"/>
        <v>2.580846825838656E-2</v>
      </c>
    </row>
    <row r="603" spans="1:8">
      <c r="A603" s="1">
        <v>2</v>
      </c>
      <c r="B603" s="1">
        <v>38</v>
      </c>
      <c r="C603" s="1">
        <f t="shared" si="54"/>
        <v>76</v>
      </c>
      <c r="D603" s="1">
        <f t="shared" si="55"/>
        <v>4</v>
      </c>
      <c r="E603" s="1">
        <f t="shared" si="56"/>
        <v>42.767008243456829</v>
      </c>
      <c r="F603" s="1">
        <f t="shared" si="57"/>
        <v>4.7670082434568286</v>
      </c>
      <c r="G603" s="1">
        <f t="shared" si="58"/>
        <v>22.724367593185359</v>
      </c>
      <c r="H603" s="1">
        <f t="shared" si="59"/>
        <v>0.12544758535412706</v>
      </c>
    </row>
    <row r="604" spans="1:8">
      <c r="A604" s="1">
        <v>2.4</v>
      </c>
      <c r="B604" s="1">
        <v>35.299999999999997</v>
      </c>
      <c r="C604" s="1">
        <f t="shared" si="54"/>
        <v>84.719999999999985</v>
      </c>
      <c r="D604" s="1">
        <f t="shared" si="55"/>
        <v>5.76</v>
      </c>
      <c r="E604" s="1">
        <f t="shared" si="56"/>
        <v>40.929170592578906</v>
      </c>
      <c r="F604" s="1">
        <f t="shared" si="57"/>
        <v>5.6291705925789088</v>
      </c>
      <c r="G604" s="1">
        <f t="shared" si="58"/>
        <v>31.687561560355185</v>
      </c>
      <c r="H604" s="1">
        <f t="shared" si="59"/>
        <v>0.15946658902489827</v>
      </c>
    </row>
    <row r="605" spans="1:8">
      <c r="A605" s="1">
        <v>2.4</v>
      </c>
      <c r="B605" s="1">
        <v>40.1</v>
      </c>
      <c r="C605" s="1">
        <f t="shared" si="54"/>
        <v>96.24</v>
      </c>
      <c r="D605" s="1">
        <f t="shared" si="55"/>
        <v>5.76</v>
      </c>
      <c r="E605" s="1">
        <f t="shared" si="56"/>
        <v>40.929170592578906</v>
      </c>
      <c r="F605" s="1">
        <f t="shared" si="57"/>
        <v>0.82917059257890458</v>
      </c>
      <c r="G605" s="1">
        <f t="shared" si="58"/>
        <v>0.68752387159765171</v>
      </c>
      <c r="H605" s="1">
        <f t="shared" si="59"/>
        <v>2.0677570887254478E-2</v>
      </c>
    </row>
    <row r="606" spans="1:8">
      <c r="A606" s="1">
        <v>1.5</v>
      </c>
      <c r="B606" s="1">
        <v>46.2622</v>
      </c>
      <c r="C606" s="1">
        <f t="shared" si="54"/>
        <v>69.393299999999996</v>
      </c>
      <c r="D606" s="1">
        <f t="shared" si="55"/>
        <v>2.25</v>
      </c>
      <c r="E606" s="1">
        <f t="shared" si="56"/>
        <v>45.064305307054234</v>
      </c>
      <c r="F606" s="1">
        <f t="shared" si="57"/>
        <v>1.1978946929457663</v>
      </c>
      <c r="G606" s="1">
        <f t="shared" si="58"/>
        <v>1.4349516953876318</v>
      </c>
      <c r="H606" s="1">
        <f t="shared" si="59"/>
        <v>2.5893595482829747E-2</v>
      </c>
    </row>
    <row r="607" spans="1:8">
      <c r="A607" s="1">
        <v>1.5</v>
      </c>
      <c r="B607" s="1">
        <v>49.3</v>
      </c>
      <c r="C607" s="1">
        <f t="shared" si="54"/>
        <v>73.949999999999989</v>
      </c>
      <c r="D607" s="1">
        <f t="shared" si="55"/>
        <v>2.25</v>
      </c>
      <c r="E607" s="1">
        <f t="shared" si="56"/>
        <v>45.064305307054234</v>
      </c>
      <c r="F607" s="1">
        <f t="shared" si="57"/>
        <v>4.2356946929457635</v>
      </c>
      <c r="G607" s="1">
        <f t="shared" si="58"/>
        <v>17.941109531848905</v>
      </c>
      <c r="H607" s="1">
        <f t="shared" si="59"/>
        <v>8.5916728051638205E-2</v>
      </c>
    </row>
    <row r="608" spans="1:8">
      <c r="A608" s="1">
        <v>1.5</v>
      </c>
      <c r="B608" s="1">
        <v>47.4</v>
      </c>
      <c r="C608" s="1">
        <f t="shared" si="54"/>
        <v>71.099999999999994</v>
      </c>
      <c r="D608" s="1">
        <f t="shared" si="55"/>
        <v>2.25</v>
      </c>
      <c r="E608" s="1">
        <f t="shared" si="56"/>
        <v>45.064305307054234</v>
      </c>
      <c r="F608" s="1">
        <f t="shared" si="57"/>
        <v>2.3356946929457649</v>
      </c>
      <c r="G608" s="1">
        <f t="shared" si="58"/>
        <v>5.4554696986550111</v>
      </c>
      <c r="H608" s="1">
        <f t="shared" si="59"/>
        <v>4.9276259344847362E-2</v>
      </c>
    </row>
    <row r="609" spans="1:8">
      <c r="A609" s="1">
        <v>2</v>
      </c>
      <c r="B609" s="1">
        <v>42.6</v>
      </c>
      <c r="C609" s="1">
        <f t="shared" si="54"/>
        <v>85.2</v>
      </c>
      <c r="D609" s="1">
        <f t="shared" si="55"/>
        <v>4</v>
      </c>
      <c r="E609" s="1">
        <f t="shared" si="56"/>
        <v>42.767008243456829</v>
      </c>
      <c r="F609" s="1">
        <f t="shared" si="57"/>
        <v>0.16700824345682719</v>
      </c>
      <c r="G609" s="1">
        <f t="shared" si="58"/>
        <v>2.789175338253486E-2</v>
      </c>
      <c r="H609" s="1">
        <f t="shared" si="59"/>
        <v>3.9203813018034552E-3</v>
      </c>
    </row>
    <row r="610" spans="1:8">
      <c r="A610" s="1">
        <v>2</v>
      </c>
      <c r="B610" s="1">
        <v>43.5</v>
      </c>
      <c r="C610" s="1">
        <f t="shared" si="54"/>
        <v>87</v>
      </c>
      <c r="D610" s="1">
        <f t="shared" si="55"/>
        <v>4</v>
      </c>
      <c r="E610" s="1">
        <f t="shared" si="56"/>
        <v>42.767008243456829</v>
      </c>
      <c r="F610" s="1">
        <f t="shared" si="57"/>
        <v>0.73299175654317139</v>
      </c>
      <c r="G610" s="1">
        <f t="shared" si="58"/>
        <v>0.5372769151602439</v>
      </c>
      <c r="H610" s="1">
        <f t="shared" si="59"/>
        <v>1.6850385207888997E-2</v>
      </c>
    </row>
    <row r="611" spans="1:8">
      <c r="A611" s="1">
        <v>3.5</v>
      </c>
      <c r="B611" s="1">
        <v>33.299999999999997</v>
      </c>
      <c r="C611" s="1">
        <f t="shared" si="54"/>
        <v>116.54999999999998</v>
      </c>
      <c r="D611" s="1">
        <f t="shared" si="55"/>
        <v>12.25</v>
      </c>
      <c r="E611" s="1">
        <f t="shared" si="56"/>
        <v>35.875117052664613</v>
      </c>
      <c r="F611" s="1">
        <f t="shared" si="57"/>
        <v>2.5751170526646163</v>
      </c>
      <c r="G611" s="1">
        <f t="shared" si="58"/>
        <v>6.6312278349241005</v>
      </c>
      <c r="H611" s="1">
        <f t="shared" si="59"/>
        <v>7.7330842422360851E-2</v>
      </c>
    </row>
    <row r="612" spans="1:8">
      <c r="A612" s="1">
        <v>3.5</v>
      </c>
      <c r="B612" s="1">
        <v>32.348999999999997</v>
      </c>
      <c r="C612" s="1">
        <f t="shared" si="54"/>
        <v>113.22149999999999</v>
      </c>
      <c r="D612" s="1">
        <f t="shared" si="55"/>
        <v>12.25</v>
      </c>
      <c r="E612" s="1">
        <f t="shared" si="56"/>
        <v>35.875117052664613</v>
      </c>
      <c r="F612" s="1">
        <f t="shared" si="57"/>
        <v>3.5261170526646168</v>
      </c>
      <c r="G612" s="1">
        <f t="shared" si="58"/>
        <v>12.433501469092205</v>
      </c>
      <c r="H612" s="1">
        <f t="shared" si="59"/>
        <v>0.10900235100511971</v>
      </c>
    </row>
    <row r="613" spans="1:8">
      <c r="A613" s="1">
        <v>1.6</v>
      </c>
      <c r="B613" s="1">
        <v>43.5</v>
      </c>
      <c r="C613" s="1">
        <f t="shared" si="54"/>
        <v>69.600000000000009</v>
      </c>
      <c r="D613" s="1">
        <f t="shared" si="55"/>
        <v>2.5600000000000005</v>
      </c>
      <c r="E613" s="1">
        <f t="shared" si="56"/>
        <v>44.604845894334751</v>
      </c>
      <c r="F613" s="1">
        <f t="shared" si="57"/>
        <v>1.1048458943347512</v>
      </c>
      <c r="G613" s="1">
        <f t="shared" si="58"/>
        <v>1.2206844502283563</v>
      </c>
      <c r="H613" s="1">
        <f t="shared" si="59"/>
        <v>2.5398756191603478E-2</v>
      </c>
    </row>
    <row r="614" spans="1:8">
      <c r="A614" s="1">
        <v>1.6</v>
      </c>
      <c r="B614" s="1">
        <v>44.2</v>
      </c>
      <c r="C614" s="1">
        <f t="shared" si="54"/>
        <v>70.720000000000013</v>
      </c>
      <c r="D614" s="1">
        <f t="shared" si="55"/>
        <v>2.5600000000000005</v>
      </c>
      <c r="E614" s="1">
        <f t="shared" si="56"/>
        <v>44.604845894334751</v>
      </c>
      <c r="F614" s="1">
        <f t="shared" si="57"/>
        <v>0.40484589433474838</v>
      </c>
      <c r="G614" s="1">
        <f t="shared" si="58"/>
        <v>0.16390019815970225</v>
      </c>
      <c r="H614" s="1">
        <f t="shared" si="59"/>
        <v>9.1594093740893293E-3</v>
      </c>
    </row>
    <row r="615" spans="1:8">
      <c r="A615" s="1">
        <v>2</v>
      </c>
      <c r="B615" s="1">
        <v>41.8</v>
      </c>
      <c r="C615" s="1">
        <f t="shared" si="54"/>
        <v>83.6</v>
      </c>
      <c r="D615" s="1">
        <f t="shared" si="55"/>
        <v>4</v>
      </c>
      <c r="E615" s="1">
        <f t="shared" si="56"/>
        <v>42.767008243456829</v>
      </c>
      <c r="F615" s="1">
        <f t="shared" si="57"/>
        <v>0.96700824345683145</v>
      </c>
      <c r="G615" s="1">
        <f t="shared" si="58"/>
        <v>0.93510494291346657</v>
      </c>
      <c r="H615" s="1">
        <f t="shared" si="59"/>
        <v>2.313416850375195E-2</v>
      </c>
    </row>
    <row r="616" spans="1:8">
      <c r="A616" s="1">
        <v>2</v>
      </c>
      <c r="B616" s="1">
        <v>42.8</v>
      </c>
      <c r="C616" s="1">
        <f t="shared" si="54"/>
        <v>85.6</v>
      </c>
      <c r="D616" s="1">
        <f t="shared" si="55"/>
        <v>4</v>
      </c>
      <c r="E616" s="1">
        <f t="shared" si="56"/>
        <v>42.767008243456829</v>
      </c>
      <c r="F616" s="1">
        <f t="shared" si="57"/>
        <v>3.2991756543168549E-2</v>
      </c>
      <c r="G616" s="1">
        <f t="shared" si="58"/>
        <v>1.0884559998037048E-3</v>
      </c>
      <c r="H616" s="1">
        <f t="shared" si="59"/>
        <v>7.7083543325160168E-4</v>
      </c>
    </row>
    <row r="617" spans="1:8">
      <c r="A617" s="1">
        <v>2</v>
      </c>
      <c r="B617" s="1">
        <v>34.700000000000003</v>
      </c>
      <c r="C617" s="1">
        <f t="shared" si="54"/>
        <v>69.400000000000006</v>
      </c>
      <c r="D617" s="1">
        <f t="shared" si="55"/>
        <v>4</v>
      </c>
      <c r="E617" s="1">
        <f t="shared" si="56"/>
        <v>42.767008243456829</v>
      </c>
      <c r="F617" s="1">
        <f t="shared" si="57"/>
        <v>8.0670082434568258</v>
      </c>
      <c r="G617" s="1">
        <f t="shared" si="58"/>
        <v>65.076622000000384</v>
      </c>
      <c r="H617" s="1">
        <f t="shared" si="59"/>
        <v>0.23247862373074424</v>
      </c>
    </row>
    <row r="618" spans="1:8">
      <c r="A618" s="1">
        <v>2.4</v>
      </c>
      <c r="B618" s="1">
        <v>37.221800000000002</v>
      </c>
      <c r="C618" s="1">
        <f t="shared" si="54"/>
        <v>89.332319999999996</v>
      </c>
      <c r="D618" s="1">
        <f t="shared" si="55"/>
        <v>5.76</v>
      </c>
      <c r="E618" s="1">
        <f t="shared" si="56"/>
        <v>40.929170592578906</v>
      </c>
      <c r="F618" s="1">
        <f t="shared" si="57"/>
        <v>3.7073705925789042</v>
      </c>
      <c r="G618" s="1">
        <f t="shared" si="58"/>
        <v>13.744596710718856</v>
      </c>
      <c r="H618" s="1">
        <f t="shared" si="59"/>
        <v>9.9602130809872277E-2</v>
      </c>
    </row>
    <row r="619" spans="1:8">
      <c r="A619" s="1">
        <v>2.4</v>
      </c>
      <c r="B619" s="1">
        <v>37.491100000000003</v>
      </c>
      <c r="C619" s="1">
        <f t="shared" si="54"/>
        <v>89.978639999999999</v>
      </c>
      <c r="D619" s="1">
        <f t="shared" si="55"/>
        <v>5.76</v>
      </c>
      <c r="E619" s="1">
        <f t="shared" si="56"/>
        <v>40.929170592578906</v>
      </c>
      <c r="F619" s="1">
        <f t="shared" si="57"/>
        <v>3.438070592578903</v>
      </c>
      <c r="G619" s="1">
        <f t="shared" si="58"/>
        <v>11.820329399555849</v>
      </c>
      <c r="H619" s="1">
        <f t="shared" si="59"/>
        <v>9.1703646800944824E-2</v>
      </c>
    </row>
    <row r="620" spans="1:8">
      <c r="A620" s="1">
        <v>1.8</v>
      </c>
      <c r="B620" s="1">
        <v>41.798999999999999</v>
      </c>
      <c r="C620" s="1">
        <f t="shared" si="54"/>
        <v>75.238200000000006</v>
      </c>
      <c r="D620" s="1">
        <f t="shared" si="55"/>
        <v>3.24</v>
      </c>
      <c r="E620" s="1">
        <f t="shared" si="56"/>
        <v>43.685927068895793</v>
      </c>
      <c r="F620" s="1">
        <f t="shared" si="57"/>
        <v>1.886927068895794</v>
      </c>
      <c r="G620" s="1">
        <f t="shared" si="58"/>
        <v>3.5604937633316722</v>
      </c>
      <c r="H620" s="1">
        <f t="shared" si="59"/>
        <v>4.5142875879705113E-2</v>
      </c>
    </row>
    <row r="621" spans="1:8">
      <c r="A621" s="1">
        <v>1.8</v>
      </c>
      <c r="B621" s="1">
        <v>43.260899999999999</v>
      </c>
      <c r="C621" s="1">
        <f t="shared" si="54"/>
        <v>77.869619999999998</v>
      </c>
      <c r="D621" s="1">
        <f t="shared" si="55"/>
        <v>3.24</v>
      </c>
      <c r="E621" s="1">
        <f t="shared" si="56"/>
        <v>43.685927068895793</v>
      </c>
      <c r="F621" s="1">
        <f t="shared" si="57"/>
        <v>0.425027068895794</v>
      </c>
      <c r="G621" s="1">
        <f t="shared" si="58"/>
        <v>0.18064800929415001</v>
      </c>
      <c r="H621" s="1">
        <f t="shared" si="59"/>
        <v>9.8247394043072152E-3</v>
      </c>
    </row>
    <row r="622" spans="1:8">
      <c r="A622" s="1">
        <v>1.8</v>
      </c>
      <c r="B622" s="1">
        <v>43.7</v>
      </c>
      <c r="C622" s="1">
        <f t="shared" si="54"/>
        <v>78.660000000000011</v>
      </c>
      <c r="D622" s="1">
        <f t="shared" si="55"/>
        <v>3.24</v>
      </c>
      <c r="E622" s="1">
        <f t="shared" si="56"/>
        <v>43.685927068895793</v>
      </c>
      <c r="F622" s="1">
        <f t="shared" si="57"/>
        <v>1.4072931104209374E-2</v>
      </c>
      <c r="G622" s="1">
        <f t="shared" si="58"/>
        <v>1.9804738986382368E-4</v>
      </c>
      <c r="H622" s="1">
        <f t="shared" si="59"/>
        <v>3.2203503670959666E-4</v>
      </c>
    </row>
    <row r="623" spans="1:8">
      <c r="A623" s="1">
        <v>1.8</v>
      </c>
      <c r="B623" s="1">
        <v>44.8</v>
      </c>
      <c r="C623" s="1">
        <f t="shared" si="54"/>
        <v>80.64</v>
      </c>
      <c r="D623" s="1">
        <f t="shared" si="55"/>
        <v>3.24</v>
      </c>
      <c r="E623" s="1">
        <f t="shared" si="56"/>
        <v>43.685927068895793</v>
      </c>
      <c r="F623" s="1">
        <f t="shared" si="57"/>
        <v>1.1140729311042037</v>
      </c>
      <c r="G623" s="1">
        <f t="shared" si="58"/>
        <v>1.2411584958191118</v>
      </c>
      <c r="H623" s="1">
        <f t="shared" si="59"/>
        <v>2.4867699355004547E-2</v>
      </c>
    </row>
    <row r="624" spans="1:8">
      <c r="A624" s="1">
        <v>2.4</v>
      </c>
      <c r="B624" s="1">
        <v>40</v>
      </c>
      <c r="C624" s="1">
        <f t="shared" si="54"/>
        <v>96</v>
      </c>
      <c r="D624" s="1">
        <f t="shared" si="55"/>
        <v>5.76</v>
      </c>
      <c r="E624" s="1">
        <f t="shared" si="56"/>
        <v>40.929170592578906</v>
      </c>
      <c r="F624" s="1">
        <f t="shared" si="57"/>
        <v>0.929170592578906</v>
      </c>
      <c r="G624" s="1">
        <f t="shared" si="58"/>
        <v>0.86335799011343528</v>
      </c>
      <c r="H624" s="1">
        <f t="shared" si="59"/>
        <v>2.3229264814472649E-2</v>
      </c>
    </row>
    <row r="625" spans="1:8">
      <c r="A625" s="1">
        <v>2.4</v>
      </c>
      <c r="B625" s="1">
        <v>38.6</v>
      </c>
      <c r="C625" s="1">
        <f t="shared" si="54"/>
        <v>92.64</v>
      </c>
      <c r="D625" s="1">
        <f t="shared" si="55"/>
        <v>5.76</v>
      </c>
      <c r="E625" s="1">
        <f t="shared" si="56"/>
        <v>40.929170592578906</v>
      </c>
      <c r="F625" s="1">
        <f t="shared" si="57"/>
        <v>2.3291705925789046</v>
      </c>
      <c r="G625" s="1">
        <f t="shared" si="58"/>
        <v>5.4250356493343652</v>
      </c>
      <c r="H625" s="1">
        <f t="shared" si="59"/>
        <v>6.0341207061629647E-2</v>
      </c>
    </row>
    <row r="626" spans="1:8">
      <c r="A626" s="1">
        <v>2.4</v>
      </c>
      <c r="B626" s="1">
        <v>35.587699999999998</v>
      </c>
      <c r="C626" s="1">
        <f t="shared" si="54"/>
        <v>85.410479999999993</v>
      </c>
      <c r="D626" s="1">
        <f t="shared" si="55"/>
        <v>5.76</v>
      </c>
      <c r="E626" s="1">
        <f t="shared" si="56"/>
        <v>40.929170592578906</v>
      </c>
      <c r="F626" s="1">
        <f t="shared" si="57"/>
        <v>5.3414705925789079</v>
      </c>
      <c r="G626" s="1">
        <f t="shared" si="58"/>
        <v>28.53130809138527</v>
      </c>
      <c r="H626" s="1">
        <f t="shared" si="59"/>
        <v>0.15009316681266022</v>
      </c>
    </row>
    <row r="627" spans="1:8">
      <c r="A627" s="1">
        <v>2</v>
      </c>
      <c r="B627" s="1">
        <v>37.5</v>
      </c>
      <c r="C627" s="1">
        <f t="shared" si="54"/>
        <v>75</v>
      </c>
      <c r="D627" s="1">
        <f t="shared" si="55"/>
        <v>4</v>
      </c>
      <c r="E627" s="1">
        <f t="shared" si="56"/>
        <v>42.767008243456829</v>
      </c>
      <c r="F627" s="1">
        <f t="shared" si="57"/>
        <v>5.2670082434568286</v>
      </c>
      <c r="G627" s="1">
        <f t="shared" si="58"/>
        <v>27.741375836642188</v>
      </c>
      <c r="H627" s="1">
        <f t="shared" si="59"/>
        <v>0.14045355315884878</v>
      </c>
    </row>
    <row r="628" spans="1:8">
      <c r="A628" s="1">
        <v>2</v>
      </c>
      <c r="B628" s="1">
        <v>43.1</v>
      </c>
      <c r="C628" s="1">
        <f t="shared" si="54"/>
        <v>86.2</v>
      </c>
      <c r="D628" s="1">
        <f t="shared" si="55"/>
        <v>4</v>
      </c>
      <c r="E628" s="1">
        <f t="shared" si="56"/>
        <v>42.767008243456829</v>
      </c>
      <c r="F628" s="1">
        <f t="shared" si="57"/>
        <v>0.33299175654317281</v>
      </c>
      <c r="G628" s="1">
        <f t="shared" si="58"/>
        <v>0.11088350992570767</v>
      </c>
      <c r="H628" s="1">
        <f t="shared" si="59"/>
        <v>7.7260268339483249E-3</v>
      </c>
    </row>
    <row r="629" spans="1:8">
      <c r="A629" s="1">
        <v>2</v>
      </c>
      <c r="B629" s="1">
        <v>41.0456</v>
      </c>
      <c r="C629" s="1">
        <f t="shared" si="54"/>
        <v>82.091200000000001</v>
      </c>
      <c r="D629" s="1">
        <f t="shared" si="55"/>
        <v>4</v>
      </c>
      <c r="E629" s="1">
        <f t="shared" si="56"/>
        <v>42.767008243456829</v>
      </c>
      <c r="F629" s="1">
        <f t="shared" si="57"/>
        <v>1.7214082434568283</v>
      </c>
      <c r="G629" s="1">
        <f t="shared" si="58"/>
        <v>2.9632463406411231</v>
      </c>
      <c r="H629" s="1">
        <f t="shared" si="59"/>
        <v>4.1938922648391747E-2</v>
      </c>
    </row>
    <row r="630" spans="1:8">
      <c r="A630" s="1">
        <v>2</v>
      </c>
      <c r="B630" s="1">
        <v>38.462699999999998</v>
      </c>
      <c r="C630" s="1">
        <f t="shared" si="54"/>
        <v>76.925399999999996</v>
      </c>
      <c r="D630" s="1">
        <f t="shared" si="55"/>
        <v>4</v>
      </c>
      <c r="E630" s="1">
        <f t="shared" si="56"/>
        <v>42.767008243456829</v>
      </c>
      <c r="F630" s="1">
        <f t="shared" si="57"/>
        <v>4.3043082434568305</v>
      </c>
      <c r="G630" s="1">
        <f t="shared" si="58"/>
        <v>18.527069454690427</v>
      </c>
      <c r="H630" s="1">
        <f t="shared" si="59"/>
        <v>0.11190863468910998</v>
      </c>
    </row>
    <row r="631" spans="1:8">
      <c r="A631" s="1">
        <v>2</v>
      </c>
      <c r="B631" s="1">
        <v>38.200000000000003</v>
      </c>
      <c r="C631" s="1">
        <f t="shared" si="54"/>
        <v>76.400000000000006</v>
      </c>
      <c r="D631" s="1">
        <f t="shared" si="55"/>
        <v>4</v>
      </c>
      <c r="E631" s="1">
        <f t="shared" si="56"/>
        <v>42.767008243456829</v>
      </c>
      <c r="F631" s="1">
        <f t="shared" si="57"/>
        <v>4.5670082434568258</v>
      </c>
      <c r="G631" s="1">
        <f t="shared" si="58"/>
        <v>20.8575642958026</v>
      </c>
      <c r="H631" s="1">
        <f t="shared" si="59"/>
        <v>0.11955518961928863</v>
      </c>
    </row>
    <row r="632" spans="1:8">
      <c r="A632" s="1">
        <v>2.5</v>
      </c>
      <c r="B632" s="1">
        <v>37.070999999999998</v>
      </c>
      <c r="C632" s="1">
        <f t="shared" si="54"/>
        <v>92.677499999999995</v>
      </c>
      <c r="D632" s="1">
        <f t="shared" si="55"/>
        <v>6.25</v>
      </c>
      <c r="E632" s="1">
        <f t="shared" si="56"/>
        <v>40.469711179859424</v>
      </c>
      <c r="F632" s="1">
        <f t="shared" si="57"/>
        <v>3.3987111798594256</v>
      </c>
      <c r="G632" s="1">
        <f t="shared" si="58"/>
        <v>11.55123768410145</v>
      </c>
      <c r="H632" s="1">
        <f t="shared" si="59"/>
        <v>9.1681130259756299E-2</v>
      </c>
    </row>
    <row r="633" spans="1:8">
      <c r="A633" s="1">
        <v>2.5</v>
      </c>
      <c r="B633" s="1">
        <v>35.922600000000003</v>
      </c>
      <c r="C633" s="1">
        <f t="shared" si="54"/>
        <v>89.8065</v>
      </c>
      <c r="D633" s="1">
        <f t="shared" si="55"/>
        <v>6.25</v>
      </c>
      <c r="E633" s="1">
        <f t="shared" si="56"/>
        <v>40.469711179859424</v>
      </c>
      <c r="F633" s="1">
        <f t="shared" si="57"/>
        <v>4.5471111798594208</v>
      </c>
      <c r="G633" s="1">
        <f t="shared" si="58"/>
        <v>20.676220082002533</v>
      </c>
      <c r="H633" s="1">
        <f t="shared" si="59"/>
        <v>0.12658079258905036</v>
      </c>
    </row>
    <row r="634" spans="1:8">
      <c r="A634" s="1">
        <v>2.5</v>
      </c>
      <c r="B634" s="1">
        <v>34.143500000000003</v>
      </c>
      <c r="C634" s="1">
        <f t="shared" si="54"/>
        <v>85.358750000000015</v>
      </c>
      <c r="D634" s="1">
        <f t="shared" si="55"/>
        <v>6.25</v>
      </c>
      <c r="E634" s="1">
        <f t="shared" si="56"/>
        <v>40.469711179859424</v>
      </c>
      <c r="F634" s="1">
        <f t="shared" si="57"/>
        <v>6.3262111798594205</v>
      </c>
      <c r="G634" s="1">
        <f t="shared" si="58"/>
        <v>40.02094789217832</v>
      </c>
      <c r="H634" s="1">
        <f t="shared" si="59"/>
        <v>0.18528303131956067</v>
      </c>
    </row>
    <row r="635" spans="1:8">
      <c r="A635" s="1">
        <v>2.5</v>
      </c>
      <c r="B635" s="1">
        <v>32.910299999999999</v>
      </c>
      <c r="C635" s="1">
        <f t="shared" si="54"/>
        <v>82.275750000000002</v>
      </c>
      <c r="D635" s="1">
        <f t="shared" si="55"/>
        <v>6.25</v>
      </c>
      <c r="E635" s="1">
        <f t="shared" si="56"/>
        <v>40.469711179859424</v>
      </c>
      <c r="F635" s="1">
        <f t="shared" si="57"/>
        <v>7.5594111798594241</v>
      </c>
      <c r="G635" s="1">
        <f t="shared" si="58"/>
        <v>57.144697386183651</v>
      </c>
      <c r="H635" s="1">
        <f t="shared" si="59"/>
        <v>0.22969742542181093</v>
      </c>
    </row>
    <row r="636" spans="1:8">
      <c r="A636" s="1">
        <v>2.5</v>
      </c>
      <c r="B636" s="1">
        <v>31.8</v>
      </c>
      <c r="C636" s="1">
        <f t="shared" si="54"/>
        <v>79.5</v>
      </c>
      <c r="D636" s="1">
        <f t="shared" si="55"/>
        <v>6.25</v>
      </c>
      <c r="E636" s="1">
        <f t="shared" si="56"/>
        <v>40.469711179859424</v>
      </c>
      <c r="F636" s="1">
        <f t="shared" si="57"/>
        <v>8.6697111798594229</v>
      </c>
      <c r="G636" s="1">
        <f t="shared" si="58"/>
        <v>75.163891942179461</v>
      </c>
      <c r="H636" s="1">
        <f t="shared" si="59"/>
        <v>0.2726324270396045</v>
      </c>
    </row>
    <row r="637" spans="1:8">
      <c r="A637" s="1">
        <v>2</v>
      </c>
      <c r="B637" s="1">
        <v>42.3461</v>
      </c>
      <c r="C637" s="1">
        <f t="shared" si="54"/>
        <v>84.6922</v>
      </c>
      <c r="D637" s="1">
        <f t="shared" si="55"/>
        <v>4</v>
      </c>
      <c r="E637" s="1">
        <f t="shared" si="56"/>
        <v>42.767008243456829</v>
      </c>
      <c r="F637" s="1">
        <f t="shared" si="57"/>
        <v>0.42090824345682876</v>
      </c>
      <c r="G637" s="1">
        <f t="shared" si="58"/>
        <v>0.17716374940991303</v>
      </c>
      <c r="H637" s="1">
        <f t="shared" si="59"/>
        <v>9.9397168442153759E-3</v>
      </c>
    </row>
    <row r="638" spans="1:8">
      <c r="A638" s="1">
        <v>2</v>
      </c>
      <c r="B638" s="1">
        <v>41.566099999999999</v>
      </c>
      <c r="C638" s="1">
        <f t="shared" si="54"/>
        <v>83.132199999999997</v>
      </c>
      <c r="D638" s="1">
        <f t="shared" si="55"/>
        <v>4</v>
      </c>
      <c r="E638" s="1">
        <f t="shared" si="56"/>
        <v>42.767008243456829</v>
      </c>
      <c r="F638" s="1">
        <f t="shared" si="57"/>
        <v>1.2009082434568299</v>
      </c>
      <c r="G638" s="1">
        <f t="shared" si="58"/>
        <v>1.4421806092025686</v>
      </c>
      <c r="H638" s="1">
        <f t="shared" si="59"/>
        <v>2.8891530440835918E-2</v>
      </c>
    </row>
    <row r="639" spans="1:8">
      <c r="A639" s="1">
        <v>2</v>
      </c>
      <c r="B639" s="1">
        <v>41.707799999999999</v>
      </c>
      <c r="C639" s="1">
        <f t="shared" si="54"/>
        <v>83.415599999999998</v>
      </c>
      <c r="D639" s="1">
        <f t="shared" si="55"/>
        <v>4</v>
      </c>
      <c r="E639" s="1">
        <f t="shared" si="56"/>
        <v>42.767008243456829</v>
      </c>
      <c r="F639" s="1">
        <f t="shared" si="57"/>
        <v>1.0592082434568297</v>
      </c>
      <c r="G639" s="1">
        <f t="shared" si="58"/>
        <v>1.1219221030069026</v>
      </c>
      <c r="H639" s="1">
        <f t="shared" si="59"/>
        <v>2.5395926983845463E-2</v>
      </c>
    </row>
    <row r="640" spans="1:8">
      <c r="A640" s="1">
        <v>2</v>
      </c>
      <c r="B640" s="1">
        <v>40.234499999999997</v>
      </c>
      <c r="C640" s="1">
        <f t="shared" si="54"/>
        <v>80.468999999999994</v>
      </c>
      <c r="D640" s="1">
        <f t="shared" si="55"/>
        <v>4</v>
      </c>
      <c r="E640" s="1">
        <f t="shared" si="56"/>
        <v>42.767008243456829</v>
      </c>
      <c r="F640" s="1">
        <f t="shared" si="57"/>
        <v>2.5325082434568316</v>
      </c>
      <c r="G640" s="1">
        <f t="shared" si="58"/>
        <v>6.4135980031768067</v>
      </c>
      <c r="H640" s="1">
        <f t="shared" si="59"/>
        <v>6.294369865306719E-2</v>
      </c>
    </row>
    <row r="641" spans="1:8">
      <c r="A641" s="1">
        <v>1.8</v>
      </c>
      <c r="B641" s="1">
        <v>43.628999999999998</v>
      </c>
      <c r="C641" s="1">
        <f t="shared" si="54"/>
        <v>78.532200000000003</v>
      </c>
      <c r="D641" s="1">
        <f t="shared" si="55"/>
        <v>3.24</v>
      </c>
      <c r="E641" s="1">
        <f t="shared" si="56"/>
        <v>43.685927068895793</v>
      </c>
      <c r="F641" s="1">
        <f t="shared" si="57"/>
        <v>5.6927068895795685E-2</v>
      </c>
      <c r="G641" s="1">
        <f t="shared" si="58"/>
        <v>3.2406911730666686E-3</v>
      </c>
      <c r="H641" s="1">
        <f t="shared" si="59"/>
        <v>1.3047988470007493E-3</v>
      </c>
    </row>
    <row r="642" spans="1:8">
      <c r="A642" s="1">
        <v>1.8</v>
      </c>
      <c r="B642" s="1">
        <v>44.7393</v>
      </c>
      <c r="C642" s="1">
        <f t="shared" si="54"/>
        <v>80.530740000000009</v>
      </c>
      <c r="D642" s="1">
        <f t="shared" si="55"/>
        <v>3.24</v>
      </c>
      <c r="E642" s="1">
        <f t="shared" si="56"/>
        <v>43.685927068895793</v>
      </c>
      <c r="F642" s="1">
        <f t="shared" si="57"/>
        <v>1.0533729311042066</v>
      </c>
      <c r="G642" s="1">
        <f t="shared" si="58"/>
        <v>1.1095945319830676</v>
      </c>
      <c r="H642" s="1">
        <f t="shared" si="59"/>
        <v>2.3544689592912865E-2</v>
      </c>
    </row>
    <row r="643" spans="1:8">
      <c r="A643" s="1">
        <v>2.4</v>
      </c>
      <c r="B643" s="1">
        <v>36.159599999999998</v>
      </c>
      <c r="C643" s="1">
        <f t="shared" ref="C643:C706" si="60">A643*B643</f>
        <v>86.783039999999986</v>
      </c>
      <c r="D643" s="1">
        <f t="shared" ref="D643:D706" si="61">A643^2</f>
        <v>5.76</v>
      </c>
      <c r="E643" s="1">
        <f t="shared" ref="E643:E706" si="62">$J$27+$J$26*A643</f>
        <v>40.929170592578906</v>
      </c>
      <c r="F643" s="1">
        <f t="shared" ref="F643:F706" si="63">ABS(B643-E643)</f>
        <v>4.7695705925789085</v>
      </c>
      <c r="G643" s="1">
        <f t="shared" ref="G643:G706" si="64">F643^2</f>
        <v>22.748803637593522</v>
      </c>
      <c r="H643" s="1">
        <f t="shared" ref="H643:H706" si="65">F643/B643</f>
        <v>0.13190330071623882</v>
      </c>
    </row>
    <row r="644" spans="1:8">
      <c r="A644" s="1">
        <v>2.4</v>
      </c>
      <c r="B644" s="1">
        <v>38.957500000000003</v>
      </c>
      <c r="C644" s="1">
        <f t="shared" si="60"/>
        <v>93.498000000000005</v>
      </c>
      <c r="D644" s="1">
        <f t="shared" si="61"/>
        <v>5.76</v>
      </c>
      <c r="E644" s="1">
        <f t="shared" si="62"/>
        <v>40.929170592578906</v>
      </c>
      <c r="F644" s="1">
        <f t="shared" si="63"/>
        <v>1.9716705925789029</v>
      </c>
      <c r="G644" s="1">
        <f t="shared" si="64"/>
        <v>3.8874849256404418</v>
      </c>
      <c r="H644" s="1">
        <f t="shared" si="65"/>
        <v>5.0610809024678245E-2</v>
      </c>
    </row>
    <row r="645" spans="1:8">
      <c r="A645" s="1">
        <v>2.4</v>
      </c>
      <c r="B645" s="1">
        <v>40.279600000000002</v>
      </c>
      <c r="C645" s="1">
        <f t="shared" si="60"/>
        <v>96.671040000000005</v>
      </c>
      <c r="D645" s="1">
        <f t="shared" si="61"/>
        <v>5.76</v>
      </c>
      <c r="E645" s="1">
        <f t="shared" si="62"/>
        <v>40.929170592578906</v>
      </c>
      <c r="F645" s="1">
        <f t="shared" si="63"/>
        <v>0.64957059257890393</v>
      </c>
      <c r="G645" s="1">
        <f t="shared" si="64"/>
        <v>0.42194195474330842</v>
      </c>
      <c r="H645" s="1">
        <f t="shared" si="65"/>
        <v>1.6126540297791037E-2</v>
      </c>
    </row>
    <row r="646" spans="1:8">
      <c r="A646" s="1">
        <v>2.4</v>
      </c>
      <c r="B646" s="1">
        <v>38.700000000000003</v>
      </c>
      <c r="C646" s="1">
        <f t="shared" si="60"/>
        <v>92.88000000000001</v>
      </c>
      <c r="D646" s="1">
        <f t="shared" si="61"/>
        <v>5.76</v>
      </c>
      <c r="E646" s="1">
        <f t="shared" si="62"/>
        <v>40.929170592578906</v>
      </c>
      <c r="F646" s="1">
        <f t="shared" si="63"/>
        <v>2.2291705925789032</v>
      </c>
      <c r="G646" s="1">
        <f t="shared" si="64"/>
        <v>4.9692015308185784</v>
      </c>
      <c r="H646" s="1">
        <f t="shared" si="65"/>
        <v>5.7601307301780438E-2</v>
      </c>
    </row>
    <row r="647" spans="1:8">
      <c r="A647" s="1">
        <v>2.4</v>
      </c>
      <c r="B647" s="1">
        <v>38.700000000000003</v>
      </c>
      <c r="C647" s="1">
        <f t="shared" si="60"/>
        <v>92.88000000000001</v>
      </c>
      <c r="D647" s="1">
        <f t="shared" si="61"/>
        <v>5.76</v>
      </c>
      <c r="E647" s="1">
        <f t="shared" si="62"/>
        <v>40.929170592578906</v>
      </c>
      <c r="F647" s="1">
        <f t="shared" si="63"/>
        <v>2.2291705925789032</v>
      </c>
      <c r="G647" s="1">
        <f t="shared" si="64"/>
        <v>4.9692015308185784</v>
      </c>
      <c r="H647" s="1">
        <f t="shared" si="65"/>
        <v>5.7601307301780438E-2</v>
      </c>
    </row>
    <row r="648" spans="1:8">
      <c r="A648" s="1">
        <v>2</v>
      </c>
      <c r="B648" s="1">
        <v>60.1</v>
      </c>
      <c r="C648" s="1">
        <f t="shared" si="60"/>
        <v>120.2</v>
      </c>
      <c r="D648" s="1">
        <f t="shared" si="61"/>
        <v>4</v>
      </c>
      <c r="E648" s="1">
        <f t="shared" si="62"/>
        <v>42.767008243456829</v>
      </c>
      <c r="F648" s="1">
        <f t="shared" si="63"/>
        <v>17.332991756543173</v>
      </c>
      <c r="G648" s="1">
        <f t="shared" si="64"/>
        <v>300.4326032323936</v>
      </c>
      <c r="H648" s="1">
        <f t="shared" si="65"/>
        <v>0.2884025250672741</v>
      </c>
    </row>
    <row r="649" spans="1:8">
      <c r="A649" s="1">
        <v>2</v>
      </c>
      <c r="B649" s="1">
        <v>58.534999999999997</v>
      </c>
      <c r="C649" s="1">
        <f t="shared" si="60"/>
        <v>117.07</v>
      </c>
      <c r="D649" s="1">
        <f t="shared" si="61"/>
        <v>4</v>
      </c>
      <c r="E649" s="1">
        <f t="shared" si="62"/>
        <v>42.767008243456829</v>
      </c>
      <c r="F649" s="1">
        <f t="shared" si="63"/>
        <v>15.767991756543168</v>
      </c>
      <c r="G649" s="1">
        <f t="shared" si="64"/>
        <v>248.62956403441331</v>
      </c>
      <c r="H649" s="1">
        <f t="shared" si="65"/>
        <v>0.26937715480555513</v>
      </c>
    </row>
    <row r="650" spans="1:8">
      <c r="A650" s="1">
        <v>2.5</v>
      </c>
      <c r="B650" s="1">
        <v>39.571399999999997</v>
      </c>
      <c r="C650" s="1">
        <f t="shared" si="60"/>
        <v>98.928499999999985</v>
      </c>
      <c r="D650" s="1">
        <f t="shared" si="61"/>
        <v>6.25</v>
      </c>
      <c r="E650" s="1">
        <f t="shared" si="62"/>
        <v>40.469711179859424</v>
      </c>
      <c r="F650" s="1">
        <f t="shared" si="63"/>
        <v>0.89831117985942655</v>
      </c>
      <c r="G650" s="1">
        <f t="shared" si="64"/>
        <v>0.80696297586043497</v>
      </c>
      <c r="H650" s="1">
        <f t="shared" si="65"/>
        <v>2.2701020935812902E-2</v>
      </c>
    </row>
    <row r="651" spans="1:8">
      <c r="A651" s="1">
        <v>2.5</v>
      </c>
      <c r="B651" s="1">
        <v>40.0169</v>
      </c>
      <c r="C651" s="1">
        <f t="shared" si="60"/>
        <v>100.04225</v>
      </c>
      <c r="D651" s="1">
        <f t="shared" si="61"/>
        <v>6.25</v>
      </c>
      <c r="E651" s="1">
        <f t="shared" si="62"/>
        <v>40.469711179859424</v>
      </c>
      <c r="F651" s="1">
        <f t="shared" si="63"/>
        <v>0.45281117985942387</v>
      </c>
      <c r="G651" s="1">
        <f t="shared" si="64"/>
        <v>0.20503796460568352</v>
      </c>
      <c r="H651" s="1">
        <f t="shared" si="65"/>
        <v>1.1315498698285572E-2</v>
      </c>
    </row>
    <row r="652" spans="1:8">
      <c r="A652" s="1">
        <v>2.5</v>
      </c>
      <c r="B652" s="1">
        <v>37.6</v>
      </c>
      <c r="C652" s="1">
        <f t="shared" si="60"/>
        <v>94</v>
      </c>
      <c r="D652" s="1">
        <f t="shared" si="61"/>
        <v>6.25</v>
      </c>
      <c r="E652" s="1">
        <f t="shared" si="62"/>
        <v>40.469711179859424</v>
      </c>
      <c r="F652" s="1">
        <f t="shared" si="63"/>
        <v>2.8697111798594221</v>
      </c>
      <c r="G652" s="1">
        <f t="shared" si="64"/>
        <v>8.2352422558101566</v>
      </c>
      <c r="H652" s="1">
        <f t="shared" si="65"/>
        <v>7.6322105847325059E-2</v>
      </c>
    </row>
    <row r="653" spans="1:8">
      <c r="A653" s="1">
        <v>2.5</v>
      </c>
      <c r="B653" s="1">
        <v>37.5</v>
      </c>
      <c r="C653" s="1">
        <f t="shared" si="60"/>
        <v>93.75</v>
      </c>
      <c r="D653" s="1">
        <f t="shared" si="61"/>
        <v>6.25</v>
      </c>
      <c r="E653" s="1">
        <f t="shared" si="62"/>
        <v>40.469711179859424</v>
      </c>
      <c r="F653" s="1">
        <f t="shared" si="63"/>
        <v>2.9697111798594236</v>
      </c>
      <c r="G653" s="1">
        <f t="shared" si="64"/>
        <v>8.8191844917820497</v>
      </c>
      <c r="H653" s="1">
        <f t="shared" si="65"/>
        <v>7.9192298129584629E-2</v>
      </c>
    </row>
    <row r="654" spans="1:8">
      <c r="A654" s="1">
        <v>2.4</v>
      </c>
      <c r="B654" s="1">
        <v>39.347999999999999</v>
      </c>
      <c r="C654" s="1">
        <f t="shared" si="60"/>
        <v>94.435199999999995</v>
      </c>
      <c r="D654" s="1">
        <f t="shared" si="61"/>
        <v>5.76</v>
      </c>
      <c r="E654" s="1">
        <f t="shared" si="62"/>
        <v>40.929170592578906</v>
      </c>
      <c r="F654" s="1">
        <f t="shared" si="63"/>
        <v>1.581170592578907</v>
      </c>
      <c r="G654" s="1">
        <f t="shared" si="64"/>
        <v>2.5001004428363318</v>
      </c>
      <c r="H654" s="1">
        <f t="shared" si="65"/>
        <v>4.0184268389216911E-2</v>
      </c>
    </row>
    <row r="655" spans="1:8">
      <c r="A655" s="1">
        <v>2.5</v>
      </c>
      <c r="B655" s="1">
        <v>40.4</v>
      </c>
      <c r="C655" s="1">
        <f t="shared" si="60"/>
        <v>101</v>
      </c>
      <c r="D655" s="1">
        <f t="shared" si="61"/>
        <v>6.25</v>
      </c>
      <c r="E655" s="1">
        <f t="shared" si="62"/>
        <v>40.469711179859424</v>
      </c>
      <c r="F655" s="1">
        <f t="shared" si="63"/>
        <v>6.9711179859424988E-2</v>
      </c>
      <c r="G655" s="1">
        <f t="shared" si="64"/>
        <v>4.8596485973930997E-3</v>
      </c>
      <c r="H655" s="1">
        <f t="shared" si="65"/>
        <v>1.7255242539461631E-3</v>
      </c>
    </row>
    <row r="656" spans="1:8">
      <c r="A656" s="1">
        <v>2.5</v>
      </c>
      <c r="B656" s="1">
        <v>40.6</v>
      </c>
      <c r="C656" s="1">
        <f t="shared" si="60"/>
        <v>101.5</v>
      </c>
      <c r="D656" s="1">
        <f t="shared" si="61"/>
        <v>6.25</v>
      </c>
      <c r="E656" s="1">
        <f t="shared" si="62"/>
        <v>40.469711179859424</v>
      </c>
      <c r="F656" s="1">
        <f t="shared" si="63"/>
        <v>0.13028882014057785</v>
      </c>
      <c r="G656" s="1">
        <f t="shared" si="64"/>
        <v>1.6975176653623844E-2</v>
      </c>
      <c r="H656" s="1">
        <f t="shared" si="65"/>
        <v>3.2090842399157106E-3</v>
      </c>
    </row>
    <row r="657" spans="1:8">
      <c r="A657" s="1">
        <v>3</v>
      </c>
      <c r="B657" s="1">
        <v>34.7286</v>
      </c>
      <c r="C657" s="1">
        <f t="shared" si="60"/>
        <v>104.1858</v>
      </c>
      <c r="D657" s="1">
        <f t="shared" si="61"/>
        <v>9</v>
      </c>
      <c r="E657" s="1">
        <f t="shared" si="62"/>
        <v>38.172414116262019</v>
      </c>
      <c r="F657" s="1">
        <f t="shared" si="63"/>
        <v>3.4438141162620184</v>
      </c>
      <c r="G657" s="1">
        <f t="shared" si="64"/>
        <v>11.859855667365547</v>
      </c>
      <c r="H657" s="1">
        <f t="shared" si="65"/>
        <v>9.9163632172388702E-2</v>
      </c>
    </row>
    <row r="658" spans="1:8">
      <c r="A658" s="1">
        <v>3</v>
      </c>
      <c r="B658" s="1">
        <v>32.5289</v>
      </c>
      <c r="C658" s="1">
        <f t="shared" si="60"/>
        <v>97.586700000000008</v>
      </c>
      <c r="D658" s="1">
        <f t="shared" si="61"/>
        <v>9</v>
      </c>
      <c r="E658" s="1">
        <f t="shared" si="62"/>
        <v>38.172414116262019</v>
      </c>
      <c r="F658" s="1">
        <f t="shared" si="63"/>
        <v>5.6435141162620184</v>
      </c>
      <c r="G658" s="1">
        <f t="shared" si="64"/>
        <v>31.849251580448669</v>
      </c>
      <c r="H658" s="1">
        <f t="shared" si="65"/>
        <v>0.17349231348929778</v>
      </c>
    </row>
    <row r="659" spans="1:8">
      <c r="A659" s="1">
        <v>3</v>
      </c>
      <c r="B659" s="1">
        <v>33.722900000000003</v>
      </c>
      <c r="C659" s="1">
        <f t="shared" si="60"/>
        <v>101.1687</v>
      </c>
      <c r="D659" s="1">
        <f t="shared" si="61"/>
        <v>9</v>
      </c>
      <c r="E659" s="1">
        <f t="shared" si="62"/>
        <v>38.172414116262019</v>
      </c>
      <c r="F659" s="1">
        <f t="shared" si="63"/>
        <v>4.4495141162620158</v>
      </c>
      <c r="G659" s="1">
        <f t="shared" si="64"/>
        <v>19.798175870814948</v>
      </c>
      <c r="H659" s="1">
        <f t="shared" si="65"/>
        <v>0.13194340096083124</v>
      </c>
    </row>
    <row r="660" spans="1:8">
      <c r="A660" s="1">
        <v>2.4</v>
      </c>
      <c r="B660" s="1">
        <v>37.071100000000001</v>
      </c>
      <c r="C660" s="1">
        <f t="shared" si="60"/>
        <v>88.970640000000003</v>
      </c>
      <c r="D660" s="1">
        <f t="shared" si="61"/>
        <v>5.76</v>
      </c>
      <c r="E660" s="1">
        <f t="shared" si="62"/>
        <v>40.929170592578906</v>
      </c>
      <c r="F660" s="1">
        <f t="shared" si="63"/>
        <v>3.8580705925789047</v>
      </c>
      <c r="G660" s="1">
        <f t="shared" si="64"/>
        <v>14.884708697322141</v>
      </c>
      <c r="H660" s="1">
        <f t="shared" si="65"/>
        <v>0.10407219080574638</v>
      </c>
    </row>
    <row r="661" spans="1:8">
      <c r="A661" s="1">
        <v>2.7</v>
      </c>
      <c r="B661" s="1">
        <v>35.9</v>
      </c>
      <c r="C661" s="1">
        <f t="shared" si="60"/>
        <v>96.93</v>
      </c>
      <c r="D661" s="1">
        <f t="shared" si="61"/>
        <v>7.2900000000000009</v>
      </c>
      <c r="E661" s="1">
        <f t="shared" si="62"/>
        <v>39.550792354420459</v>
      </c>
      <c r="F661" s="1">
        <f t="shared" si="63"/>
        <v>3.6507923544204601</v>
      </c>
      <c r="G661" s="1">
        <f t="shared" si="64"/>
        <v>13.328284815094886</v>
      </c>
      <c r="H661" s="1">
        <f t="shared" si="65"/>
        <v>0.10169338034597382</v>
      </c>
    </row>
    <row r="662" spans="1:8">
      <c r="A662" s="1">
        <v>2</v>
      </c>
      <c r="B662" s="1">
        <v>42</v>
      </c>
      <c r="C662" s="1">
        <f t="shared" si="60"/>
        <v>84</v>
      </c>
      <c r="D662" s="1">
        <f t="shared" si="61"/>
        <v>4</v>
      </c>
      <c r="E662" s="1">
        <f t="shared" si="62"/>
        <v>42.767008243456829</v>
      </c>
      <c r="F662" s="1">
        <f t="shared" si="63"/>
        <v>0.76700824345682861</v>
      </c>
      <c r="G662" s="1">
        <f t="shared" si="64"/>
        <v>0.58830164553072972</v>
      </c>
      <c r="H662" s="1">
        <f t="shared" si="65"/>
        <v>1.8262101034686395E-2</v>
      </c>
    </row>
    <row r="663" spans="1:8">
      <c r="A663" s="1">
        <v>3.2</v>
      </c>
      <c r="B663" s="1">
        <v>36.4</v>
      </c>
      <c r="C663" s="1">
        <f t="shared" si="60"/>
        <v>116.48</v>
      </c>
      <c r="D663" s="1">
        <f t="shared" si="61"/>
        <v>10.240000000000002</v>
      </c>
      <c r="E663" s="1">
        <f t="shared" si="62"/>
        <v>37.253495290823054</v>
      </c>
      <c r="F663" s="1">
        <f t="shared" si="63"/>
        <v>0.85349529082305509</v>
      </c>
      <c r="G663" s="1">
        <f t="shared" si="64"/>
        <v>0.72845421145713141</v>
      </c>
      <c r="H663" s="1">
        <f t="shared" si="65"/>
        <v>2.3447672824809206E-2</v>
      </c>
    </row>
    <row r="664" spans="1:8">
      <c r="A664" s="1">
        <v>2.9</v>
      </c>
      <c r="B664" s="1">
        <v>34.151400000000002</v>
      </c>
      <c r="C664" s="1">
        <f t="shared" si="60"/>
        <v>99.039060000000006</v>
      </c>
      <c r="D664" s="1">
        <f t="shared" si="61"/>
        <v>8.41</v>
      </c>
      <c r="E664" s="1">
        <f t="shared" si="62"/>
        <v>38.631873528981501</v>
      </c>
      <c r="F664" s="1">
        <f t="shared" si="63"/>
        <v>4.4804735289814985</v>
      </c>
      <c r="G664" s="1">
        <f t="shared" si="64"/>
        <v>20.074643043903922</v>
      </c>
      <c r="H664" s="1">
        <f t="shared" si="65"/>
        <v>0.13119443211644319</v>
      </c>
    </row>
    <row r="665" spans="1:8">
      <c r="A665" s="1">
        <v>2.9</v>
      </c>
      <c r="B665" s="1">
        <v>35.323700000000002</v>
      </c>
      <c r="C665" s="1">
        <f t="shared" si="60"/>
        <v>102.43873000000001</v>
      </c>
      <c r="D665" s="1">
        <f t="shared" si="61"/>
        <v>8.41</v>
      </c>
      <c r="E665" s="1">
        <f t="shared" si="62"/>
        <v>38.631873528981501</v>
      </c>
      <c r="F665" s="1">
        <f t="shared" si="63"/>
        <v>3.3081735289814986</v>
      </c>
      <c r="G665" s="1">
        <f t="shared" si="64"/>
        <v>10.944012097853902</v>
      </c>
      <c r="H665" s="1">
        <f t="shared" si="65"/>
        <v>9.3653086425869836E-2</v>
      </c>
    </row>
    <row r="666" spans="1:8">
      <c r="A666" s="1">
        <v>3.7</v>
      </c>
      <c r="B666" s="1">
        <v>31.8217</v>
      </c>
      <c r="C666" s="1">
        <f t="shared" si="60"/>
        <v>117.74029</v>
      </c>
      <c r="D666" s="1">
        <f t="shared" si="61"/>
        <v>13.690000000000001</v>
      </c>
      <c r="E666" s="1">
        <f t="shared" si="62"/>
        <v>34.956198227225656</v>
      </c>
      <c r="F666" s="1">
        <f t="shared" si="63"/>
        <v>3.1344982272256559</v>
      </c>
      <c r="G666" s="1">
        <f t="shared" si="64"/>
        <v>9.8250791364807792</v>
      </c>
      <c r="H666" s="1">
        <f t="shared" si="65"/>
        <v>9.8501909930194045E-2</v>
      </c>
    </row>
    <row r="667" spans="1:8">
      <c r="A667" s="1">
        <v>5.3</v>
      </c>
      <c r="B667" s="1">
        <v>27.9</v>
      </c>
      <c r="C667" s="1">
        <f t="shared" si="60"/>
        <v>147.86999999999998</v>
      </c>
      <c r="D667" s="1">
        <f t="shared" si="61"/>
        <v>28.09</v>
      </c>
      <c r="E667" s="1">
        <f t="shared" si="62"/>
        <v>27.604847623713955</v>
      </c>
      <c r="F667" s="1">
        <f t="shared" si="63"/>
        <v>0.29515237628604396</v>
      </c>
      <c r="G667" s="1">
        <f t="shared" si="64"/>
        <v>8.7114925227298481E-2</v>
      </c>
      <c r="H667" s="1">
        <f t="shared" si="65"/>
        <v>1.0578938218137776E-2</v>
      </c>
    </row>
    <row r="668" spans="1:8">
      <c r="A668" s="1">
        <v>3.7</v>
      </c>
      <c r="B668" s="1">
        <v>27</v>
      </c>
      <c r="C668" s="1">
        <f t="shared" si="60"/>
        <v>99.9</v>
      </c>
      <c r="D668" s="1">
        <f t="shared" si="61"/>
        <v>13.690000000000001</v>
      </c>
      <c r="E668" s="1">
        <f t="shared" si="62"/>
        <v>34.956198227225656</v>
      </c>
      <c r="F668" s="1">
        <f t="shared" si="63"/>
        <v>7.9561982272256557</v>
      </c>
      <c r="G668" s="1">
        <f t="shared" si="64"/>
        <v>63.30109023090867</v>
      </c>
      <c r="H668" s="1">
        <f t="shared" si="65"/>
        <v>0.29467400841576502</v>
      </c>
    </row>
    <row r="669" spans="1:8">
      <c r="A669" s="1">
        <v>2.9</v>
      </c>
      <c r="B669" s="1">
        <v>34.299999999999997</v>
      </c>
      <c r="C669" s="1">
        <f t="shared" si="60"/>
        <v>99.469999999999985</v>
      </c>
      <c r="D669" s="1">
        <f t="shared" si="61"/>
        <v>8.41</v>
      </c>
      <c r="E669" s="1">
        <f t="shared" si="62"/>
        <v>38.631873528981501</v>
      </c>
      <c r="F669" s="1">
        <f t="shared" si="63"/>
        <v>4.3318735289815038</v>
      </c>
      <c r="G669" s="1">
        <f t="shared" si="64"/>
        <v>18.765128271090667</v>
      </c>
      <c r="H669" s="1">
        <f t="shared" si="65"/>
        <v>0.12629368889158904</v>
      </c>
    </row>
    <row r="670" spans="1:8">
      <c r="A670" s="1">
        <v>2.9</v>
      </c>
      <c r="B670" s="1">
        <v>35.5</v>
      </c>
      <c r="C670" s="1">
        <f t="shared" si="60"/>
        <v>102.95</v>
      </c>
      <c r="D670" s="1">
        <f t="shared" si="61"/>
        <v>8.41</v>
      </c>
      <c r="E670" s="1">
        <f t="shared" si="62"/>
        <v>38.631873528981501</v>
      </c>
      <c r="F670" s="1">
        <f t="shared" si="63"/>
        <v>3.131873528981501</v>
      </c>
      <c r="G670" s="1">
        <f t="shared" si="64"/>
        <v>9.8086318015350411</v>
      </c>
      <c r="H670" s="1">
        <f t="shared" si="65"/>
        <v>8.8221789548774673E-2</v>
      </c>
    </row>
    <row r="671" spans="1:8">
      <c r="A671" s="1">
        <v>3.7</v>
      </c>
      <c r="B671" s="1">
        <v>31.6</v>
      </c>
      <c r="C671" s="1">
        <f t="shared" si="60"/>
        <v>116.92000000000002</v>
      </c>
      <c r="D671" s="1">
        <f t="shared" si="61"/>
        <v>13.690000000000001</v>
      </c>
      <c r="E671" s="1">
        <f t="shared" si="62"/>
        <v>34.956198227225656</v>
      </c>
      <c r="F671" s="1">
        <f t="shared" si="63"/>
        <v>3.3561982272256543</v>
      </c>
      <c r="G671" s="1">
        <f t="shared" si="64"/>
        <v>11.264066540432625</v>
      </c>
      <c r="H671" s="1">
        <f t="shared" si="65"/>
        <v>0.10620880465903969</v>
      </c>
    </row>
    <row r="672" spans="1:8">
      <c r="A672" s="1">
        <v>5.3</v>
      </c>
      <c r="B672" s="1">
        <v>27.9</v>
      </c>
      <c r="C672" s="1">
        <f t="shared" si="60"/>
        <v>147.86999999999998</v>
      </c>
      <c r="D672" s="1">
        <f t="shared" si="61"/>
        <v>28.09</v>
      </c>
      <c r="E672" s="1">
        <f t="shared" si="62"/>
        <v>27.604847623713955</v>
      </c>
      <c r="F672" s="1">
        <f t="shared" si="63"/>
        <v>0.29515237628604396</v>
      </c>
      <c r="G672" s="1">
        <f t="shared" si="64"/>
        <v>8.7114925227298481E-2</v>
      </c>
      <c r="H672" s="1">
        <f t="shared" si="65"/>
        <v>1.0578938218137776E-2</v>
      </c>
    </row>
    <row r="673" spans="1:8">
      <c r="A673" s="1">
        <v>2.2999999999999998</v>
      </c>
      <c r="B673" s="1">
        <v>32.8232</v>
      </c>
      <c r="C673" s="1">
        <f t="shared" si="60"/>
        <v>75.493359999999996</v>
      </c>
      <c r="D673" s="1">
        <f t="shared" si="61"/>
        <v>5.2899999999999991</v>
      </c>
      <c r="E673" s="1">
        <f t="shared" si="62"/>
        <v>41.388630005298388</v>
      </c>
      <c r="F673" s="1">
        <f t="shared" si="63"/>
        <v>8.5654300052983885</v>
      </c>
      <c r="G673" s="1">
        <f t="shared" si="64"/>
        <v>73.366591175665945</v>
      </c>
      <c r="H673" s="1">
        <f t="shared" si="65"/>
        <v>0.26095657965397612</v>
      </c>
    </row>
    <row r="674" spans="1:8">
      <c r="A674" s="1">
        <v>2.2999999999999998</v>
      </c>
      <c r="B674" s="1">
        <v>37.700000000000003</v>
      </c>
      <c r="C674" s="1">
        <f t="shared" si="60"/>
        <v>86.71</v>
      </c>
      <c r="D674" s="1">
        <f t="shared" si="61"/>
        <v>5.2899999999999991</v>
      </c>
      <c r="E674" s="1">
        <f t="shared" si="62"/>
        <v>41.388630005298388</v>
      </c>
      <c r="F674" s="1">
        <f t="shared" si="63"/>
        <v>3.6886300052983856</v>
      </c>
      <c r="G674" s="1">
        <f t="shared" si="64"/>
        <v>13.605991315987568</v>
      </c>
      <c r="H674" s="1">
        <f t="shared" si="65"/>
        <v>9.7841644702874944E-2</v>
      </c>
    </row>
    <row r="675" spans="1:8">
      <c r="A675" s="1">
        <v>4</v>
      </c>
      <c r="B675" s="1">
        <v>28.6</v>
      </c>
      <c r="C675" s="1">
        <f t="shared" si="60"/>
        <v>114.4</v>
      </c>
      <c r="D675" s="1">
        <f t="shared" si="61"/>
        <v>16</v>
      </c>
      <c r="E675" s="1">
        <f t="shared" si="62"/>
        <v>33.577819989067208</v>
      </c>
      <c r="F675" s="1">
        <f t="shared" si="63"/>
        <v>4.977819989067207</v>
      </c>
      <c r="G675" s="1">
        <f t="shared" si="64"/>
        <v>24.778691843557048</v>
      </c>
      <c r="H675" s="1">
        <f t="shared" si="65"/>
        <v>0.17404964996738484</v>
      </c>
    </row>
    <row r="676" spans="1:8">
      <c r="A676" s="1">
        <v>4</v>
      </c>
      <c r="B676" s="1">
        <v>28.5</v>
      </c>
      <c r="C676" s="1">
        <f t="shared" si="60"/>
        <v>114</v>
      </c>
      <c r="D676" s="1">
        <f t="shared" si="61"/>
        <v>16</v>
      </c>
      <c r="E676" s="1">
        <f t="shared" si="62"/>
        <v>33.577819989067208</v>
      </c>
      <c r="F676" s="1">
        <f t="shared" si="63"/>
        <v>5.0778199890672084</v>
      </c>
      <c r="G676" s="1">
        <f t="shared" si="64"/>
        <v>25.784255841370506</v>
      </c>
      <c r="H676" s="1">
        <f t="shared" si="65"/>
        <v>0.17816912242341082</v>
      </c>
    </row>
    <row r="677" spans="1:8">
      <c r="A677" s="1">
        <v>2.9</v>
      </c>
      <c r="B677" s="1">
        <v>34.179600000000001</v>
      </c>
      <c r="C677" s="1">
        <f t="shared" si="60"/>
        <v>99.120840000000001</v>
      </c>
      <c r="D677" s="1">
        <f t="shared" si="61"/>
        <v>8.41</v>
      </c>
      <c r="E677" s="1">
        <f t="shared" si="62"/>
        <v>38.631873528981501</v>
      </c>
      <c r="F677" s="1">
        <f t="shared" si="63"/>
        <v>4.4522735289815003</v>
      </c>
      <c r="G677" s="1">
        <f t="shared" si="64"/>
        <v>19.822739576869381</v>
      </c>
      <c r="H677" s="1">
        <f t="shared" si="65"/>
        <v>0.13026113614499585</v>
      </c>
    </row>
    <row r="678" spans="1:8">
      <c r="A678" s="1">
        <v>2.9</v>
      </c>
      <c r="B678" s="1">
        <v>35.258200000000002</v>
      </c>
      <c r="C678" s="1">
        <f t="shared" si="60"/>
        <v>102.24878</v>
      </c>
      <c r="D678" s="1">
        <f t="shared" si="61"/>
        <v>8.41</v>
      </c>
      <c r="E678" s="1">
        <f t="shared" si="62"/>
        <v>38.631873528981501</v>
      </c>
      <c r="F678" s="1">
        <f t="shared" si="63"/>
        <v>3.3736735289814987</v>
      </c>
      <c r="G678" s="1">
        <f t="shared" si="64"/>
        <v>11.381673080150479</v>
      </c>
      <c r="H678" s="1">
        <f t="shared" si="65"/>
        <v>9.5684791877676645E-2</v>
      </c>
    </row>
    <row r="679" spans="1:8">
      <c r="A679" s="1">
        <v>3.7</v>
      </c>
      <c r="B679" s="1">
        <v>31.846699999999998</v>
      </c>
      <c r="C679" s="1">
        <f t="shared" si="60"/>
        <v>117.83279</v>
      </c>
      <c r="D679" s="1">
        <f t="shared" si="61"/>
        <v>13.690000000000001</v>
      </c>
      <c r="E679" s="1">
        <f t="shared" si="62"/>
        <v>34.956198227225656</v>
      </c>
      <c r="F679" s="1">
        <f t="shared" si="63"/>
        <v>3.1094982272256573</v>
      </c>
      <c r="G679" s="1">
        <f t="shared" si="64"/>
        <v>9.6689792251195055</v>
      </c>
      <c r="H679" s="1">
        <f t="shared" si="65"/>
        <v>9.7639574185886049E-2</v>
      </c>
    </row>
    <row r="680" spans="1:8">
      <c r="A680" s="1">
        <v>5.3</v>
      </c>
      <c r="B680" s="1">
        <v>27.9</v>
      </c>
      <c r="C680" s="1">
        <f t="shared" si="60"/>
        <v>147.86999999999998</v>
      </c>
      <c r="D680" s="1">
        <f t="shared" si="61"/>
        <v>28.09</v>
      </c>
      <c r="E680" s="1">
        <f t="shared" si="62"/>
        <v>27.604847623713955</v>
      </c>
      <c r="F680" s="1">
        <f t="shared" si="63"/>
        <v>0.29515237628604396</v>
      </c>
      <c r="G680" s="1">
        <f t="shared" si="64"/>
        <v>8.7114925227298481E-2</v>
      </c>
      <c r="H680" s="1">
        <f t="shared" si="65"/>
        <v>1.0578938218137776E-2</v>
      </c>
    </row>
    <row r="681" spans="1:8">
      <c r="A681" s="1">
        <v>3.7</v>
      </c>
      <c r="B681" s="1">
        <v>27</v>
      </c>
      <c r="C681" s="1">
        <f t="shared" si="60"/>
        <v>99.9</v>
      </c>
      <c r="D681" s="1">
        <f t="shared" si="61"/>
        <v>13.690000000000001</v>
      </c>
      <c r="E681" s="1">
        <f t="shared" si="62"/>
        <v>34.956198227225656</v>
      </c>
      <c r="F681" s="1">
        <f t="shared" si="63"/>
        <v>7.9561982272256557</v>
      </c>
      <c r="G681" s="1">
        <f t="shared" si="64"/>
        <v>63.30109023090867</v>
      </c>
      <c r="H681" s="1">
        <f t="shared" si="65"/>
        <v>0.29467400841576502</v>
      </c>
    </row>
    <row r="682" spans="1:8">
      <c r="A682" s="1">
        <v>2.9</v>
      </c>
      <c r="B682" s="1">
        <v>34.299999999999997</v>
      </c>
      <c r="C682" s="1">
        <f t="shared" si="60"/>
        <v>99.469999999999985</v>
      </c>
      <c r="D682" s="1">
        <f t="shared" si="61"/>
        <v>8.41</v>
      </c>
      <c r="E682" s="1">
        <f t="shared" si="62"/>
        <v>38.631873528981501</v>
      </c>
      <c r="F682" s="1">
        <f t="shared" si="63"/>
        <v>4.3318735289815038</v>
      </c>
      <c r="G682" s="1">
        <f t="shared" si="64"/>
        <v>18.765128271090667</v>
      </c>
      <c r="H682" s="1">
        <f t="shared" si="65"/>
        <v>0.12629368889158904</v>
      </c>
    </row>
    <row r="683" spans="1:8">
      <c r="A683" s="1">
        <v>2.9</v>
      </c>
      <c r="B683" s="1">
        <v>35.5</v>
      </c>
      <c r="C683" s="1">
        <f t="shared" si="60"/>
        <v>102.95</v>
      </c>
      <c r="D683" s="1">
        <f t="shared" si="61"/>
        <v>8.41</v>
      </c>
      <c r="E683" s="1">
        <f t="shared" si="62"/>
        <v>38.631873528981501</v>
      </c>
      <c r="F683" s="1">
        <f t="shared" si="63"/>
        <v>3.131873528981501</v>
      </c>
      <c r="G683" s="1">
        <f t="shared" si="64"/>
        <v>9.8086318015350411</v>
      </c>
      <c r="H683" s="1">
        <f t="shared" si="65"/>
        <v>8.8221789548774673E-2</v>
      </c>
    </row>
    <row r="684" spans="1:8">
      <c r="A684" s="1">
        <v>3.7</v>
      </c>
      <c r="B684" s="1">
        <v>31.6</v>
      </c>
      <c r="C684" s="1">
        <f t="shared" si="60"/>
        <v>116.92000000000002</v>
      </c>
      <c r="D684" s="1">
        <f t="shared" si="61"/>
        <v>13.690000000000001</v>
      </c>
      <c r="E684" s="1">
        <f t="shared" si="62"/>
        <v>34.956198227225656</v>
      </c>
      <c r="F684" s="1">
        <f t="shared" si="63"/>
        <v>3.3561982272256543</v>
      </c>
      <c r="G684" s="1">
        <f t="shared" si="64"/>
        <v>11.264066540432625</v>
      </c>
      <c r="H684" s="1">
        <f t="shared" si="65"/>
        <v>0.10620880465903969</v>
      </c>
    </row>
    <row r="685" spans="1:8">
      <c r="A685" s="1">
        <v>5.3</v>
      </c>
      <c r="B685" s="1">
        <v>27.9</v>
      </c>
      <c r="C685" s="1">
        <f t="shared" si="60"/>
        <v>147.86999999999998</v>
      </c>
      <c r="D685" s="1">
        <f t="shared" si="61"/>
        <v>28.09</v>
      </c>
      <c r="E685" s="1">
        <f t="shared" si="62"/>
        <v>27.604847623713955</v>
      </c>
      <c r="F685" s="1">
        <f t="shared" si="63"/>
        <v>0.29515237628604396</v>
      </c>
      <c r="G685" s="1">
        <f t="shared" si="64"/>
        <v>8.7114925227298481E-2</v>
      </c>
      <c r="H685" s="1">
        <f t="shared" si="65"/>
        <v>1.0578938218137776E-2</v>
      </c>
    </row>
    <row r="686" spans="1:8">
      <c r="A686" s="1">
        <v>2.5</v>
      </c>
      <c r="B686" s="1">
        <v>30.168800000000001</v>
      </c>
      <c r="C686" s="1">
        <f t="shared" si="60"/>
        <v>75.421999999999997</v>
      </c>
      <c r="D686" s="1">
        <f t="shared" si="61"/>
        <v>6.25</v>
      </c>
      <c r="E686" s="1">
        <f t="shared" si="62"/>
        <v>40.469711179859424</v>
      </c>
      <c r="F686" s="1">
        <f t="shared" si="63"/>
        <v>10.300911179859423</v>
      </c>
      <c r="G686" s="1">
        <f t="shared" si="64"/>
        <v>106.10877113535284</v>
      </c>
      <c r="H686" s="1">
        <f t="shared" si="65"/>
        <v>0.34144252273406372</v>
      </c>
    </row>
    <row r="687" spans="1:8">
      <c r="A687" s="1">
        <v>2.5</v>
      </c>
      <c r="B687" s="1">
        <v>31.7</v>
      </c>
      <c r="C687" s="1">
        <f t="shared" si="60"/>
        <v>79.25</v>
      </c>
      <c r="D687" s="1">
        <f t="shared" si="61"/>
        <v>6.25</v>
      </c>
      <c r="E687" s="1">
        <f t="shared" si="62"/>
        <v>40.469711179859424</v>
      </c>
      <c r="F687" s="1">
        <f t="shared" si="63"/>
        <v>8.7697111798594243</v>
      </c>
      <c r="G687" s="1">
        <f t="shared" si="64"/>
        <v>76.907834178151376</v>
      </c>
      <c r="H687" s="1">
        <f t="shared" si="65"/>
        <v>0.27664704037411436</v>
      </c>
    </row>
    <row r="688" spans="1:8">
      <c r="A688" s="1">
        <v>4</v>
      </c>
      <c r="B688" s="1">
        <v>27.736599999999999</v>
      </c>
      <c r="C688" s="1">
        <f t="shared" si="60"/>
        <v>110.9464</v>
      </c>
      <c r="D688" s="1">
        <f t="shared" si="61"/>
        <v>16</v>
      </c>
      <c r="E688" s="1">
        <f t="shared" si="62"/>
        <v>33.577819989067208</v>
      </c>
      <c r="F688" s="1">
        <f t="shared" si="63"/>
        <v>5.8412199890672092</v>
      </c>
      <c r="G688" s="1">
        <f t="shared" si="64"/>
        <v>34.119850960678328</v>
      </c>
      <c r="H688" s="1">
        <f t="shared" si="65"/>
        <v>0.21059610727584524</v>
      </c>
    </row>
    <row r="689" spans="1:8">
      <c r="A689" s="1">
        <v>4</v>
      </c>
      <c r="B689" s="1">
        <v>27.589400000000001</v>
      </c>
      <c r="C689" s="1">
        <f t="shared" si="60"/>
        <v>110.35760000000001</v>
      </c>
      <c r="D689" s="1">
        <f t="shared" si="61"/>
        <v>16</v>
      </c>
      <c r="E689" s="1">
        <f t="shared" si="62"/>
        <v>33.577819989067208</v>
      </c>
      <c r="F689" s="1">
        <f t="shared" si="63"/>
        <v>5.9884199890672072</v>
      </c>
      <c r="G689" s="1">
        <f t="shared" si="64"/>
        <v>35.861173965459692</v>
      </c>
      <c r="H689" s="1">
        <f t="shared" si="65"/>
        <v>0.21705510047580617</v>
      </c>
    </row>
    <row r="690" spans="1:8">
      <c r="A690" s="1">
        <v>2.5</v>
      </c>
      <c r="B690" s="1">
        <v>30.2</v>
      </c>
      <c r="C690" s="1">
        <f t="shared" si="60"/>
        <v>75.5</v>
      </c>
      <c r="D690" s="1">
        <f t="shared" si="61"/>
        <v>6.25</v>
      </c>
      <c r="E690" s="1">
        <f t="shared" si="62"/>
        <v>40.469711179859424</v>
      </c>
      <c r="F690" s="1">
        <f t="shared" si="63"/>
        <v>10.269711179859424</v>
      </c>
      <c r="G690" s="1">
        <f t="shared" si="64"/>
        <v>105.46696771772964</v>
      </c>
      <c r="H690" s="1">
        <f t="shared" si="65"/>
        <v>0.34005666158474918</v>
      </c>
    </row>
    <row r="691" spans="1:8">
      <c r="A691" s="1">
        <v>2.5</v>
      </c>
      <c r="B691" s="1">
        <v>31.8</v>
      </c>
      <c r="C691" s="1">
        <f t="shared" si="60"/>
        <v>79.5</v>
      </c>
      <c r="D691" s="1">
        <f t="shared" si="61"/>
        <v>6.25</v>
      </c>
      <c r="E691" s="1">
        <f t="shared" si="62"/>
        <v>40.469711179859424</v>
      </c>
      <c r="F691" s="1">
        <f t="shared" si="63"/>
        <v>8.6697111798594229</v>
      </c>
      <c r="G691" s="1">
        <f t="shared" si="64"/>
        <v>75.163891942179461</v>
      </c>
      <c r="H691" s="1">
        <f t="shared" si="65"/>
        <v>0.2726324270396045</v>
      </c>
    </row>
    <row r="692" spans="1:8">
      <c r="A692" s="1">
        <v>4</v>
      </c>
      <c r="B692" s="1">
        <v>27.785699999999999</v>
      </c>
      <c r="C692" s="1">
        <f t="shared" si="60"/>
        <v>111.14279999999999</v>
      </c>
      <c r="D692" s="1">
        <f t="shared" si="61"/>
        <v>16</v>
      </c>
      <c r="E692" s="1">
        <f t="shared" si="62"/>
        <v>33.577819989067208</v>
      </c>
      <c r="F692" s="1">
        <f t="shared" si="63"/>
        <v>5.7921199890672099</v>
      </c>
      <c r="G692" s="1">
        <f t="shared" si="64"/>
        <v>33.548653967751939</v>
      </c>
      <c r="H692" s="1">
        <f t="shared" si="65"/>
        <v>0.20845686770774932</v>
      </c>
    </row>
    <row r="693" spans="1:8">
      <c r="A693" s="1">
        <v>2.7</v>
      </c>
      <c r="B693" s="1">
        <v>35.429099999999998</v>
      </c>
      <c r="C693" s="1">
        <f t="shared" si="60"/>
        <v>95.658569999999997</v>
      </c>
      <c r="D693" s="1">
        <f t="shared" si="61"/>
        <v>7.2900000000000009</v>
      </c>
      <c r="E693" s="1">
        <f t="shared" si="62"/>
        <v>39.550792354420459</v>
      </c>
      <c r="F693" s="1">
        <f t="shared" si="63"/>
        <v>4.1216923544204604</v>
      </c>
      <c r="G693" s="1">
        <f t="shared" si="64"/>
        <v>16.988347864488077</v>
      </c>
      <c r="H693" s="1">
        <f t="shared" si="65"/>
        <v>0.11633635498560395</v>
      </c>
    </row>
    <row r="694" spans="1:8">
      <c r="A694" s="1">
        <v>2.7</v>
      </c>
      <c r="B694" s="1">
        <v>36.146299999999997</v>
      </c>
      <c r="C694" s="1">
        <f t="shared" si="60"/>
        <v>97.595010000000002</v>
      </c>
      <c r="D694" s="1">
        <f t="shared" si="61"/>
        <v>7.2900000000000009</v>
      </c>
      <c r="E694" s="1">
        <f t="shared" si="62"/>
        <v>39.550792354420459</v>
      </c>
      <c r="F694" s="1">
        <f t="shared" si="63"/>
        <v>3.4044923544204622</v>
      </c>
      <c r="G694" s="1">
        <f t="shared" si="64"/>
        <v>11.590568191307382</v>
      </c>
      <c r="H694" s="1">
        <f t="shared" si="65"/>
        <v>9.4186468723505931E-2</v>
      </c>
    </row>
    <row r="695" spans="1:8">
      <c r="A695" s="1">
        <v>4</v>
      </c>
      <c r="B695" s="1">
        <v>29.2</v>
      </c>
      <c r="C695" s="1">
        <f t="shared" si="60"/>
        <v>116.8</v>
      </c>
      <c r="D695" s="1">
        <f t="shared" si="61"/>
        <v>16</v>
      </c>
      <c r="E695" s="1">
        <f t="shared" si="62"/>
        <v>33.577819989067208</v>
      </c>
      <c r="F695" s="1">
        <f t="shared" si="63"/>
        <v>4.3778199890672091</v>
      </c>
      <c r="G695" s="1">
        <f t="shared" si="64"/>
        <v>19.165307856676421</v>
      </c>
      <c r="H695" s="1">
        <f t="shared" si="65"/>
        <v>0.14992534209134278</v>
      </c>
    </row>
    <row r="696" spans="1:8">
      <c r="A696" s="1">
        <v>4</v>
      </c>
      <c r="B696" s="1">
        <v>25.3</v>
      </c>
      <c r="C696" s="1">
        <f t="shared" si="60"/>
        <v>101.2</v>
      </c>
      <c r="D696" s="1">
        <f t="shared" si="61"/>
        <v>16</v>
      </c>
      <c r="E696" s="1">
        <f t="shared" si="62"/>
        <v>33.577819989067208</v>
      </c>
      <c r="F696" s="1">
        <f t="shared" si="63"/>
        <v>8.2778199890672077</v>
      </c>
      <c r="G696" s="1">
        <f t="shared" si="64"/>
        <v>68.52230377140063</v>
      </c>
      <c r="H696" s="1">
        <f t="shared" si="65"/>
        <v>0.32718656083269593</v>
      </c>
    </row>
    <row r="697" spans="1:8">
      <c r="A697" s="1">
        <v>2.9</v>
      </c>
      <c r="B697" s="1">
        <v>32.4</v>
      </c>
      <c r="C697" s="1">
        <f t="shared" si="60"/>
        <v>93.96</v>
      </c>
      <c r="D697" s="1">
        <f t="shared" si="61"/>
        <v>8.41</v>
      </c>
      <c r="E697" s="1">
        <f t="shared" si="62"/>
        <v>38.631873528981501</v>
      </c>
      <c r="F697" s="1">
        <f t="shared" si="63"/>
        <v>6.2318735289815024</v>
      </c>
      <c r="G697" s="1">
        <f t="shared" si="64"/>
        <v>38.836247681220364</v>
      </c>
      <c r="H697" s="1">
        <f t="shared" si="65"/>
        <v>0.19234177558584883</v>
      </c>
    </row>
    <row r="698" spans="1:8">
      <c r="A698" s="1">
        <v>2.9</v>
      </c>
      <c r="B698" s="1">
        <v>34.1</v>
      </c>
      <c r="C698" s="1">
        <f t="shared" si="60"/>
        <v>98.89</v>
      </c>
      <c r="D698" s="1">
        <f t="shared" si="61"/>
        <v>8.41</v>
      </c>
      <c r="E698" s="1">
        <f t="shared" si="62"/>
        <v>38.631873528981501</v>
      </c>
      <c r="F698" s="1">
        <f t="shared" si="63"/>
        <v>4.5318735289814995</v>
      </c>
      <c r="G698" s="1">
        <f t="shared" si="64"/>
        <v>20.537877682683231</v>
      </c>
      <c r="H698" s="1">
        <f t="shared" si="65"/>
        <v>0.1328995169789296</v>
      </c>
    </row>
    <row r="699" spans="1:8">
      <c r="A699" s="1">
        <v>3.7</v>
      </c>
      <c r="B699" s="1">
        <v>31.411200000000001</v>
      </c>
      <c r="C699" s="1">
        <f t="shared" si="60"/>
        <v>116.22144000000002</v>
      </c>
      <c r="D699" s="1">
        <f t="shared" si="61"/>
        <v>13.690000000000001</v>
      </c>
      <c r="E699" s="1">
        <f t="shared" si="62"/>
        <v>34.956198227225656</v>
      </c>
      <c r="F699" s="1">
        <f t="shared" si="63"/>
        <v>3.5449982272256548</v>
      </c>
      <c r="G699" s="1">
        <f t="shared" si="64"/>
        <v>12.567012431033035</v>
      </c>
      <c r="H699" s="1">
        <f t="shared" si="65"/>
        <v>0.11285777771067819</v>
      </c>
    </row>
    <row r="700" spans="1:8">
      <c r="A700" s="1">
        <v>5.3</v>
      </c>
      <c r="B700" s="1">
        <v>26.6</v>
      </c>
      <c r="C700" s="1">
        <f t="shared" si="60"/>
        <v>140.97999999999999</v>
      </c>
      <c r="D700" s="1">
        <f t="shared" si="61"/>
        <v>28.09</v>
      </c>
      <c r="E700" s="1">
        <f t="shared" si="62"/>
        <v>27.604847623713955</v>
      </c>
      <c r="F700" s="1">
        <f t="shared" si="63"/>
        <v>1.0048476237139532</v>
      </c>
      <c r="G700" s="1">
        <f t="shared" si="64"/>
        <v>1.0097187468835784</v>
      </c>
      <c r="H700" s="1">
        <f t="shared" si="65"/>
        <v>3.7776226455411774E-2</v>
      </c>
    </row>
    <row r="701" spans="1:8">
      <c r="A701" s="1">
        <v>3.7</v>
      </c>
      <c r="B701" s="1">
        <v>29.799900000000001</v>
      </c>
      <c r="C701" s="1">
        <f t="shared" si="60"/>
        <v>110.25963000000002</v>
      </c>
      <c r="D701" s="1">
        <f t="shared" si="61"/>
        <v>13.690000000000001</v>
      </c>
      <c r="E701" s="1">
        <f t="shared" si="62"/>
        <v>34.956198227225656</v>
      </c>
      <c r="F701" s="1">
        <f t="shared" si="63"/>
        <v>5.1562982272256548</v>
      </c>
      <c r="G701" s="1">
        <f t="shared" si="64"/>
        <v>26.587411408090432</v>
      </c>
      <c r="H701" s="1">
        <f t="shared" si="65"/>
        <v>0.17303072249321824</v>
      </c>
    </row>
    <row r="702" spans="1:8">
      <c r="A702" s="1">
        <v>3.7</v>
      </c>
      <c r="B702" s="1">
        <v>29.799900000000001</v>
      </c>
      <c r="C702" s="1">
        <f t="shared" si="60"/>
        <v>110.25963000000002</v>
      </c>
      <c r="D702" s="1">
        <f t="shared" si="61"/>
        <v>13.690000000000001</v>
      </c>
      <c r="E702" s="1">
        <f t="shared" si="62"/>
        <v>34.956198227225656</v>
      </c>
      <c r="F702" s="1">
        <f t="shared" si="63"/>
        <v>5.1562982272256548</v>
      </c>
      <c r="G702" s="1">
        <f t="shared" si="64"/>
        <v>26.587411408090432</v>
      </c>
      <c r="H702" s="1">
        <f t="shared" si="65"/>
        <v>0.17303072249321824</v>
      </c>
    </row>
    <row r="703" spans="1:8">
      <c r="A703" s="1">
        <v>5.3</v>
      </c>
      <c r="B703" s="1">
        <v>26.6</v>
      </c>
      <c r="C703" s="1">
        <f t="shared" si="60"/>
        <v>140.97999999999999</v>
      </c>
      <c r="D703" s="1">
        <f t="shared" si="61"/>
        <v>28.09</v>
      </c>
      <c r="E703" s="1">
        <f t="shared" si="62"/>
        <v>27.604847623713955</v>
      </c>
      <c r="F703" s="1">
        <f t="shared" si="63"/>
        <v>1.0048476237139532</v>
      </c>
      <c r="G703" s="1">
        <f t="shared" si="64"/>
        <v>1.0097187468835784</v>
      </c>
      <c r="H703" s="1">
        <f t="shared" si="65"/>
        <v>3.7776226455411774E-2</v>
      </c>
    </row>
    <row r="704" spans="1:8">
      <c r="A704" s="1">
        <v>4</v>
      </c>
      <c r="B704" s="1">
        <v>26.2</v>
      </c>
      <c r="C704" s="1">
        <f t="shared" si="60"/>
        <v>104.8</v>
      </c>
      <c r="D704" s="1">
        <f t="shared" si="61"/>
        <v>16</v>
      </c>
      <c r="E704" s="1">
        <f t="shared" si="62"/>
        <v>33.577819989067208</v>
      </c>
      <c r="F704" s="1">
        <f t="shared" si="63"/>
        <v>7.3778199890672091</v>
      </c>
      <c r="G704" s="1">
        <f t="shared" si="64"/>
        <v>54.432227791079676</v>
      </c>
      <c r="H704" s="1">
        <f t="shared" si="65"/>
        <v>0.28159618278882481</v>
      </c>
    </row>
    <row r="705" spans="1:8">
      <c r="A705" s="1">
        <v>4</v>
      </c>
      <c r="B705" s="1">
        <v>24.6648</v>
      </c>
      <c r="C705" s="1">
        <f t="shared" si="60"/>
        <v>98.659199999999998</v>
      </c>
      <c r="D705" s="1">
        <f t="shared" si="61"/>
        <v>16</v>
      </c>
      <c r="E705" s="1">
        <f t="shared" si="62"/>
        <v>33.577819989067208</v>
      </c>
      <c r="F705" s="1">
        <f t="shared" si="63"/>
        <v>8.9130199890672088</v>
      </c>
      <c r="G705" s="1">
        <f t="shared" si="64"/>
        <v>79.441925325511633</v>
      </c>
      <c r="H705" s="1">
        <f t="shared" si="65"/>
        <v>0.3613659948212517</v>
      </c>
    </row>
    <row r="706" spans="1:8">
      <c r="A706" s="1">
        <v>2.9</v>
      </c>
      <c r="B706" s="1">
        <v>32.4</v>
      </c>
      <c r="C706" s="1">
        <f t="shared" si="60"/>
        <v>93.96</v>
      </c>
      <c r="D706" s="1">
        <f t="shared" si="61"/>
        <v>8.41</v>
      </c>
      <c r="E706" s="1">
        <f t="shared" si="62"/>
        <v>38.631873528981501</v>
      </c>
      <c r="F706" s="1">
        <f t="shared" si="63"/>
        <v>6.2318735289815024</v>
      </c>
      <c r="G706" s="1">
        <f t="shared" si="64"/>
        <v>38.836247681220364</v>
      </c>
      <c r="H706" s="1">
        <f t="shared" si="65"/>
        <v>0.19234177558584883</v>
      </c>
    </row>
    <row r="707" spans="1:8">
      <c r="A707" s="1">
        <v>2.9</v>
      </c>
      <c r="B707" s="1">
        <v>34.1</v>
      </c>
      <c r="C707" s="1">
        <f t="shared" ref="C707:C739" si="66">A707*B707</f>
        <v>98.89</v>
      </c>
      <c r="D707" s="1">
        <f t="shared" ref="D707:D739" si="67">A707^2</f>
        <v>8.41</v>
      </c>
      <c r="E707" s="1">
        <f t="shared" ref="E707:E739" si="68">$J$27+$J$26*A707</f>
        <v>38.631873528981501</v>
      </c>
      <c r="F707" s="1">
        <f t="shared" ref="F707:F739" si="69">ABS(B707-E707)</f>
        <v>4.5318735289814995</v>
      </c>
      <c r="G707" s="1">
        <f t="shared" ref="G707:G739" si="70">F707^2</f>
        <v>20.537877682683231</v>
      </c>
      <c r="H707" s="1">
        <f t="shared" ref="H707:H739" si="71">F707/B707</f>
        <v>0.1328995169789296</v>
      </c>
    </row>
    <row r="708" spans="1:8">
      <c r="A708" s="1">
        <v>3.7</v>
      </c>
      <c r="B708" s="1">
        <v>31.3858</v>
      </c>
      <c r="C708" s="1">
        <f t="shared" si="66"/>
        <v>116.12746</v>
      </c>
      <c r="D708" s="1">
        <f t="shared" si="67"/>
        <v>13.690000000000001</v>
      </c>
      <c r="E708" s="1">
        <f t="shared" si="68"/>
        <v>34.956198227225656</v>
      </c>
      <c r="F708" s="1">
        <f t="shared" si="69"/>
        <v>3.570398227225656</v>
      </c>
      <c r="G708" s="1">
        <f t="shared" si="70"/>
        <v>12.747743500976107</v>
      </c>
      <c r="H708" s="1">
        <f t="shared" si="71"/>
        <v>0.11375839479081802</v>
      </c>
    </row>
    <row r="709" spans="1:8">
      <c r="A709" s="1">
        <v>5.3</v>
      </c>
      <c r="B709" s="1">
        <v>26.6</v>
      </c>
      <c r="C709" s="1">
        <f t="shared" si="66"/>
        <v>140.97999999999999</v>
      </c>
      <c r="D709" s="1">
        <f t="shared" si="67"/>
        <v>28.09</v>
      </c>
      <c r="E709" s="1">
        <f t="shared" si="68"/>
        <v>27.604847623713955</v>
      </c>
      <c r="F709" s="1">
        <f t="shared" si="69"/>
        <v>1.0048476237139532</v>
      </c>
      <c r="G709" s="1">
        <f t="shared" si="70"/>
        <v>1.0097187468835784</v>
      </c>
      <c r="H709" s="1">
        <f t="shared" si="71"/>
        <v>3.7776226455411774E-2</v>
      </c>
    </row>
    <row r="710" spans="1:8">
      <c r="A710" s="1">
        <v>3.7</v>
      </c>
      <c r="B710" s="1">
        <v>29.799900000000001</v>
      </c>
      <c r="C710" s="1">
        <f t="shared" si="66"/>
        <v>110.25963000000002</v>
      </c>
      <c r="D710" s="1">
        <f t="shared" si="67"/>
        <v>13.690000000000001</v>
      </c>
      <c r="E710" s="1">
        <f t="shared" si="68"/>
        <v>34.956198227225656</v>
      </c>
      <c r="F710" s="1">
        <f t="shared" si="69"/>
        <v>5.1562982272256548</v>
      </c>
      <c r="G710" s="1">
        <f t="shared" si="70"/>
        <v>26.587411408090432</v>
      </c>
      <c r="H710" s="1">
        <f t="shared" si="71"/>
        <v>0.17303072249321824</v>
      </c>
    </row>
    <row r="711" spans="1:8">
      <c r="A711" s="1">
        <v>3.7</v>
      </c>
      <c r="B711" s="1">
        <v>29.799900000000001</v>
      </c>
      <c r="C711" s="1">
        <f t="shared" si="66"/>
        <v>110.25963000000002</v>
      </c>
      <c r="D711" s="1">
        <f t="shared" si="67"/>
        <v>13.690000000000001</v>
      </c>
      <c r="E711" s="1">
        <f t="shared" si="68"/>
        <v>34.956198227225656</v>
      </c>
      <c r="F711" s="1">
        <f t="shared" si="69"/>
        <v>5.1562982272256548</v>
      </c>
      <c r="G711" s="1">
        <f t="shared" si="70"/>
        <v>26.587411408090432</v>
      </c>
      <c r="H711" s="1">
        <f t="shared" si="71"/>
        <v>0.17303072249321824</v>
      </c>
    </row>
    <row r="712" spans="1:8">
      <c r="A712" s="1">
        <v>5.3</v>
      </c>
      <c r="B712" s="1">
        <v>26.6</v>
      </c>
      <c r="C712" s="1">
        <f t="shared" si="66"/>
        <v>140.97999999999999</v>
      </c>
      <c r="D712" s="1">
        <f t="shared" si="67"/>
        <v>28.09</v>
      </c>
      <c r="E712" s="1">
        <f t="shared" si="68"/>
        <v>27.604847623713955</v>
      </c>
      <c r="F712" s="1">
        <f t="shared" si="69"/>
        <v>1.0048476237139532</v>
      </c>
      <c r="G712" s="1">
        <f t="shared" si="70"/>
        <v>1.0097187468835784</v>
      </c>
      <c r="H712" s="1">
        <f t="shared" si="71"/>
        <v>3.7776226455411774E-2</v>
      </c>
    </row>
    <row r="713" spans="1:8">
      <c r="A713" s="1">
        <v>4</v>
      </c>
      <c r="B713" s="1">
        <v>26.82</v>
      </c>
      <c r="C713" s="1">
        <f t="shared" si="66"/>
        <v>107.28</v>
      </c>
      <c r="D713" s="1">
        <f t="shared" si="67"/>
        <v>16</v>
      </c>
      <c r="E713" s="1">
        <f t="shared" si="68"/>
        <v>33.577819989067208</v>
      </c>
      <c r="F713" s="1">
        <f t="shared" si="69"/>
        <v>6.7578199890672082</v>
      </c>
      <c r="G713" s="1">
        <f t="shared" si="70"/>
        <v>45.668131004636322</v>
      </c>
      <c r="H713" s="1">
        <f t="shared" si="71"/>
        <v>0.2519694253940048</v>
      </c>
    </row>
    <row r="714" spans="1:8">
      <c r="A714" s="1">
        <v>4</v>
      </c>
      <c r="B714" s="1">
        <v>26.6538</v>
      </c>
      <c r="C714" s="1">
        <f t="shared" si="66"/>
        <v>106.6152</v>
      </c>
      <c r="D714" s="1">
        <f t="shared" si="67"/>
        <v>16</v>
      </c>
      <c r="E714" s="1">
        <f t="shared" si="68"/>
        <v>33.577819989067208</v>
      </c>
      <c r="F714" s="1">
        <f t="shared" si="69"/>
        <v>6.9240199890672081</v>
      </c>
      <c r="G714" s="1">
        <f t="shared" si="70"/>
        <v>47.942052809002263</v>
      </c>
      <c r="H714" s="1">
        <f t="shared" si="71"/>
        <v>0.25977609155419518</v>
      </c>
    </row>
    <row r="715" spans="1:8">
      <c r="A715" s="1">
        <v>4</v>
      </c>
      <c r="B715" s="1">
        <v>26.384599999999999</v>
      </c>
      <c r="C715" s="1">
        <f t="shared" si="66"/>
        <v>105.5384</v>
      </c>
      <c r="D715" s="1">
        <f t="shared" si="67"/>
        <v>16</v>
      </c>
      <c r="E715" s="1">
        <f t="shared" si="68"/>
        <v>33.577819989067208</v>
      </c>
      <c r="F715" s="1">
        <f t="shared" si="69"/>
        <v>7.1932199890672095</v>
      </c>
      <c r="G715" s="1">
        <f t="shared" si="70"/>
        <v>51.742413811116066</v>
      </c>
      <c r="H715" s="1">
        <f t="shared" si="71"/>
        <v>0.27262948799933334</v>
      </c>
    </row>
    <row r="716" spans="1:8">
      <c r="A716" s="1">
        <v>2.7</v>
      </c>
      <c r="B716" s="1">
        <v>30.3</v>
      </c>
      <c r="C716" s="1">
        <f t="shared" si="66"/>
        <v>81.81</v>
      </c>
      <c r="D716" s="1">
        <f t="shared" si="67"/>
        <v>7.2900000000000009</v>
      </c>
      <c r="E716" s="1">
        <f t="shared" si="68"/>
        <v>39.550792354420459</v>
      </c>
      <c r="F716" s="1">
        <f t="shared" si="69"/>
        <v>9.250792354420458</v>
      </c>
      <c r="G716" s="1">
        <f t="shared" si="70"/>
        <v>85.577159184604</v>
      </c>
      <c r="H716" s="1">
        <f t="shared" si="71"/>
        <v>0.3053066783637115</v>
      </c>
    </row>
    <row r="717" spans="1:8">
      <c r="A717" s="1">
        <v>4</v>
      </c>
      <c r="B717" s="1">
        <v>28.3</v>
      </c>
      <c r="C717" s="1">
        <f t="shared" si="66"/>
        <v>113.2</v>
      </c>
      <c r="D717" s="1">
        <f t="shared" si="67"/>
        <v>16</v>
      </c>
      <c r="E717" s="1">
        <f t="shared" si="68"/>
        <v>33.577819989067208</v>
      </c>
      <c r="F717" s="1">
        <f t="shared" si="69"/>
        <v>5.2778199890672077</v>
      </c>
      <c r="G717" s="1">
        <f t="shared" si="70"/>
        <v>27.85538383699738</v>
      </c>
      <c r="H717" s="1">
        <f t="shared" si="71"/>
        <v>0.18649540597410627</v>
      </c>
    </row>
    <row r="718" spans="1:8">
      <c r="A718" s="1">
        <v>4</v>
      </c>
      <c r="B718" s="1">
        <v>24.4</v>
      </c>
      <c r="C718" s="1">
        <f t="shared" si="66"/>
        <v>97.6</v>
      </c>
      <c r="D718" s="1">
        <f t="shared" si="67"/>
        <v>16</v>
      </c>
      <c r="E718" s="1">
        <f t="shared" si="68"/>
        <v>33.577819989067208</v>
      </c>
      <c r="F718" s="1">
        <f t="shared" si="69"/>
        <v>9.1778199890672099</v>
      </c>
      <c r="G718" s="1">
        <f t="shared" si="70"/>
        <v>84.232379751721638</v>
      </c>
      <c r="H718" s="1">
        <f t="shared" si="71"/>
        <v>0.37614016348636109</v>
      </c>
    </row>
    <row r="719" spans="1:8">
      <c r="A719" s="1">
        <v>4.3</v>
      </c>
      <c r="B719" s="1">
        <v>27.805499999999999</v>
      </c>
      <c r="C719" s="1">
        <f t="shared" si="66"/>
        <v>119.56365</v>
      </c>
      <c r="D719" s="1">
        <f t="shared" si="67"/>
        <v>18.489999999999998</v>
      </c>
      <c r="E719" s="1">
        <f t="shared" si="68"/>
        <v>32.199441750908761</v>
      </c>
      <c r="F719" s="1">
        <f t="shared" si="69"/>
        <v>4.3939417509087626</v>
      </c>
      <c r="G719" s="1">
        <f t="shared" si="70"/>
        <v>19.306724110379161</v>
      </c>
      <c r="H719" s="1">
        <f t="shared" si="71"/>
        <v>0.15802419488621902</v>
      </c>
    </row>
    <row r="720" spans="1:8">
      <c r="A720" s="1">
        <v>4.8</v>
      </c>
      <c r="B720" s="1">
        <v>26.228300000000001</v>
      </c>
      <c r="C720" s="1">
        <f t="shared" si="66"/>
        <v>125.89583999999999</v>
      </c>
      <c r="D720" s="1">
        <f t="shared" si="67"/>
        <v>23.04</v>
      </c>
      <c r="E720" s="1">
        <f t="shared" si="68"/>
        <v>29.90214468731136</v>
      </c>
      <c r="F720" s="1">
        <f t="shared" si="69"/>
        <v>3.6738446873113588</v>
      </c>
      <c r="G720" s="1">
        <f t="shared" si="70"/>
        <v>13.497134786485896</v>
      </c>
      <c r="H720" s="1">
        <f t="shared" si="71"/>
        <v>0.14007178076014681</v>
      </c>
    </row>
    <row r="721" spans="1:8">
      <c r="A721" s="1">
        <v>5.3</v>
      </c>
      <c r="B721" s="1">
        <v>29.370799999999999</v>
      </c>
      <c r="C721" s="1">
        <f t="shared" si="66"/>
        <v>155.66523999999998</v>
      </c>
      <c r="D721" s="1">
        <f t="shared" si="67"/>
        <v>28.09</v>
      </c>
      <c r="E721" s="1">
        <f t="shared" si="68"/>
        <v>27.604847623713955</v>
      </c>
      <c r="F721" s="1">
        <f t="shared" si="69"/>
        <v>1.7659523762860445</v>
      </c>
      <c r="G721" s="1">
        <f t="shared" si="70"/>
        <v>3.1185877953103271</v>
      </c>
      <c r="H721" s="1">
        <f t="shared" si="71"/>
        <v>6.0126124459873226E-2</v>
      </c>
    </row>
    <row r="722" spans="1:8">
      <c r="A722" s="1">
        <v>6.2</v>
      </c>
      <c r="B722" s="1">
        <v>26.1</v>
      </c>
      <c r="C722" s="1">
        <f t="shared" si="66"/>
        <v>161.82000000000002</v>
      </c>
      <c r="D722" s="1">
        <f t="shared" si="67"/>
        <v>38.440000000000005</v>
      </c>
      <c r="E722" s="1">
        <f t="shared" si="68"/>
        <v>23.469712909238627</v>
      </c>
      <c r="F722" s="1">
        <f t="shared" si="69"/>
        <v>2.6302870907613745</v>
      </c>
      <c r="G722" s="1">
        <f t="shared" si="70"/>
        <v>6.9184101798259352</v>
      </c>
      <c r="H722" s="1">
        <f t="shared" si="71"/>
        <v>0.10077728317093389</v>
      </c>
    </row>
    <row r="723" spans="1:8">
      <c r="A723" s="1">
        <v>6</v>
      </c>
      <c r="B723" s="1">
        <v>30.5</v>
      </c>
      <c r="C723" s="1">
        <f t="shared" si="66"/>
        <v>183</v>
      </c>
      <c r="D723" s="1">
        <f t="shared" si="67"/>
        <v>36</v>
      </c>
      <c r="E723" s="1">
        <f t="shared" si="68"/>
        <v>24.388631734677588</v>
      </c>
      <c r="F723" s="1">
        <f t="shared" si="69"/>
        <v>6.1113682653224117</v>
      </c>
      <c r="G723" s="1">
        <f t="shared" si="70"/>
        <v>37.348822074389865</v>
      </c>
      <c r="H723" s="1">
        <f t="shared" si="71"/>
        <v>0.20037273001057088</v>
      </c>
    </row>
    <row r="724" spans="1:8">
      <c r="A724" s="1">
        <v>5.3</v>
      </c>
      <c r="B724" s="1">
        <v>30.4</v>
      </c>
      <c r="C724" s="1">
        <f t="shared" si="66"/>
        <v>161.11999999999998</v>
      </c>
      <c r="D724" s="1">
        <f t="shared" si="67"/>
        <v>28.09</v>
      </c>
      <c r="E724" s="1">
        <f t="shared" si="68"/>
        <v>27.604847623713955</v>
      </c>
      <c r="F724" s="1">
        <f t="shared" si="69"/>
        <v>2.795152376286044</v>
      </c>
      <c r="G724" s="1">
        <f t="shared" si="70"/>
        <v>7.8128768066575187</v>
      </c>
      <c r="H724" s="1">
        <f t="shared" si="71"/>
        <v>9.1945801851514602E-2</v>
      </c>
    </row>
    <row r="725" spans="1:8">
      <c r="A725" s="1">
        <v>3.7</v>
      </c>
      <c r="B725" s="1">
        <v>28.1</v>
      </c>
      <c r="C725" s="1">
        <f t="shared" si="66"/>
        <v>103.97000000000001</v>
      </c>
      <c r="D725" s="1">
        <f t="shared" si="67"/>
        <v>13.690000000000001</v>
      </c>
      <c r="E725" s="1">
        <f t="shared" si="68"/>
        <v>34.956198227225656</v>
      </c>
      <c r="F725" s="1">
        <f t="shared" si="69"/>
        <v>6.8561982272256543</v>
      </c>
      <c r="G725" s="1">
        <f t="shared" si="70"/>
        <v>47.007454131012203</v>
      </c>
      <c r="H725" s="1">
        <f t="shared" si="71"/>
        <v>0.24399281947422255</v>
      </c>
    </row>
    <row r="726" spans="1:8">
      <c r="A726" s="1">
        <v>4.7</v>
      </c>
      <c r="B726" s="1">
        <v>25.6</v>
      </c>
      <c r="C726" s="1">
        <f t="shared" si="66"/>
        <v>120.32000000000001</v>
      </c>
      <c r="D726" s="1">
        <f t="shared" si="67"/>
        <v>22.090000000000003</v>
      </c>
      <c r="E726" s="1">
        <f t="shared" si="68"/>
        <v>30.361604100030842</v>
      </c>
      <c r="F726" s="1">
        <f t="shared" si="69"/>
        <v>4.7616041000308407</v>
      </c>
      <c r="G726" s="1">
        <f t="shared" si="70"/>
        <v>22.672873605430514</v>
      </c>
      <c r="H726" s="1">
        <f t="shared" si="71"/>
        <v>0.18600016015745471</v>
      </c>
    </row>
    <row r="727" spans="1:8">
      <c r="A727" s="1">
        <v>3.7</v>
      </c>
      <c r="B727" s="1">
        <v>27.8</v>
      </c>
      <c r="C727" s="1">
        <f t="shared" si="66"/>
        <v>102.86000000000001</v>
      </c>
      <c r="D727" s="1">
        <f t="shared" si="67"/>
        <v>13.690000000000001</v>
      </c>
      <c r="E727" s="1">
        <f t="shared" si="68"/>
        <v>34.956198227225656</v>
      </c>
      <c r="F727" s="1">
        <f t="shared" si="69"/>
        <v>7.156198227225655</v>
      </c>
      <c r="G727" s="1">
        <f t="shared" si="70"/>
        <v>51.211173067347609</v>
      </c>
      <c r="H727" s="1">
        <f t="shared" si="71"/>
        <v>0.257417202418189</v>
      </c>
    </row>
    <row r="728" spans="1:8">
      <c r="A728" s="1">
        <v>4.7</v>
      </c>
      <c r="B728" s="1">
        <v>25.6</v>
      </c>
      <c r="C728" s="1">
        <f t="shared" si="66"/>
        <v>120.32000000000001</v>
      </c>
      <c r="D728" s="1">
        <f t="shared" si="67"/>
        <v>22.090000000000003</v>
      </c>
      <c r="E728" s="1">
        <f t="shared" si="68"/>
        <v>30.361604100030842</v>
      </c>
      <c r="F728" s="1">
        <f t="shared" si="69"/>
        <v>4.7616041000308407</v>
      </c>
      <c r="G728" s="1">
        <f t="shared" si="70"/>
        <v>22.672873605430514</v>
      </c>
      <c r="H728" s="1">
        <f t="shared" si="71"/>
        <v>0.18600016015745471</v>
      </c>
    </row>
    <row r="729" spans="1:8">
      <c r="A729" s="1">
        <v>5.7</v>
      </c>
      <c r="B729" s="1">
        <v>27.1</v>
      </c>
      <c r="C729" s="1">
        <f t="shared" si="66"/>
        <v>154.47</v>
      </c>
      <c r="D729" s="1">
        <f t="shared" si="67"/>
        <v>32.49</v>
      </c>
      <c r="E729" s="1">
        <f t="shared" si="68"/>
        <v>25.767009972836032</v>
      </c>
      <c r="F729" s="1">
        <f t="shared" si="69"/>
        <v>1.3329900271639694</v>
      </c>
      <c r="G729" s="1">
        <f t="shared" si="70"/>
        <v>1.7768624125185999</v>
      </c>
      <c r="H729" s="1">
        <f t="shared" si="71"/>
        <v>4.9187823880589274E-2</v>
      </c>
    </row>
    <row r="730" spans="1:8">
      <c r="A730" s="1">
        <v>4</v>
      </c>
      <c r="B730" s="1">
        <v>27.8</v>
      </c>
      <c r="C730" s="1">
        <f t="shared" si="66"/>
        <v>111.2</v>
      </c>
      <c r="D730" s="1">
        <f t="shared" si="67"/>
        <v>16</v>
      </c>
      <c r="E730" s="1">
        <f t="shared" si="68"/>
        <v>33.577819989067208</v>
      </c>
      <c r="F730" s="1">
        <f t="shared" si="69"/>
        <v>5.7778199890672077</v>
      </c>
      <c r="G730" s="1">
        <f t="shared" si="70"/>
        <v>33.383203826064587</v>
      </c>
      <c r="H730" s="1">
        <f t="shared" si="71"/>
        <v>0.20783525140529524</v>
      </c>
    </row>
    <row r="731" spans="1:8">
      <c r="A731" s="1">
        <v>4.5999999999999996</v>
      </c>
      <c r="B731" s="1">
        <v>29</v>
      </c>
      <c r="C731" s="1">
        <f t="shared" si="66"/>
        <v>133.39999999999998</v>
      </c>
      <c r="D731" s="1">
        <f t="shared" si="67"/>
        <v>21.159999999999997</v>
      </c>
      <c r="E731" s="1">
        <f t="shared" si="68"/>
        <v>30.821063512750325</v>
      </c>
      <c r="F731" s="1">
        <f t="shared" si="69"/>
        <v>1.8210635127503245</v>
      </c>
      <c r="G731" s="1">
        <f t="shared" si="70"/>
        <v>3.3162723174705513</v>
      </c>
      <c r="H731" s="1">
        <f t="shared" si="71"/>
        <v>6.2795293543114639E-2</v>
      </c>
    </row>
    <row r="732" spans="1:8">
      <c r="A732" s="1">
        <v>5.4</v>
      </c>
      <c r="B732" s="1">
        <v>27.0426</v>
      </c>
      <c r="C732" s="1">
        <f t="shared" si="66"/>
        <v>146.03004000000001</v>
      </c>
      <c r="D732" s="1">
        <f t="shared" si="67"/>
        <v>29.160000000000004</v>
      </c>
      <c r="E732" s="1">
        <f t="shared" si="68"/>
        <v>27.145388210994472</v>
      </c>
      <c r="F732" s="1">
        <f t="shared" si="69"/>
        <v>0.102788210994472</v>
      </c>
      <c r="G732" s="1">
        <f t="shared" si="70"/>
        <v>1.0565416319444094E-2</v>
      </c>
      <c r="H732" s="1">
        <f t="shared" si="71"/>
        <v>3.8009736857577301E-3</v>
      </c>
    </row>
    <row r="733" spans="1:8">
      <c r="A733" s="1">
        <v>4.5999999999999996</v>
      </c>
      <c r="B733" s="1">
        <v>26.782900000000001</v>
      </c>
      <c r="C733" s="1">
        <f t="shared" si="66"/>
        <v>123.20134</v>
      </c>
      <c r="D733" s="1">
        <f t="shared" si="67"/>
        <v>21.159999999999997</v>
      </c>
      <c r="E733" s="1">
        <f t="shared" si="68"/>
        <v>30.821063512750325</v>
      </c>
      <c r="F733" s="1">
        <f t="shared" si="69"/>
        <v>4.038163512750323</v>
      </c>
      <c r="G733" s="1">
        <f t="shared" si="70"/>
        <v>16.306764555708028</v>
      </c>
      <c r="H733" s="1">
        <f t="shared" si="71"/>
        <v>0.15077394579191658</v>
      </c>
    </row>
    <row r="734" spans="1:8">
      <c r="A734" s="1">
        <v>4.5999999999999996</v>
      </c>
      <c r="B734" s="1">
        <v>28.4633</v>
      </c>
      <c r="C734" s="1">
        <f t="shared" si="66"/>
        <v>130.93117999999998</v>
      </c>
      <c r="D734" s="1">
        <f t="shared" si="67"/>
        <v>21.159999999999997</v>
      </c>
      <c r="E734" s="1">
        <f t="shared" si="68"/>
        <v>30.821063512750325</v>
      </c>
      <c r="F734" s="1">
        <f t="shared" si="69"/>
        <v>2.3577635127503243</v>
      </c>
      <c r="G734" s="1">
        <f t="shared" si="70"/>
        <v>5.559048782056748</v>
      </c>
      <c r="H734" s="1">
        <f t="shared" si="71"/>
        <v>8.2835212809137526E-2</v>
      </c>
    </row>
    <row r="735" spans="1:8">
      <c r="A735" s="1">
        <v>4.3</v>
      </c>
      <c r="B735" s="1">
        <v>27.8522</v>
      </c>
      <c r="C735" s="1">
        <f t="shared" si="66"/>
        <v>119.76446</v>
      </c>
      <c r="D735" s="1">
        <f t="shared" si="67"/>
        <v>18.489999999999998</v>
      </c>
      <c r="E735" s="1">
        <f t="shared" si="68"/>
        <v>32.199441750908761</v>
      </c>
      <c r="F735" s="1">
        <f t="shared" si="69"/>
        <v>4.3472417509087613</v>
      </c>
      <c r="G735" s="1">
        <f t="shared" si="70"/>
        <v>18.898510840844274</v>
      </c>
      <c r="H735" s="1">
        <f t="shared" si="71"/>
        <v>0.15608252672710815</v>
      </c>
    </row>
    <row r="736" spans="1:8">
      <c r="A736" s="1">
        <v>4.8</v>
      </c>
      <c r="B736" s="1">
        <v>26.212499999999999</v>
      </c>
      <c r="C736" s="1">
        <f t="shared" si="66"/>
        <v>125.82</v>
      </c>
      <c r="D736" s="1">
        <f t="shared" si="67"/>
        <v>23.04</v>
      </c>
      <c r="E736" s="1">
        <f t="shared" si="68"/>
        <v>29.90214468731136</v>
      </c>
      <c r="F736" s="1">
        <f t="shared" si="69"/>
        <v>3.6896446873113611</v>
      </c>
      <c r="G736" s="1">
        <f t="shared" si="70"/>
        <v>13.613477918604952</v>
      </c>
      <c r="H736" s="1">
        <f t="shared" si="71"/>
        <v>0.14075897710296084</v>
      </c>
    </row>
    <row r="737" spans="1:8">
      <c r="A737" s="1">
        <v>5.3</v>
      </c>
      <c r="B737" s="1">
        <v>29.3645</v>
      </c>
      <c r="C737" s="1">
        <f t="shared" si="66"/>
        <v>155.63184999999999</v>
      </c>
      <c r="D737" s="1">
        <f t="shared" si="67"/>
        <v>28.09</v>
      </c>
      <c r="E737" s="1">
        <f t="shared" si="68"/>
        <v>27.604847623713955</v>
      </c>
      <c r="F737" s="1">
        <f t="shared" si="69"/>
        <v>1.759652376286045</v>
      </c>
      <c r="G737" s="1">
        <f t="shared" si="70"/>
        <v>3.0963764853691247</v>
      </c>
      <c r="H737" s="1">
        <f t="shared" si="71"/>
        <v>5.9924479432173029E-2</v>
      </c>
    </row>
    <row r="738" spans="1:8">
      <c r="A738" s="1">
        <v>6.2</v>
      </c>
      <c r="B738" s="1">
        <v>26.1</v>
      </c>
      <c r="C738" s="1">
        <f t="shared" si="66"/>
        <v>161.82000000000002</v>
      </c>
      <c r="D738" s="1">
        <f t="shared" si="67"/>
        <v>38.440000000000005</v>
      </c>
      <c r="E738" s="1">
        <f t="shared" si="68"/>
        <v>23.469712909238627</v>
      </c>
      <c r="F738" s="1">
        <f t="shared" si="69"/>
        <v>2.6302870907613745</v>
      </c>
      <c r="G738" s="1">
        <f t="shared" si="70"/>
        <v>6.9184101798259352</v>
      </c>
      <c r="H738" s="1">
        <f t="shared" si="71"/>
        <v>0.10077728317093389</v>
      </c>
    </row>
    <row r="739" spans="1:8">
      <c r="A739" s="1">
        <v>6</v>
      </c>
      <c r="B739" s="1">
        <v>30.5</v>
      </c>
      <c r="C739" s="1">
        <f t="shared" si="66"/>
        <v>183</v>
      </c>
      <c r="D739" s="1">
        <f t="shared" si="67"/>
        <v>36</v>
      </c>
      <c r="E739" s="1">
        <f t="shared" si="68"/>
        <v>24.388631734677588</v>
      </c>
      <c r="F739" s="1">
        <f t="shared" si="69"/>
        <v>6.1113682653224117</v>
      </c>
      <c r="G739" s="1">
        <f t="shared" si="70"/>
        <v>37.348822074389865</v>
      </c>
      <c r="H739" s="1">
        <f t="shared" si="71"/>
        <v>0.20037273001057088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FE2010</vt:lpstr>
      <vt:lpstr>Correlation</vt:lpstr>
      <vt:lpstr>EngDisplModel</vt:lpstr>
      <vt:lpstr>EngDisplMAPE</vt:lpstr>
      <vt:lpstr>RandPartition</vt:lpstr>
      <vt:lpstr>Set1</vt:lpstr>
      <vt:lpstr>Set2</vt:lpstr>
      <vt:lpstr>Set3</vt:lpstr>
      <vt:lpstr>Trainset12</vt:lpstr>
      <vt:lpstr>TestSet3</vt:lpstr>
      <vt:lpstr>TrainSet23</vt:lpstr>
      <vt:lpstr>TestSet1</vt:lpstr>
      <vt:lpstr>TrainSet13</vt:lpstr>
      <vt:lpstr>TestSet2</vt:lpstr>
      <vt:lpstr>BetaCoefficients</vt:lpstr>
      <vt:lpstr>Solver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2017-08-10T15:28:38Z</dcterms:created>
  <dcterms:modified xsi:type="dcterms:W3CDTF">2017-08-30T16:42:57Z</dcterms:modified>
</cp:coreProperties>
</file>