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FE2011-Assignment" sheetId="1" r:id="rId1"/>
    <sheet name="Correlation" sheetId="2" r:id="rId2"/>
    <sheet name="EngDisplModelMAPE" sheetId="3" r:id="rId3"/>
  </sheets>
  <calcPr calcId="124519"/>
</workbook>
</file>

<file path=xl/calcChain.xml><?xml version="1.0" encoding="utf-8"?>
<calcChain xmlns="http://schemas.openxmlformats.org/spreadsheetml/2006/main">
  <c r="H14" i="3"/>
  <c r="H11"/>
  <c r="H9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"/>
  <c r="J246"/>
  <c r="J245"/>
  <c r="J244"/>
  <c r="J243"/>
  <c r="J242"/>
  <c r="H18"/>
  <c r="J14"/>
  <c r="J11"/>
  <c r="J5"/>
  <c r="J4"/>
  <c r="J3"/>
  <c r="J2"/>
  <c r="J9" l="1"/>
  <c r="J17"/>
  <c r="J7"/>
  <c r="J15"/>
  <c r="J6"/>
  <c r="J8"/>
  <c r="J16"/>
  <c r="J18"/>
  <c r="J10"/>
  <c r="J12"/>
  <c r="J13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C4" i="2" l="1"/>
  <c r="C3"/>
  <c r="C2"/>
</calcChain>
</file>

<file path=xl/sharedStrings.xml><?xml version="1.0" encoding="utf-8"?>
<sst xmlns="http://schemas.openxmlformats.org/spreadsheetml/2006/main" count="40" uniqueCount="29">
  <si>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</si>
  <si>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</si>
  <si>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</si>
  <si>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</si>
  <si>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</si>
  <si>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</si>
  <si>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</si>
  <si>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</si>
  <si>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</si>
  <si>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</si>
  <si>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n</t>
  </si>
  <si>
    <t>Beta0</t>
  </si>
  <si>
    <t>Beta1</t>
  </si>
  <si>
    <t>EngDispl (X)</t>
  </si>
  <si>
    <t>MAPE</t>
  </si>
  <si>
    <t>at</t>
  </si>
  <si>
    <t>ft</t>
  </si>
  <si>
    <t>Correlation</t>
  </si>
  <si>
    <t>FE (Y)</t>
  </si>
  <si>
    <t xml:space="preserve">Prediction FE </t>
  </si>
  <si>
    <t xml:space="preserve">Error </t>
  </si>
  <si>
    <t xml:space="preserve">Error Square </t>
  </si>
  <si>
    <t>abs((at-ft)/at)</t>
  </si>
  <si>
    <t xml:space="preserve">Predicted FE </t>
  </si>
  <si>
    <t>Beta0+Beta1*x</t>
  </si>
  <si>
    <t>SSE</t>
  </si>
  <si>
    <t xml:space="preserve">Correlation -r </t>
  </si>
  <si>
    <t>[100/n]*Summation[abs(at-ft/at)]</t>
  </si>
  <si>
    <t>FE(Y)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</si>
</sst>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46"/>
  <sheetViews>
    <sheetView topLeftCell="A228" workbookViewId="0">
      <selection activeCell="A252" sqref="A252"/>
    </sheetView>
  </sheetViews>
  <sheetFormatPr defaultRowHeight="15"/>
  <cols>
    <col min="1" max="1" width="8.5703125" style="1" bestFit="1" customWidth="1"/>
    <col min="2" max="3" width="8" style="1" bestFit="1" customWidth="1"/>
    <col min="4" max="4" width="10.28515625" style="1" bestFit="1" customWidth="1"/>
    <col min="5" max="5" width="11.85546875" style="1" bestFit="1" customWidth="1"/>
    <col min="6" max="6" width="17.28515625" style="1" bestFit="1" customWidth="1"/>
    <col min="7" max="7" width="17.5703125" style="1" bestFit="1" customWidth="1"/>
    <col min="8" max="8" width="19.7109375" style="1" bestFit="1" customWidth="1"/>
    <col min="9" max="9" width="15.140625" style="1" bestFit="1" customWidth="1"/>
    <col min="10" max="10" width="11.85546875" style="1" bestFit="1" customWidth="1"/>
    <col min="11" max="16384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5.9</v>
      </c>
      <c r="B2" s="1">
        <v>12</v>
      </c>
      <c r="C2" s="1">
        <v>22.925799999999999</v>
      </c>
      <c r="D2" s="1">
        <v>6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0</v>
      </c>
    </row>
    <row r="3" spans="1:10">
      <c r="A3" s="1">
        <v>4.2</v>
      </c>
      <c r="B3" s="1">
        <v>8</v>
      </c>
      <c r="C3" s="1">
        <v>26.767800000000001</v>
      </c>
      <c r="D3" s="1">
        <v>6</v>
      </c>
      <c r="E3" s="1">
        <v>0</v>
      </c>
      <c r="F3" s="1">
        <v>0</v>
      </c>
      <c r="G3" s="1">
        <v>2</v>
      </c>
      <c r="H3" s="1">
        <v>2</v>
      </c>
      <c r="I3" s="1">
        <v>1</v>
      </c>
      <c r="J3" s="1">
        <v>0</v>
      </c>
    </row>
    <row r="4" spans="1:10">
      <c r="A4" s="1">
        <v>4.2</v>
      </c>
      <c r="B4" s="1">
        <v>8</v>
      </c>
      <c r="C4" s="1">
        <v>24.300999999999998</v>
      </c>
      <c r="D4" s="1">
        <v>6</v>
      </c>
      <c r="E4" s="1">
        <v>0</v>
      </c>
      <c r="F4" s="1">
        <v>0</v>
      </c>
      <c r="G4" s="1">
        <v>2</v>
      </c>
      <c r="H4" s="1">
        <v>2</v>
      </c>
      <c r="I4" s="1">
        <v>1</v>
      </c>
      <c r="J4" s="1">
        <v>0</v>
      </c>
    </row>
    <row r="5" spans="1:10">
      <c r="A5" s="1">
        <v>5.2</v>
      </c>
      <c r="B5" s="1">
        <v>10</v>
      </c>
      <c r="C5" s="1">
        <v>24.3325</v>
      </c>
      <c r="D5" s="1">
        <v>6</v>
      </c>
      <c r="E5" s="1">
        <v>0</v>
      </c>
      <c r="F5" s="1">
        <v>0</v>
      </c>
      <c r="G5" s="1">
        <v>2</v>
      </c>
      <c r="H5" s="1">
        <v>2</v>
      </c>
      <c r="I5" s="1">
        <v>1</v>
      </c>
      <c r="J5" s="1">
        <v>0</v>
      </c>
    </row>
    <row r="6" spans="1:10">
      <c r="A6" s="1">
        <v>5.2</v>
      </c>
      <c r="B6" s="1">
        <v>10</v>
      </c>
      <c r="C6" s="1">
        <v>23.066700000000001</v>
      </c>
      <c r="D6" s="1">
        <v>6</v>
      </c>
      <c r="E6" s="1">
        <v>0</v>
      </c>
      <c r="F6" s="1">
        <v>0</v>
      </c>
      <c r="G6" s="1">
        <v>2</v>
      </c>
      <c r="H6" s="1">
        <v>2</v>
      </c>
      <c r="I6" s="1">
        <v>1</v>
      </c>
      <c r="J6" s="1">
        <v>0</v>
      </c>
    </row>
    <row r="7" spans="1:10">
      <c r="A7" s="1">
        <v>3</v>
      </c>
      <c r="B7" s="1">
        <v>6</v>
      </c>
      <c r="C7" s="1">
        <v>32.857900000000001</v>
      </c>
      <c r="D7" s="1">
        <v>7</v>
      </c>
      <c r="E7" s="1">
        <v>1</v>
      </c>
      <c r="F7" s="1">
        <v>0</v>
      </c>
      <c r="G7" s="1">
        <v>2</v>
      </c>
      <c r="H7" s="1">
        <v>2</v>
      </c>
      <c r="I7" s="1">
        <v>1</v>
      </c>
      <c r="J7" s="1">
        <v>0</v>
      </c>
    </row>
    <row r="8" spans="1:10">
      <c r="A8" s="1">
        <v>1.5</v>
      </c>
      <c r="B8" s="1">
        <v>4</v>
      </c>
      <c r="C8" s="1">
        <v>52.2</v>
      </c>
      <c r="D8" s="1">
        <v>6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1</v>
      </c>
    </row>
    <row r="9" spans="1:10">
      <c r="A9" s="1">
        <v>1.5</v>
      </c>
      <c r="B9" s="1">
        <v>4</v>
      </c>
      <c r="C9" s="1">
        <v>55.644599999999997</v>
      </c>
      <c r="D9" s="1">
        <v>1</v>
      </c>
      <c r="E9" s="1">
        <v>1</v>
      </c>
      <c r="F9" s="1">
        <v>0</v>
      </c>
      <c r="G9" s="1">
        <v>2</v>
      </c>
      <c r="H9" s="1">
        <v>2</v>
      </c>
      <c r="I9" s="1">
        <v>1</v>
      </c>
      <c r="J9" s="1">
        <v>1</v>
      </c>
    </row>
    <row r="10" spans="1:10">
      <c r="A10" s="1">
        <v>6.3</v>
      </c>
      <c r="B10" s="1">
        <v>8</v>
      </c>
      <c r="C10" s="1">
        <v>26</v>
      </c>
      <c r="D10" s="1">
        <v>7</v>
      </c>
      <c r="E10" s="1">
        <v>1</v>
      </c>
      <c r="F10" s="1">
        <v>0</v>
      </c>
      <c r="G10" s="1">
        <v>2</v>
      </c>
      <c r="H10" s="1">
        <v>2</v>
      </c>
      <c r="I10" s="1">
        <v>1</v>
      </c>
      <c r="J10" s="1">
        <v>0</v>
      </c>
    </row>
    <row r="11" spans="1:10">
      <c r="A11" s="1">
        <v>6</v>
      </c>
      <c r="B11" s="1">
        <v>12</v>
      </c>
      <c r="C11" s="1">
        <v>25</v>
      </c>
      <c r="D11" s="1">
        <v>5</v>
      </c>
      <c r="E11" s="1">
        <v>1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</row>
    <row r="12" spans="1:10">
      <c r="A12" s="1">
        <v>6.2</v>
      </c>
      <c r="B12" s="1">
        <v>8</v>
      </c>
      <c r="C12" s="1">
        <v>26.8</v>
      </c>
      <c r="D12" s="1">
        <v>7</v>
      </c>
      <c r="E12" s="1">
        <v>0</v>
      </c>
      <c r="F12" s="1">
        <v>0</v>
      </c>
      <c r="G12" s="1">
        <v>2</v>
      </c>
      <c r="H12" s="1">
        <v>2</v>
      </c>
      <c r="I12" s="1">
        <v>1</v>
      </c>
      <c r="J12" s="1">
        <v>0</v>
      </c>
    </row>
    <row r="13" spans="1:10">
      <c r="A13" s="1">
        <v>3.6</v>
      </c>
      <c r="B13" s="1">
        <v>6</v>
      </c>
      <c r="C13" s="1">
        <v>32.299300000000002</v>
      </c>
      <c r="D13" s="1">
        <v>6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1</v>
      </c>
    </row>
    <row r="14" spans="1:10">
      <c r="A14" s="1">
        <v>3.8</v>
      </c>
      <c r="B14" s="1">
        <v>6</v>
      </c>
      <c r="C14" s="1">
        <v>36.7669</v>
      </c>
      <c r="D14" s="1">
        <v>7</v>
      </c>
      <c r="E14" s="1">
        <v>1</v>
      </c>
      <c r="F14" s="1">
        <v>0</v>
      </c>
      <c r="G14" s="1">
        <v>2</v>
      </c>
      <c r="H14" s="1">
        <v>2</v>
      </c>
      <c r="I14" s="1">
        <v>1</v>
      </c>
      <c r="J14" s="1">
        <v>1</v>
      </c>
    </row>
    <row r="15" spans="1:10">
      <c r="A15" s="1">
        <v>3.4</v>
      </c>
      <c r="B15" s="1">
        <v>6</v>
      </c>
      <c r="C15" s="1">
        <v>41.347000000000001</v>
      </c>
      <c r="D15" s="1">
        <v>7</v>
      </c>
      <c r="E15" s="1">
        <v>1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</row>
    <row r="16" spans="1:10">
      <c r="A16" s="1">
        <v>3.4</v>
      </c>
      <c r="B16" s="1">
        <v>6</v>
      </c>
      <c r="C16" s="1">
        <v>37.055</v>
      </c>
      <c r="D16" s="1">
        <v>6</v>
      </c>
      <c r="E16" s="1">
        <v>0</v>
      </c>
      <c r="F16" s="1">
        <v>0</v>
      </c>
      <c r="G16" s="1">
        <v>2</v>
      </c>
      <c r="H16" s="1">
        <v>2</v>
      </c>
      <c r="I16" s="1">
        <v>1</v>
      </c>
      <c r="J16" s="1">
        <v>1</v>
      </c>
    </row>
    <row r="17" spans="1:10">
      <c r="A17" s="1">
        <v>5</v>
      </c>
      <c r="B17" s="1">
        <v>8</v>
      </c>
      <c r="C17" s="1">
        <v>30.850300000000001</v>
      </c>
      <c r="D17" s="1">
        <v>6</v>
      </c>
      <c r="E17" s="1">
        <v>1</v>
      </c>
      <c r="F17" s="1">
        <v>0</v>
      </c>
      <c r="G17" s="1">
        <v>2</v>
      </c>
      <c r="H17" s="1">
        <v>2</v>
      </c>
      <c r="I17" s="1">
        <v>1</v>
      </c>
      <c r="J17" s="1">
        <v>1</v>
      </c>
    </row>
    <row r="18" spans="1:10">
      <c r="A18" s="1">
        <v>3.8</v>
      </c>
      <c r="B18" s="1">
        <v>6</v>
      </c>
      <c r="C18" s="1">
        <v>36.7669</v>
      </c>
      <c r="D18" s="1">
        <v>7</v>
      </c>
      <c r="E18" s="1">
        <v>1</v>
      </c>
      <c r="F18" s="1">
        <v>0</v>
      </c>
      <c r="G18" s="1">
        <v>2</v>
      </c>
      <c r="H18" s="1">
        <v>2</v>
      </c>
      <c r="I18" s="1">
        <v>1</v>
      </c>
      <c r="J18" s="1">
        <v>1</v>
      </c>
    </row>
    <row r="19" spans="1:10">
      <c r="A19" s="1">
        <v>3.8</v>
      </c>
      <c r="B19" s="1">
        <v>6</v>
      </c>
      <c r="C19" s="1">
        <v>34.861699999999999</v>
      </c>
      <c r="D19" s="1">
        <v>6</v>
      </c>
      <c r="E19" s="1">
        <v>0</v>
      </c>
      <c r="F19" s="1">
        <v>0</v>
      </c>
      <c r="G19" s="1">
        <v>2</v>
      </c>
      <c r="H19" s="1">
        <v>2</v>
      </c>
      <c r="I19" s="1">
        <v>1</v>
      </c>
      <c r="J19" s="1">
        <v>1</v>
      </c>
    </row>
    <row r="20" spans="1:10">
      <c r="A20" s="1">
        <v>3.8</v>
      </c>
      <c r="B20" s="1">
        <v>6</v>
      </c>
      <c r="C20" s="1">
        <v>37.066600000000001</v>
      </c>
      <c r="D20" s="1">
        <v>7</v>
      </c>
      <c r="E20" s="1">
        <v>1</v>
      </c>
      <c r="F20" s="1">
        <v>0</v>
      </c>
      <c r="G20" s="1">
        <v>2</v>
      </c>
      <c r="H20" s="1">
        <v>2</v>
      </c>
      <c r="I20" s="1">
        <v>1</v>
      </c>
      <c r="J20" s="1">
        <v>1</v>
      </c>
    </row>
    <row r="21" spans="1:10">
      <c r="A21" s="1">
        <v>3.8</v>
      </c>
      <c r="B21" s="1">
        <v>6</v>
      </c>
      <c r="C21" s="1">
        <v>36.027700000000003</v>
      </c>
      <c r="D21" s="1">
        <v>6</v>
      </c>
      <c r="E21" s="1">
        <v>0</v>
      </c>
      <c r="F21" s="1">
        <v>0</v>
      </c>
      <c r="G21" s="1">
        <v>2</v>
      </c>
      <c r="H21" s="1">
        <v>2</v>
      </c>
      <c r="I21" s="1">
        <v>1</v>
      </c>
      <c r="J21" s="1">
        <v>1</v>
      </c>
    </row>
    <row r="22" spans="1:10">
      <c r="A22" s="1">
        <v>6</v>
      </c>
      <c r="B22" s="1">
        <v>12</v>
      </c>
      <c r="C22" s="1">
        <v>24.7</v>
      </c>
      <c r="D22" s="1">
        <v>6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0</v>
      </c>
    </row>
    <row r="23" spans="1:10">
      <c r="A23" s="1">
        <v>3</v>
      </c>
      <c r="B23" s="1">
        <v>6</v>
      </c>
      <c r="C23" s="1">
        <v>36.473799999999997</v>
      </c>
      <c r="D23" s="1">
        <v>6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</row>
    <row r="24" spans="1:10">
      <c r="A24" s="1">
        <v>3</v>
      </c>
      <c r="B24" s="1">
        <v>6</v>
      </c>
      <c r="C24" s="1">
        <v>32.857900000000001</v>
      </c>
      <c r="D24" s="1">
        <v>7</v>
      </c>
      <c r="E24" s="1">
        <v>1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</row>
    <row r="25" spans="1:10">
      <c r="A25" s="1">
        <v>3</v>
      </c>
      <c r="B25" s="1">
        <v>6</v>
      </c>
      <c r="C25" s="1">
        <v>36.473799999999997</v>
      </c>
      <c r="D25" s="1">
        <v>6</v>
      </c>
      <c r="E25" s="1">
        <v>0</v>
      </c>
      <c r="F25" s="1">
        <v>0</v>
      </c>
      <c r="G25" s="1">
        <v>2</v>
      </c>
      <c r="H25" s="1">
        <v>2</v>
      </c>
      <c r="I25" s="1">
        <v>1</v>
      </c>
      <c r="J25" s="1">
        <v>0</v>
      </c>
    </row>
    <row r="26" spans="1:10">
      <c r="A26" s="1">
        <v>3</v>
      </c>
      <c r="B26" s="1">
        <v>6</v>
      </c>
      <c r="C26" s="1">
        <v>32.857900000000001</v>
      </c>
      <c r="D26" s="1">
        <v>7</v>
      </c>
      <c r="E26" s="1">
        <v>1</v>
      </c>
      <c r="F26" s="1">
        <v>0</v>
      </c>
      <c r="G26" s="1">
        <v>2</v>
      </c>
      <c r="H26" s="1">
        <v>2</v>
      </c>
      <c r="I26" s="1">
        <v>1</v>
      </c>
      <c r="J26" s="1">
        <v>0</v>
      </c>
    </row>
    <row r="27" spans="1:10">
      <c r="A27" s="1">
        <v>1.6</v>
      </c>
      <c r="B27" s="1">
        <v>4</v>
      </c>
      <c r="C27" s="1">
        <v>54.250100000000003</v>
      </c>
      <c r="D27" s="1">
        <v>6</v>
      </c>
      <c r="E27" s="1">
        <v>1</v>
      </c>
      <c r="F27" s="1">
        <v>1</v>
      </c>
      <c r="G27" s="1">
        <v>2</v>
      </c>
      <c r="H27" s="1">
        <v>2</v>
      </c>
      <c r="I27" s="1">
        <v>1</v>
      </c>
      <c r="J27" s="1">
        <v>0</v>
      </c>
    </row>
    <row r="28" spans="1:10">
      <c r="A28" s="1">
        <v>1.6</v>
      </c>
      <c r="B28" s="1">
        <v>4</v>
      </c>
      <c r="C28" s="1">
        <v>52.6</v>
      </c>
      <c r="D28" s="1">
        <v>5</v>
      </c>
      <c r="E28" s="1">
        <v>0</v>
      </c>
      <c r="F28" s="1">
        <v>1</v>
      </c>
      <c r="G28" s="1">
        <v>2</v>
      </c>
      <c r="H28" s="1">
        <v>2</v>
      </c>
      <c r="I28" s="1">
        <v>1</v>
      </c>
      <c r="J28" s="1">
        <v>0</v>
      </c>
    </row>
    <row r="29" spans="1:10">
      <c r="A29" s="1">
        <v>1.6</v>
      </c>
      <c r="B29" s="1">
        <v>4</v>
      </c>
      <c r="C29" s="1">
        <v>56.420400000000001</v>
      </c>
      <c r="D29" s="1">
        <v>6</v>
      </c>
      <c r="E29" s="1">
        <v>1</v>
      </c>
      <c r="F29" s="1">
        <v>1</v>
      </c>
      <c r="G29" s="1">
        <v>2</v>
      </c>
      <c r="H29" s="1">
        <v>2</v>
      </c>
      <c r="I29" s="1">
        <v>1</v>
      </c>
      <c r="J29" s="1">
        <v>0</v>
      </c>
    </row>
    <row r="30" spans="1:10">
      <c r="A30" s="1">
        <v>3.7</v>
      </c>
      <c r="B30" s="1">
        <v>6</v>
      </c>
      <c r="C30" s="1">
        <v>41.4056</v>
      </c>
      <c r="D30" s="1">
        <v>6</v>
      </c>
      <c r="E30" s="1">
        <v>1</v>
      </c>
      <c r="F30" s="1">
        <v>0</v>
      </c>
      <c r="G30" s="1">
        <v>2</v>
      </c>
      <c r="H30" s="1">
        <v>2</v>
      </c>
      <c r="I30" s="1">
        <v>1</v>
      </c>
      <c r="J30" s="1">
        <v>0</v>
      </c>
    </row>
    <row r="31" spans="1:10">
      <c r="A31" s="1">
        <v>3.7</v>
      </c>
      <c r="B31" s="1">
        <v>6</v>
      </c>
      <c r="C31" s="1">
        <v>35.162799999999997</v>
      </c>
      <c r="D31" s="1">
        <v>7</v>
      </c>
      <c r="E31" s="1">
        <v>1</v>
      </c>
      <c r="F31" s="1">
        <v>0</v>
      </c>
      <c r="G31" s="1">
        <v>2</v>
      </c>
      <c r="H31" s="1">
        <v>2</v>
      </c>
      <c r="I31" s="1">
        <v>1</v>
      </c>
      <c r="J31" s="1">
        <v>1</v>
      </c>
    </row>
    <row r="32" spans="1:10">
      <c r="A32" s="1">
        <v>3.5</v>
      </c>
      <c r="B32" s="1">
        <v>6</v>
      </c>
      <c r="C32" s="1">
        <v>34.749400000000001</v>
      </c>
      <c r="D32" s="1">
        <v>6</v>
      </c>
      <c r="E32" s="1">
        <v>1</v>
      </c>
      <c r="F32" s="1">
        <v>0</v>
      </c>
      <c r="G32" s="1">
        <v>2</v>
      </c>
      <c r="H32" s="1">
        <v>2</v>
      </c>
      <c r="I32" s="1">
        <v>1</v>
      </c>
      <c r="J32" s="1">
        <v>0</v>
      </c>
    </row>
    <row r="33" spans="1:10">
      <c r="A33" s="1">
        <v>3.5</v>
      </c>
      <c r="B33" s="1">
        <v>6</v>
      </c>
      <c r="C33" s="1">
        <v>34.9</v>
      </c>
      <c r="D33" s="1">
        <v>7</v>
      </c>
      <c r="E33" s="1">
        <v>1</v>
      </c>
      <c r="F33" s="1">
        <v>0</v>
      </c>
      <c r="G33" s="1">
        <v>2</v>
      </c>
      <c r="H33" s="1">
        <v>2</v>
      </c>
      <c r="I33" s="1">
        <v>1</v>
      </c>
      <c r="J33" s="1">
        <v>0</v>
      </c>
    </row>
    <row r="34" spans="1:10">
      <c r="A34" s="1">
        <v>5.5</v>
      </c>
      <c r="B34" s="1">
        <v>8</v>
      </c>
      <c r="C34" s="1">
        <v>30.6</v>
      </c>
      <c r="D34" s="1">
        <v>7</v>
      </c>
      <c r="E34" s="1">
        <v>1</v>
      </c>
      <c r="F34" s="1">
        <v>0</v>
      </c>
      <c r="G34" s="1">
        <v>2</v>
      </c>
      <c r="H34" s="1">
        <v>2</v>
      </c>
      <c r="I34" s="1">
        <v>1</v>
      </c>
      <c r="J34" s="1">
        <v>0</v>
      </c>
    </row>
    <row r="35" spans="1:10">
      <c r="A35" s="1">
        <v>5.5</v>
      </c>
      <c r="B35" s="1">
        <v>8</v>
      </c>
      <c r="C35" s="1">
        <v>31.7</v>
      </c>
      <c r="D35" s="1">
        <v>7</v>
      </c>
      <c r="E35" s="1">
        <v>1</v>
      </c>
      <c r="F35" s="1">
        <v>0</v>
      </c>
      <c r="G35" s="1">
        <v>2</v>
      </c>
      <c r="H35" s="1">
        <v>2</v>
      </c>
      <c r="I35" s="1">
        <v>1</v>
      </c>
      <c r="J35" s="1">
        <v>0</v>
      </c>
    </row>
    <row r="36" spans="1:10">
      <c r="A36" s="1">
        <v>1.6</v>
      </c>
      <c r="B36" s="1">
        <v>4</v>
      </c>
      <c r="C36" s="1">
        <v>47.847799999999999</v>
      </c>
      <c r="D36" s="1">
        <v>6</v>
      </c>
      <c r="E36" s="1">
        <v>1</v>
      </c>
      <c r="F36" s="1">
        <v>0</v>
      </c>
      <c r="G36" s="1">
        <v>2</v>
      </c>
      <c r="H36" s="1">
        <v>2</v>
      </c>
      <c r="I36" s="1">
        <v>1</v>
      </c>
      <c r="J36" s="1">
        <v>1</v>
      </c>
    </row>
    <row r="37" spans="1:10">
      <c r="A37" s="1">
        <v>1.6</v>
      </c>
      <c r="B37" s="1">
        <v>4</v>
      </c>
      <c r="C37" s="1">
        <v>50.243600000000001</v>
      </c>
      <c r="D37" s="1">
        <v>6</v>
      </c>
      <c r="E37" s="1">
        <v>0</v>
      </c>
      <c r="F37" s="1">
        <v>0</v>
      </c>
      <c r="G37" s="1">
        <v>2</v>
      </c>
      <c r="H37" s="1">
        <v>2</v>
      </c>
      <c r="I37" s="1">
        <v>1</v>
      </c>
      <c r="J37" s="1">
        <v>1</v>
      </c>
    </row>
    <row r="38" spans="1:10">
      <c r="A38" s="1">
        <v>1.8</v>
      </c>
      <c r="B38" s="1">
        <v>4</v>
      </c>
      <c r="C38" s="1">
        <v>47.2</v>
      </c>
      <c r="D38" s="1">
        <v>4</v>
      </c>
      <c r="E38" s="1">
        <v>1</v>
      </c>
      <c r="F38" s="1">
        <v>0</v>
      </c>
      <c r="G38" s="1">
        <v>2</v>
      </c>
      <c r="H38" s="1">
        <v>2</v>
      </c>
      <c r="I38" s="1">
        <v>1</v>
      </c>
      <c r="J38" s="1">
        <v>0</v>
      </c>
    </row>
    <row r="39" spans="1:10">
      <c r="A39" s="1">
        <v>1.8</v>
      </c>
      <c r="B39" s="1">
        <v>4</v>
      </c>
      <c r="C39" s="1">
        <v>46.9</v>
      </c>
      <c r="D39" s="1">
        <v>5</v>
      </c>
      <c r="E39" s="1">
        <v>0</v>
      </c>
      <c r="F39" s="1">
        <v>0</v>
      </c>
      <c r="G39" s="1">
        <v>2</v>
      </c>
      <c r="H39" s="1">
        <v>2</v>
      </c>
      <c r="I39" s="1">
        <v>1</v>
      </c>
      <c r="J39" s="1">
        <v>0</v>
      </c>
    </row>
    <row r="40" spans="1:10">
      <c r="A40" s="1">
        <v>4</v>
      </c>
      <c r="B40" s="1">
        <v>8</v>
      </c>
      <c r="C40" s="1">
        <v>28.4</v>
      </c>
      <c r="D40" s="1">
        <v>6</v>
      </c>
      <c r="E40" s="1">
        <v>0</v>
      </c>
      <c r="F40" s="1">
        <v>0</v>
      </c>
      <c r="G40" s="1">
        <v>2</v>
      </c>
      <c r="H40" s="1">
        <v>2</v>
      </c>
      <c r="I40" s="1">
        <v>1</v>
      </c>
      <c r="J40" s="1">
        <v>0</v>
      </c>
    </row>
    <row r="41" spans="1:10">
      <c r="A41" s="1">
        <v>4</v>
      </c>
      <c r="B41" s="1">
        <v>8</v>
      </c>
      <c r="C41" s="1">
        <v>27.9711</v>
      </c>
      <c r="D41" s="1">
        <v>7</v>
      </c>
      <c r="E41" s="1">
        <v>1</v>
      </c>
      <c r="F41" s="1">
        <v>0</v>
      </c>
      <c r="G41" s="1">
        <v>2</v>
      </c>
      <c r="H41" s="1">
        <v>2</v>
      </c>
      <c r="I41" s="1">
        <v>1</v>
      </c>
      <c r="J41" s="1">
        <v>0</v>
      </c>
    </row>
    <row r="42" spans="1:10">
      <c r="A42" s="1">
        <v>1.4</v>
      </c>
      <c r="B42" s="1">
        <v>4</v>
      </c>
      <c r="C42" s="1">
        <v>50.4</v>
      </c>
      <c r="D42" s="1">
        <v>6</v>
      </c>
      <c r="E42" s="1">
        <v>1</v>
      </c>
      <c r="F42" s="1">
        <v>0</v>
      </c>
      <c r="G42" s="1">
        <v>2</v>
      </c>
      <c r="H42" s="1">
        <v>2</v>
      </c>
      <c r="I42" s="1">
        <v>1</v>
      </c>
      <c r="J42" s="1">
        <v>0</v>
      </c>
    </row>
    <row r="43" spans="1:10">
      <c r="A43" s="1">
        <v>1.4</v>
      </c>
      <c r="B43" s="1">
        <v>4</v>
      </c>
      <c r="C43" s="1">
        <v>54.05</v>
      </c>
      <c r="D43" s="1">
        <v>6</v>
      </c>
      <c r="E43" s="1">
        <v>1</v>
      </c>
      <c r="F43" s="1">
        <v>0</v>
      </c>
      <c r="G43" s="1">
        <v>2</v>
      </c>
      <c r="H43" s="1">
        <v>2</v>
      </c>
      <c r="I43" s="1">
        <v>1</v>
      </c>
      <c r="J43" s="1">
        <v>0</v>
      </c>
    </row>
    <row r="44" spans="1:10">
      <c r="A44" s="1">
        <v>1.4</v>
      </c>
      <c r="B44" s="1">
        <v>4</v>
      </c>
      <c r="C44" s="1">
        <v>59.7</v>
      </c>
      <c r="D44" s="1">
        <v>6</v>
      </c>
      <c r="E44" s="1">
        <v>0</v>
      </c>
      <c r="F44" s="1">
        <v>0</v>
      </c>
      <c r="G44" s="1">
        <v>2</v>
      </c>
      <c r="H44" s="1">
        <v>2</v>
      </c>
      <c r="I44" s="1">
        <v>1</v>
      </c>
      <c r="J44" s="1">
        <v>0</v>
      </c>
    </row>
    <row r="45" spans="1:10">
      <c r="A45" s="1">
        <v>1.4</v>
      </c>
      <c r="B45" s="1">
        <v>4</v>
      </c>
      <c r="C45" s="1">
        <v>52.749600000000001</v>
      </c>
      <c r="D45" s="1">
        <v>1</v>
      </c>
      <c r="E45" s="1">
        <v>0</v>
      </c>
      <c r="F45" s="1">
        <v>0</v>
      </c>
      <c r="G45" s="1">
        <v>2</v>
      </c>
      <c r="H45" s="1">
        <v>2</v>
      </c>
      <c r="I45" s="1">
        <v>1</v>
      </c>
      <c r="J45" s="1">
        <v>0</v>
      </c>
    </row>
    <row r="46" spans="1:10">
      <c r="A46" s="1">
        <v>2</v>
      </c>
      <c r="B46" s="1">
        <v>4</v>
      </c>
      <c r="C46" s="1">
        <v>40</v>
      </c>
      <c r="D46" s="1">
        <v>4</v>
      </c>
      <c r="E46" s="1">
        <v>1</v>
      </c>
      <c r="F46" s="1">
        <v>0</v>
      </c>
      <c r="G46" s="1">
        <v>2</v>
      </c>
      <c r="H46" s="1">
        <v>2</v>
      </c>
      <c r="I46" s="1">
        <v>1</v>
      </c>
      <c r="J46" s="1">
        <v>0</v>
      </c>
    </row>
    <row r="47" spans="1:10">
      <c r="A47" s="1">
        <v>2</v>
      </c>
      <c r="B47" s="1">
        <v>4</v>
      </c>
      <c r="C47" s="1">
        <v>40.9</v>
      </c>
      <c r="D47" s="1">
        <v>6</v>
      </c>
      <c r="E47" s="1">
        <v>1</v>
      </c>
      <c r="F47" s="1">
        <v>0</v>
      </c>
      <c r="G47" s="1">
        <v>2</v>
      </c>
      <c r="H47" s="1">
        <v>2</v>
      </c>
      <c r="I47" s="1">
        <v>1</v>
      </c>
      <c r="J47" s="1">
        <v>0</v>
      </c>
    </row>
    <row r="48" spans="1:10">
      <c r="A48" s="1">
        <v>3.6</v>
      </c>
      <c r="B48" s="1">
        <v>6</v>
      </c>
      <c r="C48" s="1">
        <v>40.5</v>
      </c>
      <c r="D48" s="1">
        <v>6</v>
      </c>
      <c r="E48" s="1">
        <v>1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</row>
    <row r="49" spans="1:10">
      <c r="A49" s="1">
        <v>6.4</v>
      </c>
      <c r="B49" s="1">
        <v>8</v>
      </c>
      <c r="C49" s="1">
        <v>29.9499</v>
      </c>
      <c r="D49" s="1">
        <v>5</v>
      </c>
      <c r="E49" s="1">
        <v>1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</row>
    <row r="50" spans="1:10">
      <c r="A50" s="1">
        <v>6.4</v>
      </c>
      <c r="B50" s="1">
        <v>8</v>
      </c>
      <c r="C50" s="1">
        <v>31.4</v>
      </c>
      <c r="D50" s="1">
        <v>6</v>
      </c>
      <c r="E50" s="1">
        <v>1</v>
      </c>
      <c r="F50" s="1">
        <v>0</v>
      </c>
      <c r="G50" s="1">
        <v>1</v>
      </c>
      <c r="H50" s="1">
        <v>1</v>
      </c>
      <c r="I50" s="1">
        <v>1</v>
      </c>
      <c r="J50" s="1">
        <v>0</v>
      </c>
    </row>
    <row r="51" spans="1:10">
      <c r="A51" s="1">
        <v>1.8</v>
      </c>
      <c r="B51" s="1">
        <v>4</v>
      </c>
      <c r="C51" s="1">
        <v>56.991500000000002</v>
      </c>
      <c r="D51" s="1">
        <v>1</v>
      </c>
      <c r="E51" s="1">
        <v>0</v>
      </c>
      <c r="F51" s="1">
        <v>0</v>
      </c>
      <c r="G51" s="1">
        <v>2</v>
      </c>
      <c r="H51" s="1">
        <v>2</v>
      </c>
      <c r="I51" s="1">
        <v>1</v>
      </c>
      <c r="J51" s="1">
        <v>0</v>
      </c>
    </row>
    <row r="52" spans="1:10">
      <c r="A52" s="1">
        <v>1.5</v>
      </c>
      <c r="B52" s="1">
        <v>4</v>
      </c>
      <c r="C52" s="1">
        <v>46.5</v>
      </c>
      <c r="D52" s="1">
        <v>4</v>
      </c>
      <c r="E52" s="1">
        <v>1</v>
      </c>
      <c r="F52" s="1">
        <v>0</v>
      </c>
      <c r="G52" s="1">
        <v>2</v>
      </c>
      <c r="H52" s="1">
        <v>2</v>
      </c>
      <c r="I52" s="1">
        <v>1</v>
      </c>
      <c r="J52" s="1">
        <v>0</v>
      </c>
    </row>
    <row r="53" spans="1:10">
      <c r="A53" s="1">
        <v>1.5</v>
      </c>
      <c r="B53" s="1">
        <v>4</v>
      </c>
      <c r="C53" s="1">
        <v>49.6</v>
      </c>
      <c r="D53" s="1">
        <v>5</v>
      </c>
      <c r="E53" s="1">
        <v>0</v>
      </c>
      <c r="F53" s="1">
        <v>0</v>
      </c>
      <c r="G53" s="1">
        <v>2</v>
      </c>
      <c r="H53" s="1">
        <v>2</v>
      </c>
      <c r="I53" s="1">
        <v>1</v>
      </c>
      <c r="J53" s="1">
        <v>0</v>
      </c>
    </row>
    <row r="54" spans="1:10">
      <c r="A54" s="1">
        <v>1.6</v>
      </c>
      <c r="B54" s="1">
        <v>4</v>
      </c>
      <c r="C54" s="1">
        <v>42</v>
      </c>
      <c r="D54" s="1">
        <v>6</v>
      </c>
      <c r="E54" s="1">
        <v>1</v>
      </c>
      <c r="F54" s="1">
        <v>0</v>
      </c>
      <c r="G54" s="1">
        <v>2</v>
      </c>
      <c r="H54" s="1">
        <v>2</v>
      </c>
      <c r="I54" s="1">
        <v>1</v>
      </c>
      <c r="J54" s="1">
        <v>1</v>
      </c>
    </row>
    <row r="55" spans="1:10">
      <c r="A55" s="1">
        <v>1.6</v>
      </c>
      <c r="B55" s="1">
        <v>4</v>
      </c>
      <c r="C55" s="1">
        <v>49.949399999999997</v>
      </c>
      <c r="D55" s="1">
        <v>6</v>
      </c>
      <c r="E55" s="1">
        <v>0</v>
      </c>
      <c r="F55" s="1">
        <v>0</v>
      </c>
      <c r="G55" s="1">
        <v>2</v>
      </c>
      <c r="H55" s="1">
        <v>2</v>
      </c>
      <c r="I55" s="1">
        <v>1</v>
      </c>
      <c r="J55" s="1">
        <v>1</v>
      </c>
    </row>
    <row r="56" spans="1:10">
      <c r="A56" s="1">
        <v>1.6</v>
      </c>
      <c r="B56" s="1">
        <v>4</v>
      </c>
      <c r="C56" s="1">
        <v>45.3</v>
      </c>
      <c r="D56" s="1">
        <v>6</v>
      </c>
      <c r="E56" s="1">
        <v>1</v>
      </c>
      <c r="F56" s="1">
        <v>0</v>
      </c>
      <c r="G56" s="1">
        <v>2</v>
      </c>
      <c r="H56" s="1">
        <v>2</v>
      </c>
      <c r="I56" s="1">
        <v>1</v>
      </c>
      <c r="J56" s="1">
        <v>1</v>
      </c>
    </row>
    <row r="57" spans="1:10">
      <c r="A57" s="1">
        <v>1.6</v>
      </c>
      <c r="B57" s="1">
        <v>4</v>
      </c>
      <c r="C57" s="1">
        <v>45.5</v>
      </c>
      <c r="D57" s="1">
        <v>6</v>
      </c>
      <c r="E57" s="1">
        <v>0</v>
      </c>
      <c r="F57" s="1">
        <v>0</v>
      </c>
      <c r="G57" s="1">
        <v>2</v>
      </c>
      <c r="H57" s="1">
        <v>2</v>
      </c>
      <c r="I57" s="1">
        <v>1</v>
      </c>
      <c r="J57" s="1">
        <v>1</v>
      </c>
    </row>
    <row r="58" spans="1:10">
      <c r="A58" s="1">
        <v>1.6</v>
      </c>
      <c r="B58" s="1">
        <v>4</v>
      </c>
      <c r="C58" s="1">
        <v>42.8</v>
      </c>
      <c r="D58" s="1">
        <v>6</v>
      </c>
      <c r="E58" s="1">
        <v>1</v>
      </c>
      <c r="F58" s="1">
        <v>0</v>
      </c>
      <c r="G58" s="1">
        <v>2</v>
      </c>
      <c r="H58" s="1">
        <v>2</v>
      </c>
      <c r="I58" s="1">
        <v>1</v>
      </c>
      <c r="J58" s="1">
        <v>1</v>
      </c>
    </row>
    <row r="59" spans="1:10">
      <c r="A59" s="1">
        <v>1.6</v>
      </c>
      <c r="B59" s="1">
        <v>4</v>
      </c>
      <c r="C59" s="1">
        <v>43.7</v>
      </c>
      <c r="D59" s="1">
        <v>6</v>
      </c>
      <c r="E59" s="1">
        <v>0</v>
      </c>
      <c r="F59" s="1">
        <v>0</v>
      </c>
      <c r="G59" s="1">
        <v>2</v>
      </c>
      <c r="H59" s="1">
        <v>2</v>
      </c>
      <c r="I59" s="1">
        <v>1</v>
      </c>
      <c r="J59" s="1">
        <v>1</v>
      </c>
    </row>
    <row r="60" spans="1:10">
      <c r="A60" s="1">
        <v>2.5</v>
      </c>
      <c r="B60" s="1">
        <v>4</v>
      </c>
      <c r="C60" s="1">
        <v>42.904000000000003</v>
      </c>
      <c r="D60" s="1">
        <v>6</v>
      </c>
      <c r="E60" s="1">
        <v>0</v>
      </c>
      <c r="F60" s="1">
        <v>0</v>
      </c>
      <c r="G60" s="1">
        <v>2</v>
      </c>
      <c r="H60" s="1">
        <v>2</v>
      </c>
      <c r="I60" s="1">
        <v>1</v>
      </c>
      <c r="J60" s="1">
        <v>0</v>
      </c>
    </row>
    <row r="61" spans="1:10">
      <c r="A61" s="1">
        <v>2.5</v>
      </c>
      <c r="B61" s="1">
        <v>4</v>
      </c>
      <c r="C61" s="1">
        <v>43.261699999999998</v>
      </c>
      <c r="D61" s="1">
        <v>6</v>
      </c>
      <c r="E61" s="1">
        <v>1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</row>
    <row r="62" spans="1:10">
      <c r="A62" s="1">
        <v>2.5</v>
      </c>
      <c r="B62" s="1">
        <v>4</v>
      </c>
      <c r="C62" s="1">
        <v>37.5899</v>
      </c>
      <c r="D62" s="1">
        <v>5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1</v>
      </c>
    </row>
    <row r="63" spans="1:10">
      <c r="A63" s="1">
        <v>2.5</v>
      </c>
      <c r="B63" s="1">
        <v>4</v>
      </c>
      <c r="C63" s="1">
        <v>36.655700000000003</v>
      </c>
      <c r="D63" s="1">
        <v>4</v>
      </c>
      <c r="E63" s="1">
        <v>1</v>
      </c>
      <c r="F63" s="1">
        <v>0</v>
      </c>
      <c r="G63" s="1">
        <v>2</v>
      </c>
      <c r="H63" s="1">
        <v>2</v>
      </c>
      <c r="I63" s="1">
        <v>0</v>
      </c>
      <c r="J63" s="1">
        <v>1</v>
      </c>
    </row>
    <row r="64" spans="1:10">
      <c r="A64" s="1">
        <v>2.5</v>
      </c>
      <c r="B64" s="1">
        <v>4</v>
      </c>
      <c r="C64" s="1">
        <v>34.434100000000001</v>
      </c>
      <c r="D64" s="1">
        <v>5</v>
      </c>
      <c r="E64" s="1">
        <v>0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</row>
    <row r="65" spans="1:10">
      <c r="A65" s="1">
        <v>2.5</v>
      </c>
      <c r="B65" s="1">
        <v>4</v>
      </c>
      <c r="C65" s="1">
        <v>31.366900000000001</v>
      </c>
      <c r="D65" s="1">
        <v>6</v>
      </c>
      <c r="E65" s="1">
        <v>0</v>
      </c>
      <c r="F65" s="1">
        <v>0</v>
      </c>
      <c r="G65" s="1">
        <v>2</v>
      </c>
      <c r="H65" s="1">
        <v>2</v>
      </c>
      <c r="I65" s="1">
        <v>1</v>
      </c>
      <c r="J65" s="1">
        <v>0</v>
      </c>
    </row>
    <row r="66" spans="1:10">
      <c r="A66" s="1">
        <v>2</v>
      </c>
      <c r="B66" s="1">
        <v>4</v>
      </c>
      <c r="C66" s="1">
        <v>41.566099999999999</v>
      </c>
      <c r="D66" s="1">
        <v>1</v>
      </c>
      <c r="E66" s="1">
        <v>1</v>
      </c>
      <c r="F66" s="1">
        <v>0</v>
      </c>
      <c r="G66" s="1">
        <v>2</v>
      </c>
      <c r="H66" s="1">
        <v>2</v>
      </c>
      <c r="I66" s="1">
        <v>1</v>
      </c>
      <c r="J66" s="1">
        <v>0</v>
      </c>
    </row>
    <row r="67" spans="1:10">
      <c r="A67" s="1">
        <v>2</v>
      </c>
      <c r="B67" s="1">
        <v>4</v>
      </c>
      <c r="C67" s="1">
        <v>44.707999999999998</v>
      </c>
      <c r="D67" s="1">
        <v>6</v>
      </c>
      <c r="E67" s="1">
        <v>0</v>
      </c>
      <c r="F67" s="1">
        <v>0</v>
      </c>
      <c r="G67" s="1">
        <v>2</v>
      </c>
      <c r="H67" s="1">
        <v>2</v>
      </c>
      <c r="I67" s="1">
        <v>1</v>
      </c>
      <c r="J67" s="1">
        <v>0</v>
      </c>
    </row>
    <row r="68" spans="1:10">
      <c r="A68" s="1">
        <v>2</v>
      </c>
      <c r="B68" s="1">
        <v>4</v>
      </c>
      <c r="C68" s="1">
        <v>59.536099999999998</v>
      </c>
      <c r="D68" s="1">
        <v>6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</row>
    <row r="69" spans="1:10">
      <c r="A69" s="1">
        <v>2</v>
      </c>
      <c r="B69" s="1">
        <v>4</v>
      </c>
      <c r="C69" s="1">
        <v>59.438099999999999</v>
      </c>
      <c r="D69" s="1">
        <v>6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</row>
    <row r="70" spans="1:10">
      <c r="A70" s="1">
        <v>2</v>
      </c>
      <c r="B70" s="1">
        <v>4</v>
      </c>
      <c r="C70" s="1">
        <v>46.2</v>
      </c>
      <c r="D70" s="1">
        <v>5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</row>
    <row r="71" spans="1:10">
      <c r="A71" s="1">
        <v>2</v>
      </c>
      <c r="B71" s="1">
        <v>4</v>
      </c>
      <c r="C71" s="1">
        <v>41.399000000000001</v>
      </c>
      <c r="D71" s="1">
        <v>6</v>
      </c>
      <c r="E71" s="1">
        <v>1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</row>
    <row r="72" spans="1:10">
      <c r="A72" s="1">
        <v>2.5</v>
      </c>
      <c r="B72" s="1">
        <v>5</v>
      </c>
      <c r="C72" s="1">
        <v>44.515900000000002</v>
      </c>
      <c r="D72" s="1">
        <v>5</v>
      </c>
      <c r="E72" s="1">
        <v>0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</row>
    <row r="73" spans="1:10">
      <c r="A73" s="1">
        <v>2.5</v>
      </c>
      <c r="B73" s="1">
        <v>5</v>
      </c>
      <c r="C73" s="1">
        <v>42.488799999999998</v>
      </c>
      <c r="D73" s="1">
        <v>6</v>
      </c>
      <c r="E73" s="1">
        <v>1</v>
      </c>
      <c r="F73" s="1">
        <v>0</v>
      </c>
      <c r="G73" s="1">
        <v>2</v>
      </c>
      <c r="H73" s="1">
        <v>2</v>
      </c>
      <c r="I73" s="1">
        <v>1</v>
      </c>
      <c r="J73" s="1">
        <v>0</v>
      </c>
    </row>
    <row r="74" spans="1:10">
      <c r="A74" s="1">
        <v>3</v>
      </c>
      <c r="B74" s="1">
        <v>6</v>
      </c>
      <c r="C74" s="1">
        <v>35.799999999999997</v>
      </c>
      <c r="D74" s="1">
        <v>6</v>
      </c>
      <c r="E74" s="1">
        <v>1</v>
      </c>
      <c r="F74" s="1">
        <v>0</v>
      </c>
      <c r="G74" s="1">
        <v>2</v>
      </c>
      <c r="H74" s="1">
        <v>2</v>
      </c>
      <c r="I74" s="1">
        <v>1</v>
      </c>
      <c r="J74" s="1">
        <v>0</v>
      </c>
    </row>
    <row r="75" spans="1:10">
      <c r="A75" s="1">
        <v>6.8</v>
      </c>
      <c r="B75" s="1">
        <v>8</v>
      </c>
      <c r="C75" s="1">
        <v>23.4</v>
      </c>
      <c r="D75" s="1">
        <v>8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</row>
    <row r="76" spans="1:10">
      <c r="A76" s="1">
        <v>4.4000000000000004</v>
      </c>
      <c r="B76" s="1">
        <v>8</v>
      </c>
      <c r="C76" s="1">
        <v>33.049900000000001</v>
      </c>
      <c r="D76" s="1">
        <v>8</v>
      </c>
      <c r="E76" s="1">
        <v>1</v>
      </c>
      <c r="F76" s="1">
        <v>0</v>
      </c>
      <c r="G76" s="1">
        <v>2</v>
      </c>
      <c r="H76" s="1">
        <v>2</v>
      </c>
      <c r="I76" s="1">
        <v>1</v>
      </c>
      <c r="J76" s="1">
        <v>0</v>
      </c>
    </row>
    <row r="77" spans="1:10">
      <c r="A77" s="1">
        <v>4.4000000000000004</v>
      </c>
      <c r="B77" s="1">
        <v>8</v>
      </c>
      <c r="C77" s="1">
        <v>33.603200000000001</v>
      </c>
      <c r="D77" s="1">
        <v>8</v>
      </c>
      <c r="E77" s="1">
        <v>1</v>
      </c>
      <c r="F77" s="1">
        <v>0</v>
      </c>
      <c r="G77" s="1">
        <v>2</v>
      </c>
      <c r="H77" s="1">
        <v>2</v>
      </c>
      <c r="I77" s="1">
        <v>1</v>
      </c>
      <c r="J77" s="1">
        <v>0</v>
      </c>
    </row>
    <row r="78" spans="1:10">
      <c r="A78" s="1">
        <v>2.4</v>
      </c>
      <c r="B78" s="1">
        <v>4</v>
      </c>
      <c r="C78" s="1">
        <v>42</v>
      </c>
      <c r="D78" s="1">
        <v>6</v>
      </c>
      <c r="E78" s="1">
        <v>1</v>
      </c>
      <c r="F78" s="1">
        <v>0</v>
      </c>
      <c r="G78" s="1">
        <v>2</v>
      </c>
      <c r="H78" s="1">
        <v>2</v>
      </c>
      <c r="I78" s="1">
        <v>1</v>
      </c>
      <c r="J78" s="1">
        <v>0</v>
      </c>
    </row>
    <row r="79" spans="1:10">
      <c r="A79" s="1">
        <v>3.6</v>
      </c>
      <c r="B79" s="1">
        <v>6</v>
      </c>
      <c r="C79" s="1">
        <v>37.487400000000001</v>
      </c>
      <c r="D79" s="1">
        <v>6</v>
      </c>
      <c r="E79" s="1">
        <v>1</v>
      </c>
      <c r="F79" s="1">
        <v>0</v>
      </c>
      <c r="G79" s="1">
        <v>2</v>
      </c>
      <c r="H79" s="1">
        <v>2</v>
      </c>
      <c r="I79" s="1">
        <v>1</v>
      </c>
      <c r="J79" s="1">
        <v>0</v>
      </c>
    </row>
    <row r="80" spans="1:10">
      <c r="A80" s="1">
        <v>3.6</v>
      </c>
      <c r="B80" s="1">
        <v>6</v>
      </c>
      <c r="C80" s="1">
        <v>36.1</v>
      </c>
      <c r="D80" s="1">
        <v>6</v>
      </c>
      <c r="E80" s="1">
        <v>1</v>
      </c>
      <c r="F80" s="1">
        <v>0</v>
      </c>
      <c r="G80" s="1">
        <v>2</v>
      </c>
      <c r="H80" s="1">
        <v>2</v>
      </c>
      <c r="I80" s="1">
        <v>1</v>
      </c>
      <c r="J80" s="1">
        <v>0</v>
      </c>
    </row>
    <row r="81" spans="1:10">
      <c r="A81" s="1">
        <v>2</v>
      </c>
      <c r="B81" s="1">
        <v>4</v>
      </c>
      <c r="C81" s="1">
        <v>39.4</v>
      </c>
      <c r="D81" s="1">
        <v>6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</row>
    <row r="82" spans="1:10">
      <c r="A82" s="1">
        <v>2</v>
      </c>
      <c r="B82" s="1">
        <v>4</v>
      </c>
      <c r="C82" s="1">
        <v>44.7</v>
      </c>
      <c r="D82" s="1">
        <v>6</v>
      </c>
      <c r="E82" s="1">
        <v>0</v>
      </c>
      <c r="F82" s="1">
        <v>0</v>
      </c>
      <c r="G82" s="1">
        <v>2</v>
      </c>
      <c r="H82" s="1">
        <v>2</v>
      </c>
      <c r="I82" s="1">
        <v>1</v>
      </c>
      <c r="J82" s="1">
        <v>0</v>
      </c>
    </row>
    <row r="83" spans="1:10">
      <c r="A83" s="1">
        <v>2.4</v>
      </c>
      <c r="B83" s="1">
        <v>4</v>
      </c>
      <c r="C83" s="1">
        <v>42.5</v>
      </c>
      <c r="D83" s="1">
        <v>6</v>
      </c>
      <c r="E83" s="1">
        <v>1</v>
      </c>
      <c r="F83" s="1">
        <v>0</v>
      </c>
      <c r="G83" s="1">
        <v>2</v>
      </c>
      <c r="H83" s="1">
        <v>2</v>
      </c>
      <c r="I83" s="1">
        <v>1</v>
      </c>
      <c r="J83" s="1">
        <v>0</v>
      </c>
    </row>
    <row r="84" spans="1:10">
      <c r="A84" s="1">
        <v>2</v>
      </c>
      <c r="B84" s="1">
        <v>4</v>
      </c>
      <c r="C84" s="1">
        <v>41.5</v>
      </c>
      <c r="D84" s="1">
        <v>4</v>
      </c>
      <c r="E84" s="1">
        <v>1</v>
      </c>
      <c r="F84" s="1">
        <v>0</v>
      </c>
      <c r="G84" s="1">
        <v>2</v>
      </c>
      <c r="H84" s="1">
        <v>2</v>
      </c>
      <c r="I84" s="1">
        <v>1</v>
      </c>
      <c r="J84" s="1">
        <v>0</v>
      </c>
    </row>
    <row r="85" spans="1:10">
      <c r="A85" s="1">
        <v>2</v>
      </c>
      <c r="B85" s="1">
        <v>4</v>
      </c>
      <c r="C85" s="1">
        <v>43.5</v>
      </c>
      <c r="D85" s="1">
        <v>6</v>
      </c>
      <c r="E85" s="1">
        <v>1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</row>
    <row r="86" spans="1:10">
      <c r="A86" s="1">
        <v>3.6</v>
      </c>
      <c r="B86" s="1">
        <v>6</v>
      </c>
      <c r="C86" s="1">
        <v>40.5</v>
      </c>
      <c r="D86" s="1">
        <v>6</v>
      </c>
      <c r="E86" s="1">
        <v>1</v>
      </c>
      <c r="F86" s="1">
        <v>0</v>
      </c>
      <c r="G86" s="1">
        <v>2</v>
      </c>
      <c r="H86" s="1">
        <v>2</v>
      </c>
      <c r="I86" s="1">
        <v>1</v>
      </c>
      <c r="J86" s="1">
        <v>0</v>
      </c>
    </row>
    <row r="87" spans="1:10">
      <c r="A87" s="1">
        <v>3</v>
      </c>
      <c r="B87" s="1">
        <v>6</v>
      </c>
      <c r="C87" s="1">
        <v>39.700000000000003</v>
      </c>
      <c r="D87" s="1">
        <v>6</v>
      </c>
      <c r="E87" s="1">
        <v>1</v>
      </c>
      <c r="F87" s="1">
        <v>1</v>
      </c>
      <c r="G87" s="1">
        <v>2</v>
      </c>
      <c r="H87" s="1">
        <v>2</v>
      </c>
      <c r="I87" s="1">
        <v>1</v>
      </c>
      <c r="J87" s="1">
        <v>0</v>
      </c>
    </row>
    <row r="88" spans="1:10">
      <c r="A88" s="1">
        <v>2.5</v>
      </c>
      <c r="B88" s="1">
        <v>6</v>
      </c>
      <c r="C88" s="1">
        <v>40.807499999999997</v>
      </c>
      <c r="D88" s="1">
        <v>7</v>
      </c>
      <c r="E88" s="1">
        <v>1</v>
      </c>
      <c r="F88" s="1">
        <v>0</v>
      </c>
      <c r="G88" s="1">
        <v>2</v>
      </c>
      <c r="H88" s="1">
        <v>2</v>
      </c>
      <c r="I88" s="1">
        <v>1</v>
      </c>
      <c r="J88" s="1">
        <v>0</v>
      </c>
    </row>
    <row r="89" spans="1:10">
      <c r="A89" s="1">
        <v>2.5</v>
      </c>
      <c r="B89" s="1">
        <v>6</v>
      </c>
      <c r="C89" s="1">
        <v>37.979999999999997</v>
      </c>
      <c r="D89" s="1">
        <v>7</v>
      </c>
      <c r="E89" s="1">
        <v>1</v>
      </c>
      <c r="F89" s="1">
        <v>0</v>
      </c>
      <c r="G89" s="1">
        <v>2</v>
      </c>
      <c r="H89" s="1">
        <v>2</v>
      </c>
      <c r="I89" s="1">
        <v>1</v>
      </c>
      <c r="J89" s="1">
        <v>0</v>
      </c>
    </row>
    <row r="90" spans="1:10">
      <c r="A90" s="1">
        <v>3.7</v>
      </c>
      <c r="B90" s="1">
        <v>6</v>
      </c>
      <c r="C90" s="1">
        <v>36.752800000000001</v>
      </c>
      <c r="D90" s="1">
        <v>7</v>
      </c>
      <c r="E90" s="1">
        <v>1</v>
      </c>
      <c r="F90" s="1">
        <v>0</v>
      </c>
      <c r="G90" s="1">
        <v>2</v>
      </c>
      <c r="H90" s="1">
        <v>2</v>
      </c>
      <c r="I90" s="1">
        <v>1</v>
      </c>
      <c r="J90" s="1">
        <v>1</v>
      </c>
    </row>
    <row r="91" spans="1:10">
      <c r="A91" s="1">
        <v>3.7</v>
      </c>
      <c r="B91" s="1">
        <v>6</v>
      </c>
      <c r="C91" s="1">
        <v>33.4</v>
      </c>
      <c r="D91" s="1">
        <v>7</v>
      </c>
      <c r="E91" s="1">
        <v>1</v>
      </c>
      <c r="F91" s="1">
        <v>0</v>
      </c>
      <c r="G91" s="1">
        <v>2</v>
      </c>
      <c r="H91" s="1">
        <v>2</v>
      </c>
      <c r="I91" s="1">
        <v>1</v>
      </c>
      <c r="J91" s="1">
        <v>1</v>
      </c>
    </row>
    <row r="92" spans="1:10">
      <c r="A92" s="1">
        <v>5.6</v>
      </c>
      <c r="B92" s="1">
        <v>8</v>
      </c>
      <c r="C92" s="1">
        <v>34.5</v>
      </c>
      <c r="D92" s="1">
        <v>7</v>
      </c>
      <c r="E92" s="1">
        <v>1</v>
      </c>
      <c r="F92" s="1">
        <v>0</v>
      </c>
      <c r="G92" s="1">
        <v>2</v>
      </c>
      <c r="H92" s="1">
        <v>2</v>
      </c>
      <c r="I92" s="1">
        <v>1</v>
      </c>
      <c r="J92" s="1">
        <v>1</v>
      </c>
    </row>
    <row r="93" spans="1:10">
      <c r="A93" s="1">
        <v>5.6</v>
      </c>
      <c r="B93" s="1">
        <v>8</v>
      </c>
      <c r="C93" s="1">
        <v>32.4</v>
      </c>
      <c r="D93" s="1">
        <v>7</v>
      </c>
      <c r="E93" s="1">
        <v>1</v>
      </c>
      <c r="F93" s="1">
        <v>0</v>
      </c>
      <c r="G93" s="1">
        <v>2</v>
      </c>
      <c r="H93" s="1">
        <v>2</v>
      </c>
      <c r="I93" s="1">
        <v>1</v>
      </c>
      <c r="J93" s="1">
        <v>1</v>
      </c>
    </row>
    <row r="94" spans="1:10">
      <c r="A94" s="1">
        <v>3</v>
      </c>
      <c r="B94" s="1">
        <v>6</v>
      </c>
      <c r="C94" s="1">
        <v>39.700000000000003</v>
      </c>
      <c r="D94" s="1">
        <v>6</v>
      </c>
      <c r="E94" s="1">
        <v>1</v>
      </c>
      <c r="F94" s="1">
        <v>1</v>
      </c>
      <c r="G94" s="1">
        <v>2</v>
      </c>
      <c r="H94" s="1">
        <v>2</v>
      </c>
      <c r="I94" s="1">
        <v>1</v>
      </c>
      <c r="J94" s="1">
        <v>0</v>
      </c>
    </row>
    <row r="95" spans="1:10">
      <c r="A95" s="1">
        <v>2.5</v>
      </c>
      <c r="B95" s="1">
        <v>4</v>
      </c>
      <c r="C95" s="1">
        <v>51.6</v>
      </c>
      <c r="D95" s="1">
        <v>1</v>
      </c>
      <c r="E95" s="1">
        <v>0</v>
      </c>
      <c r="F95" s="1">
        <v>0</v>
      </c>
      <c r="G95" s="1">
        <v>2</v>
      </c>
      <c r="H95" s="1">
        <v>2</v>
      </c>
      <c r="I95" s="1">
        <v>1</v>
      </c>
      <c r="J95" s="1">
        <v>0</v>
      </c>
    </row>
    <row r="96" spans="1:10">
      <c r="A96" s="1">
        <v>2.2999999999999998</v>
      </c>
      <c r="B96" s="1">
        <v>4</v>
      </c>
      <c r="C96" s="1">
        <v>34.700000000000003</v>
      </c>
      <c r="D96" s="1">
        <v>6</v>
      </c>
      <c r="E96" s="1">
        <v>0</v>
      </c>
      <c r="F96" s="1">
        <v>0</v>
      </c>
      <c r="G96" s="1">
        <v>2</v>
      </c>
      <c r="H96" s="1">
        <v>2</v>
      </c>
      <c r="I96" s="1">
        <v>1</v>
      </c>
      <c r="J96" s="1">
        <v>0</v>
      </c>
    </row>
    <row r="97" spans="1:10">
      <c r="A97" s="1">
        <v>3</v>
      </c>
      <c r="B97" s="1">
        <v>6</v>
      </c>
      <c r="C97" s="1">
        <v>47.1</v>
      </c>
      <c r="D97" s="1">
        <v>7</v>
      </c>
      <c r="E97" s="1">
        <v>1</v>
      </c>
      <c r="F97" s="1">
        <v>0</v>
      </c>
      <c r="G97" s="1">
        <v>2</v>
      </c>
      <c r="H97" s="1">
        <v>2</v>
      </c>
      <c r="I97" s="1">
        <v>1</v>
      </c>
      <c r="J97" s="1">
        <v>0</v>
      </c>
    </row>
    <row r="98" spans="1:10">
      <c r="A98" s="1">
        <v>4.2</v>
      </c>
      <c r="B98" s="1">
        <v>8</v>
      </c>
      <c r="C98" s="1">
        <v>35.722200000000001</v>
      </c>
      <c r="D98" s="1">
        <v>8</v>
      </c>
      <c r="E98" s="1">
        <v>0</v>
      </c>
      <c r="F98" s="1">
        <v>0</v>
      </c>
      <c r="G98" s="1">
        <v>2</v>
      </c>
      <c r="H98" s="1">
        <v>2</v>
      </c>
      <c r="I98" s="1">
        <v>1</v>
      </c>
      <c r="J98" s="1">
        <v>0</v>
      </c>
    </row>
    <row r="99" spans="1:10">
      <c r="A99" s="1">
        <v>3</v>
      </c>
      <c r="B99" s="1">
        <v>6</v>
      </c>
      <c r="C99" s="1">
        <v>37.999699999999997</v>
      </c>
      <c r="D99" s="1">
        <v>8</v>
      </c>
      <c r="E99" s="1">
        <v>1</v>
      </c>
      <c r="F99" s="1">
        <v>0</v>
      </c>
      <c r="G99" s="1">
        <v>2</v>
      </c>
      <c r="H99" s="1">
        <v>2</v>
      </c>
      <c r="I99" s="1">
        <v>1</v>
      </c>
      <c r="J99" s="1">
        <v>1</v>
      </c>
    </row>
    <row r="100" spans="1:10">
      <c r="A100" s="1">
        <v>4.4000000000000004</v>
      </c>
      <c r="B100" s="1">
        <v>8</v>
      </c>
      <c r="C100" s="1">
        <v>31.227399999999999</v>
      </c>
      <c r="D100" s="1">
        <v>8</v>
      </c>
      <c r="E100" s="1">
        <v>1</v>
      </c>
      <c r="F100" s="1">
        <v>0</v>
      </c>
      <c r="G100" s="1">
        <v>2</v>
      </c>
      <c r="H100" s="1">
        <v>2</v>
      </c>
      <c r="I100" s="1">
        <v>1</v>
      </c>
      <c r="J100" s="1">
        <v>0</v>
      </c>
    </row>
    <row r="101" spans="1:10">
      <c r="A101" s="1">
        <v>4.4000000000000004</v>
      </c>
      <c r="B101" s="1">
        <v>8</v>
      </c>
      <c r="C101" s="1">
        <v>30.547999999999998</v>
      </c>
      <c r="D101" s="1">
        <v>8</v>
      </c>
      <c r="E101" s="1">
        <v>1</v>
      </c>
      <c r="F101" s="1">
        <v>0</v>
      </c>
      <c r="G101" s="1">
        <v>2</v>
      </c>
      <c r="H101" s="1">
        <v>2</v>
      </c>
      <c r="I101" s="1">
        <v>1</v>
      </c>
      <c r="J101" s="1">
        <v>0</v>
      </c>
    </row>
    <row r="102" spans="1:10">
      <c r="A102" s="1">
        <v>3</v>
      </c>
      <c r="B102" s="1">
        <v>6</v>
      </c>
      <c r="C102" s="1">
        <v>35.496600000000001</v>
      </c>
      <c r="D102" s="1">
        <v>6</v>
      </c>
      <c r="E102" s="1">
        <v>1</v>
      </c>
      <c r="F102" s="1">
        <v>0</v>
      </c>
      <c r="G102" s="1">
        <v>2</v>
      </c>
      <c r="H102" s="1">
        <v>2</v>
      </c>
      <c r="I102" s="1">
        <v>1</v>
      </c>
      <c r="J102" s="1">
        <v>0</v>
      </c>
    </row>
    <row r="103" spans="1:10">
      <c r="A103" s="1">
        <v>3</v>
      </c>
      <c r="B103" s="1">
        <v>6</v>
      </c>
      <c r="C103" s="1">
        <v>35.496600000000001</v>
      </c>
      <c r="D103" s="1">
        <v>6</v>
      </c>
      <c r="E103" s="1">
        <v>1</v>
      </c>
      <c r="F103" s="1">
        <v>0</v>
      </c>
      <c r="G103" s="1">
        <v>2</v>
      </c>
      <c r="H103" s="1">
        <v>2</v>
      </c>
      <c r="I103" s="1">
        <v>1</v>
      </c>
      <c r="J103" s="1">
        <v>0</v>
      </c>
    </row>
    <row r="104" spans="1:10">
      <c r="A104" s="1">
        <v>4.4000000000000004</v>
      </c>
      <c r="B104" s="1">
        <v>8</v>
      </c>
      <c r="C104" s="1">
        <v>33.603200000000001</v>
      </c>
      <c r="D104" s="1">
        <v>8</v>
      </c>
      <c r="E104" s="1">
        <v>1</v>
      </c>
      <c r="F104" s="1">
        <v>0</v>
      </c>
      <c r="G104" s="1">
        <v>2</v>
      </c>
      <c r="H104" s="1">
        <v>2</v>
      </c>
      <c r="I104" s="1">
        <v>1</v>
      </c>
      <c r="J104" s="1">
        <v>0</v>
      </c>
    </row>
    <row r="105" spans="1:10">
      <c r="A105" s="1">
        <v>4.4000000000000004</v>
      </c>
      <c r="B105" s="1">
        <v>8</v>
      </c>
      <c r="C105" s="1">
        <v>29.837800000000001</v>
      </c>
      <c r="D105" s="1">
        <v>6</v>
      </c>
      <c r="E105" s="1">
        <v>1</v>
      </c>
      <c r="F105" s="1">
        <v>0</v>
      </c>
      <c r="G105" s="1">
        <v>2</v>
      </c>
      <c r="H105" s="1">
        <v>2</v>
      </c>
      <c r="I105" s="1">
        <v>1</v>
      </c>
      <c r="J105" s="1">
        <v>0</v>
      </c>
    </row>
    <row r="106" spans="1:10">
      <c r="A106" s="1">
        <v>4.4000000000000004</v>
      </c>
      <c r="B106" s="1">
        <v>8</v>
      </c>
      <c r="C106" s="1">
        <v>27.730699999999999</v>
      </c>
      <c r="D106" s="1">
        <v>6</v>
      </c>
      <c r="E106" s="1">
        <v>1</v>
      </c>
      <c r="F106" s="1">
        <v>0</v>
      </c>
      <c r="G106" s="1">
        <v>2</v>
      </c>
      <c r="H106" s="1">
        <v>2</v>
      </c>
      <c r="I106" s="1">
        <v>1</v>
      </c>
      <c r="J106" s="1">
        <v>0</v>
      </c>
    </row>
    <row r="107" spans="1:10">
      <c r="A107" s="1">
        <v>4.4000000000000004</v>
      </c>
      <c r="B107" s="1">
        <v>8</v>
      </c>
      <c r="C107" s="1">
        <v>29.837800000000001</v>
      </c>
      <c r="D107" s="1">
        <v>6</v>
      </c>
      <c r="E107" s="1">
        <v>1</v>
      </c>
      <c r="F107" s="1">
        <v>0</v>
      </c>
      <c r="G107" s="1">
        <v>2</v>
      </c>
      <c r="H107" s="1">
        <v>2</v>
      </c>
      <c r="I107" s="1">
        <v>1</v>
      </c>
      <c r="J107" s="1">
        <v>0</v>
      </c>
    </row>
    <row r="108" spans="1:10">
      <c r="A108" s="1">
        <v>4.4000000000000004</v>
      </c>
      <c r="B108" s="1">
        <v>8</v>
      </c>
      <c r="C108" s="1">
        <v>27.730699999999999</v>
      </c>
      <c r="D108" s="1">
        <v>6</v>
      </c>
      <c r="E108" s="1">
        <v>1</v>
      </c>
      <c r="F108" s="1">
        <v>0</v>
      </c>
      <c r="G108" s="1">
        <v>2</v>
      </c>
      <c r="H108" s="1">
        <v>2</v>
      </c>
      <c r="I108" s="1">
        <v>1</v>
      </c>
      <c r="J108" s="1">
        <v>0</v>
      </c>
    </row>
    <row r="109" spans="1:10">
      <c r="A109" s="1">
        <v>3.6</v>
      </c>
      <c r="B109" s="1">
        <v>6</v>
      </c>
      <c r="C109" s="1">
        <v>37.9</v>
      </c>
      <c r="D109" s="1">
        <v>5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</row>
    <row r="110" spans="1:10">
      <c r="A110" s="1">
        <v>5.7</v>
      </c>
      <c r="B110" s="1">
        <v>8</v>
      </c>
      <c r="C110" s="1">
        <v>34.5</v>
      </c>
      <c r="D110" s="1">
        <v>5</v>
      </c>
      <c r="E110" s="1">
        <v>1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</row>
    <row r="111" spans="1:10">
      <c r="A111" s="1">
        <v>4.5999999999999996</v>
      </c>
      <c r="B111" s="1">
        <v>8</v>
      </c>
      <c r="C111" s="1">
        <v>33.9</v>
      </c>
      <c r="D111" s="1">
        <v>6</v>
      </c>
      <c r="E111" s="1">
        <v>1</v>
      </c>
      <c r="F111" s="1">
        <v>0</v>
      </c>
      <c r="G111" s="1">
        <v>2</v>
      </c>
      <c r="H111" s="1">
        <v>2</v>
      </c>
      <c r="I111" s="1">
        <v>1</v>
      </c>
      <c r="J111" s="1">
        <v>0</v>
      </c>
    </row>
    <row r="112" spans="1:10">
      <c r="A112" s="1">
        <v>3.6</v>
      </c>
      <c r="B112" s="1">
        <v>6</v>
      </c>
      <c r="C112" s="1">
        <v>37.299799999999998</v>
      </c>
      <c r="D112" s="1">
        <v>7</v>
      </c>
      <c r="E112" s="1">
        <v>1</v>
      </c>
      <c r="F112" s="1">
        <v>0</v>
      </c>
      <c r="G112" s="1">
        <v>2</v>
      </c>
      <c r="H112" s="1">
        <v>2</v>
      </c>
      <c r="I112" s="1">
        <v>1</v>
      </c>
      <c r="J112" s="1">
        <v>1</v>
      </c>
    </row>
    <row r="113" spans="1:10">
      <c r="A113" s="1">
        <v>3.6</v>
      </c>
      <c r="B113" s="1">
        <v>6</v>
      </c>
      <c r="C113" s="1">
        <v>36.543999999999997</v>
      </c>
      <c r="D113" s="1">
        <v>7</v>
      </c>
      <c r="E113" s="1">
        <v>1</v>
      </c>
      <c r="F113" s="1">
        <v>0</v>
      </c>
      <c r="G113" s="1">
        <v>2</v>
      </c>
      <c r="H113" s="1">
        <v>2</v>
      </c>
      <c r="I113" s="1">
        <v>1</v>
      </c>
      <c r="J113" s="1">
        <v>1</v>
      </c>
    </row>
    <row r="114" spans="1:10">
      <c r="A114" s="1">
        <v>3</v>
      </c>
      <c r="B114" s="1">
        <v>6</v>
      </c>
      <c r="C114" s="1">
        <v>36.920200000000001</v>
      </c>
      <c r="D114" s="1">
        <v>6</v>
      </c>
      <c r="E114" s="1">
        <v>1</v>
      </c>
      <c r="F114" s="1">
        <v>0</v>
      </c>
      <c r="G114" s="1">
        <v>2</v>
      </c>
      <c r="H114" s="1">
        <v>2</v>
      </c>
      <c r="I114" s="1">
        <v>1</v>
      </c>
      <c r="J114" s="1">
        <v>1</v>
      </c>
    </row>
    <row r="115" spans="1:10">
      <c r="A115" s="1">
        <v>3</v>
      </c>
      <c r="B115" s="1">
        <v>6</v>
      </c>
      <c r="C115" s="1">
        <v>37.425899999999999</v>
      </c>
      <c r="D115" s="1">
        <v>6</v>
      </c>
      <c r="E115" s="1">
        <v>1</v>
      </c>
      <c r="F115" s="1">
        <v>0</v>
      </c>
      <c r="G115" s="1">
        <v>2</v>
      </c>
      <c r="H115" s="1">
        <v>2</v>
      </c>
      <c r="I115" s="1">
        <v>1</v>
      </c>
      <c r="J115" s="1">
        <v>1</v>
      </c>
    </row>
    <row r="116" spans="1:10">
      <c r="A116" s="1">
        <v>3</v>
      </c>
      <c r="B116" s="1">
        <v>6</v>
      </c>
      <c r="C116" s="1">
        <v>35.435400000000001</v>
      </c>
      <c r="D116" s="1">
        <v>6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1</v>
      </c>
    </row>
    <row r="117" spans="1:10">
      <c r="A117" s="1">
        <v>3</v>
      </c>
      <c r="B117" s="1">
        <v>6</v>
      </c>
      <c r="C117" s="1">
        <v>35.890999999999998</v>
      </c>
      <c r="D117" s="1">
        <v>6</v>
      </c>
      <c r="E117" s="1">
        <v>1</v>
      </c>
      <c r="F117" s="1">
        <v>0</v>
      </c>
      <c r="G117" s="1">
        <v>2</v>
      </c>
      <c r="H117" s="1">
        <v>2</v>
      </c>
      <c r="I117" s="1">
        <v>1</v>
      </c>
      <c r="J117" s="1">
        <v>1</v>
      </c>
    </row>
    <row r="118" spans="1:10">
      <c r="A118" s="1">
        <v>1.6</v>
      </c>
      <c r="B118" s="1">
        <v>4</v>
      </c>
      <c r="C118" s="1">
        <v>43.297899999999998</v>
      </c>
      <c r="D118" s="1">
        <v>6</v>
      </c>
      <c r="E118" s="1">
        <v>0</v>
      </c>
      <c r="F118" s="1">
        <v>0</v>
      </c>
      <c r="G118" s="1">
        <v>2</v>
      </c>
      <c r="H118" s="1">
        <v>2</v>
      </c>
      <c r="I118" s="1">
        <v>1</v>
      </c>
      <c r="J118" s="1">
        <v>0</v>
      </c>
    </row>
    <row r="119" spans="1:10">
      <c r="A119" s="1">
        <v>1.6</v>
      </c>
      <c r="B119" s="1">
        <v>4</v>
      </c>
      <c r="C119" s="1">
        <v>45.5991</v>
      </c>
      <c r="D119" s="1">
        <v>1</v>
      </c>
      <c r="E119" s="1">
        <v>1</v>
      </c>
      <c r="F119" s="1">
        <v>0</v>
      </c>
      <c r="G119" s="1">
        <v>2</v>
      </c>
      <c r="H119" s="1">
        <v>2</v>
      </c>
      <c r="I119" s="1">
        <v>1</v>
      </c>
      <c r="J119" s="1">
        <v>0</v>
      </c>
    </row>
    <row r="120" spans="1:10">
      <c r="A120" s="1">
        <v>1.6</v>
      </c>
      <c r="B120" s="1">
        <v>4</v>
      </c>
      <c r="C120" s="1">
        <v>41.7</v>
      </c>
      <c r="D120" s="1">
        <v>1</v>
      </c>
      <c r="E120" s="1">
        <v>1</v>
      </c>
      <c r="F120" s="1">
        <v>0</v>
      </c>
      <c r="G120" s="1">
        <v>2</v>
      </c>
      <c r="H120" s="1">
        <v>2</v>
      </c>
      <c r="I120" s="1">
        <v>1</v>
      </c>
      <c r="J120" s="1">
        <v>0</v>
      </c>
    </row>
    <row r="121" spans="1:10">
      <c r="A121" s="1">
        <v>2.4</v>
      </c>
      <c r="B121" s="1">
        <v>4</v>
      </c>
      <c r="C121" s="1">
        <v>38.700000000000003</v>
      </c>
      <c r="D121" s="1">
        <v>5</v>
      </c>
      <c r="E121" s="1">
        <v>0</v>
      </c>
      <c r="F121" s="1">
        <v>0</v>
      </c>
      <c r="G121" s="1">
        <v>2</v>
      </c>
      <c r="H121" s="1">
        <v>2</v>
      </c>
      <c r="I121" s="1">
        <v>1</v>
      </c>
      <c r="J121" s="1">
        <v>0</v>
      </c>
    </row>
    <row r="122" spans="1:10">
      <c r="A122" s="1">
        <v>2.4</v>
      </c>
      <c r="B122" s="1">
        <v>4</v>
      </c>
      <c r="C122" s="1">
        <v>38.700000000000003</v>
      </c>
      <c r="D122" s="1">
        <v>4</v>
      </c>
      <c r="E122" s="1">
        <v>1</v>
      </c>
      <c r="F122" s="1">
        <v>0</v>
      </c>
      <c r="G122" s="1">
        <v>2</v>
      </c>
      <c r="H122" s="1">
        <v>2</v>
      </c>
      <c r="I122" s="1">
        <v>1</v>
      </c>
      <c r="J122" s="1">
        <v>0</v>
      </c>
    </row>
    <row r="123" spans="1:10">
      <c r="A123" s="1">
        <v>2.5</v>
      </c>
      <c r="B123" s="1">
        <v>4</v>
      </c>
      <c r="C123" s="1">
        <v>37.5899</v>
      </c>
      <c r="D123" s="1">
        <v>5</v>
      </c>
      <c r="E123" s="1">
        <v>0</v>
      </c>
      <c r="F123" s="1">
        <v>0</v>
      </c>
      <c r="G123" s="1">
        <v>2</v>
      </c>
      <c r="H123" s="1">
        <v>2</v>
      </c>
      <c r="I123" s="1">
        <v>0</v>
      </c>
      <c r="J123" s="1">
        <v>1</v>
      </c>
    </row>
    <row r="124" spans="1:10">
      <c r="A124" s="1">
        <v>2.5</v>
      </c>
      <c r="B124" s="1">
        <v>4</v>
      </c>
      <c r="C124" s="1">
        <v>36.655700000000003</v>
      </c>
      <c r="D124" s="1">
        <v>4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1</v>
      </c>
    </row>
    <row r="125" spans="1:10">
      <c r="A125" s="1">
        <v>2.5</v>
      </c>
      <c r="B125" s="1">
        <v>4</v>
      </c>
      <c r="C125" s="1">
        <v>34.434100000000001</v>
      </c>
      <c r="D125" s="1">
        <v>5</v>
      </c>
      <c r="E125" s="1">
        <v>0</v>
      </c>
      <c r="F125" s="1">
        <v>0</v>
      </c>
      <c r="G125" s="1">
        <v>2</v>
      </c>
      <c r="H125" s="1">
        <v>2</v>
      </c>
      <c r="I125" s="1">
        <v>1</v>
      </c>
      <c r="J125" s="1">
        <v>0</v>
      </c>
    </row>
    <row r="126" spans="1:10">
      <c r="A126" s="1">
        <v>2.5</v>
      </c>
      <c r="B126" s="1">
        <v>4</v>
      </c>
      <c r="C126" s="1">
        <v>31.366900000000001</v>
      </c>
      <c r="D126" s="1">
        <v>6</v>
      </c>
      <c r="E126" s="1">
        <v>0</v>
      </c>
      <c r="F126" s="1">
        <v>0</v>
      </c>
      <c r="G126" s="1">
        <v>2</v>
      </c>
      <c r="H126" s="1">
        <v>2</v>
      </c>
      <c r="I126" s="1">
        <v>1</v>
      </c>
      <c r="J126" s="1">
        <v>0</v>
      </c>
    </row>
    <row r="127" spans="1:10">
      <c r="A127" s="1">
        <v>3.5</v>
      </c>
      <c r="B127" s="1">
        <v>6</v>
      </c>
      <c r="C127" s="1">
        <v>32.200000000000003</v>
      </c>
      <c r="D127" s="1">
        <v>7</v>
      </c>
      <c r="E127" s="1">
        <v>1</v>
      </c>
      <c r="F127" s="1">
        <v>0</v>
      </c>
      <c r="G127" s="1">
        <v>2</v>
      </c>
      <c r="H127" s="1">
        <v>2</v>
      </c>
      <c r="I127" s="1">
        <v>1</v>
      </c>
      <c r="J127" s="1">
        <v>0</v>
      </c>
    </row>
    <row r="128" spans="1:10">
      <c r="A128" s="1">
        <v>3.7</v>
      </c>
      <c r="B128" s="1">
        <v>6</v>
      </c>
      <c r="C128" s="1">
        <v>28.1</v>
      </c>
      <c r="D128" s="1">
        <v>4</v>
      </c>
      <c r="E128" s="1">
        <v>1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</row>
    <row r="129" spans="1:10">
      <c r="A129" s="1">
        <v>4.7</v>
      </c>
      <c r="B129" s="1">
        <v>8</v>
      </c>
      <c r="C129" s="1">
        <v>25.7</v>
      </c>
      <c r="D129" s="1">
        <v>5</v>
      </c>
      <c r="E129" s="1">
        <v>1</v>
      </c>
      <c r="F129" s="1">
        <v>0</v>
      </c>
      <c r="G129" s="1">
        <v>1</v>
      </c>
      <c r="H129" s="1">
        <v>1</v>
      </c>
      <c r="I129" s="1">
        <v>0</v>
      </c>
      <c r="J129" s="1">
        <v>0</v>
      </c>
    </row>
    <row r="130" spans="1:10">
      <c r="A130" s="1">
        <v>3.7</v>
      </c>
      <c r="B130" s="1">
        <v>6</v>
      </c>
      <c r="C130" s="1">
        <v>27.8</v>
      </c>
      <c r="D130" s="1">
        <v>4</v>
      </c>
      <c r="E130" s="1">
        <v>1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</row>
    <row r="131" spans="1:10">
      <c r="A131" s="1">
        <v>4.7</v>
      </c>
      <c r="B131" s="1">
        <v>8</v>
      </c>
      <c r="C131" s="1">
        <v>25.6</v>
      </c>
      <c r="D131" s="1">
        <v>5</v>
      </c>
      <c r="E131" s="1">
        <v>1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</row>
    <row r="132" spans="1:10">
      <c r="A132" s="1">
        <v>5.7</v>
      </c>
      <c r="B132" s="1">
        <v>8</v>
      </c>
      <c r="C132" s="1">
        <v>27.2</v>
      </c>
      <c r="D132" s="1">
        <v>5</v>
      </c>
      <c r="E132" s="1">
        <v>1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</row>
    <row r="133" spans="1:10">
      <c r="A133" s="1">
        <v>3.7</v>
      </c>
      <c r="B133" s="1">
        <v>6</v>
      </c>
      <c r="C133" s="1">
        <v>31.364100000000001</v>
      </c>
      <c r="D133" s="1">
        <v>6</v>
      </c>
      <c r="E133" s="1">
        <v>1</v>
      </c>
      <c r="F133" s="1">
        <v>1</v>
      </c>
      <c r="G133" s="1">
        <v>2</v>
      </c>
      <c r="H133" s="1">
        <v>2</v>
      </c>
      <c r="I133" s="1">
        <v>1</v>
      </c>
      <c r="J133" s="1">
        <v>0</v>
      </c>
    </row>
    <row r="134" spans="1:10">
      <c r="A134" s="1">
        <v>3.7</v>
      </c>
      <c r="B134" s="1">
        <v>6</v>
      </c>
      <c r="C134" s="1">
        <v>31.363900000000001</v>
      </c>
      <c r="D134" s="1">
        <v>6</v>
      </c>
      <c r="E134" s="1">
        <v>0</v>
      </c>
      <c r="F134" s="1">
        <v>1</v>
      </c>
      <c r="G134" s="1">
        <v>2</v>
      </c>
      <c r="H134" s="1">
        <v>2</v>
      </c>
      <c r="I134" s="1">
        <v>1</v>
      </c>
      <c r="J134" s="1">
        <v>0</v>
      </c>
    </row>
    <row r="135" spans="1:10">
      <c r="A135" s="1">
        <v>5</v>
      </c>
      <c r="B135" s="1">
        <v>8</v>
      </c>
      <c r="C135" s="1">
        <v>28.716000000000001</v>
      </c>
      <c r="D135" s="1">
        <v>6</v>
      </c>
      <c r="E135" s="1">
        <v>1</v>
      </c>
      <c r="F135" s="1">
        <v>1</v>
      </c>
      <c r="G135" s="1">
        <v>2</v>
      </c>
      <c r="H135" s="1">
        <v>2</v>
      </c>
      <c r="I135" s="1">
        <v>1</v>
      </c>
      <c r="J135" s="1">
        <v>0</v>
      </c>
    </row>
    <row r="136" spans="1:10">
      <c r="A136" s="1">
        <v>5</v>
      </c>
      <c r="B136" s="1">
        <v>8</v>
      </c>
      <c r="C136" s="1">
        <v>28.700900000000001</v>
      </c>
      <c r="D136" s="1">
        <v>6</v>
      </c>
      <c r="E136" s="1">
        <v>0</v>
      </c>
      <c r="F136" s="1">
        <v>1</v>
      </c>
      <c r="G136" s="1">
        <v>2</v>
      </c>
      <c r="H136" s="1">
        <v>2</v>
      </c>
      <c r="I136" s="1">
        <v>1</v>
      </c>
      <c r="J136" s="1">
        <v>0</v>
      </c>
    </row>
    <row r="137" spans="1:10">
      <c r="A137" s="1">
        <v>3.7</v>
      </c>
      <c r="B137" s="1">
        <v>6</v>
      </c>
      <c r="C137" s="1">
        <v>24.4</v>
      </c>
      <c r="D137" s="1">
        <v>4</v>
      </c>
      <c r="E137" s="1">
        <v>1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</row>
    <row r="138" spans="1:10">
      <c r="A138" s="1">
        <v>4.7</v>
      </c>
      <c r="B138" s="1">
        <v>8</v>
      </c>
      <c r="C138" s="1">
        <v>25.6</v>
      </c>
      <c r="D138" s="1">
        <v>5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</row>
    <row r="139" spans="1:10">
      <c r="A139" s="1">
        <v>4.7</v>
      </c>
      <c r="B139" s="1">
        <v>8</v>
      </c>
      <c r="C139" s="1">
        <v>24.6</v>
      </c>
      <c r="D139" s="1">
        <v>5</v>
      </c>
      <c r="E139" s="1">
        <v>1</v>
      </c>
      <c r="F139" s="1">
        <v>0</v>
      </c>
      <c r="G139" s="1">
        <v>1</v>
      </c>
      <c r="H139" s="1">
        <v>1</v>
      </c>
      <c r="I139" s="1">
        <v>0</v>
      </c>
      <c r="J139" s="1">
        <v>0</v>
      </c>
    </row>
    <row r="140" spans="1:10">
      <c r="A140" s="1">
        <v>5.7</v>
      </c>
      <c r="B140" s="1">
        <v>8</v>
      </c>
      <c r="C140" s="1">
        <v>25.6</v>
      </c>
      <c r="D140" s="1">
        <v>5</v>
      </c>
      <c r="E140" s="1">
        <v>1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</row>
    <row r="141" spans="1:10">
      <c r="A141" s="1">
        <v>3.7</v>
      </c>
      <c r="B141" s="1">
        <v>6</v>
      </c>
      <c r="C141" s="1">
        <v>28.566800000000001</v>
      </c>
      <c r="D141" s="1">
        <v>6</v>
      </c>
      <c r="E141" s="1">
        <v>1</v>
      </c>
      <c r="F141" s="1">
        <v>1</v>
      </c>
      <c r="G141" s="1">
        <v>2</v>
      </c>
      <c r="H141" s="1">
        <v>2</v>
      </c>
      <c r="I141" s="1">
        <v>1</v>
      </c>
      <c r="J141" s="1">
        <v>0</v>
      </c>
    </row>
    <row r="142" spans="1:10">
      <c r="A142" s="1">
        <v>3.7</v>
      </c>
      <c r="B142" s="1">
        <v>6</v>
      </c>
      <c r="C142" s="1">
        <v>28.567399999999999</v>
      </c>
      <c r="D142" s="1">
        <v>6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</row>
    <row r="143" spans="1:10">
      <c r="A143" s="1">
        <v>5</v>
      </c>
      <c r="B143" s="1">
        <v>8</v>
      </c>
      <c r="C143" s="1">
        <v>25.897500000000001</v>
      </c>
      <c r="D143" s="1">
        <v>6</v>
      </c>
      <c r="E143" s="1">
        <v>1</v>
      </c>
      <c r="F143" s="1">
        <v>1</v>
      </c>
      <c r="G143" s="1">
        <v>2</v>
      </c>
      <c r="H143" s="1">
        <v>2</v>
      </c>
      <c r="I143" s="1">
        <v>1</v>
      </c>
      <c r="J143" s="1">
        <v>0</v>
      </c>
    </row>
    <row r="144" spans="1:10">
      <c r="A144" s="1">
        <v>5</v>
      </c>
      <c r="B144" s="1">
        <v>8</v>
      </c>
      <c r="C144" s="1">
        <v>25.897200000000002</v>
      </c>
      <c r="D144" s="1">
        <v>6</v>
      </c>
      <c r="E144" s="1">
        <v>0</v>
      </c>
      <c r="F144" s="1">
        <v>1</v>
      </c>
      <c r="G144" s="1">
        <v>2</v>
      </c>
      <c r="H144" s="1">
        <v>2</v>
      </c>
      <c r="I144" s="1">
        <v>1</v>
      </c>
      <c r="J144" s="1">
        <v>0</v>
      </c>
    </row>
    <row r="145" spans="1:10">
      <c r="A145" s="1">
        <v>6.2</v>
      </c>
      <c r="B145" s="1">
        <v>8</v>
      </c>
      <c r="C145" s="1">
        <v>19.5139</v>
      </c>
      <c r="D145" s="1">
        <v>6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</row>
    <row r="146" spans="1:10">
      <c r="A146" s="1">
        <v>2.2000000000000002</v>
      </c>
      <c r="B146" s="1">
        <v>4</v>
      </c>
      <c r="C146" s="1">
        <v>30.45</v>
      </c>
      <c r="D146" s="1">
        <v>6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</row>
    <row r="147" spans="1:10">
      <c r="A147" s="1">
        <v>6</v>
      </c>
      <c r="B147" s="1">
        <v>8</v>
      </c>
      <c r="C147" s="1">
        <v>21.473400000000002</v>
      </c>
      <c r="D147" s="1">
        <v>6</v>
      </c>
      <c r="E147" s="1">
        <v>1</v>
      </c>
      <c r="F147" s="1">
        <v>0</v>
      </c>
      <c r="G147" s="1">
        <v>1</v>
      </c>
      <c r="H147" s="1">
        <v>1</v>
      </c>
      <c r="I147" s="1">
        <v>1</v>
      </c>
      <c r="J147" s="1">
        <v>0</v>
      </c>
    </row>
    <row r="148" spans="1:10">
      <c r="A148" s="1">
        <v>6</v>
      </c>
      <c r="B148" s="1">
        <v>8</v>
      </c>
      <c r="C148" s="1">
        <v>21.473400000000002</v>
      </c>
      <c r="D148" s="1">
        <v>6</v>
      </c>
      <c r="E148" s="1">
        <v>1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</row>
    <row r="149" spans="1:10">
      <c r="A149" s="1">
        <v>6</v>
      </c>
      <c r="B149" s="1">
        <v>8</v>
      </c>
      <c r="C149" s="1">
        <v>21.473400000000002</v>
      </c>
      <c r="D149" s="1">
        <v>6</v>
      </c>
      <c r="E149" s="1">
        <v>1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</row>
    <row r="150" spans="1:10">
      <c r="A150" s="1">
        <v>4.5999999999999996</v>
      </c>
      <c r="B150" s="1">
        <v>8</v>
      </c>
      <c r="C150" s="1">
        <v>23</v>
      </c>
      <c r="D150" s="1">
        <v>4</v>
      </c>
      <c r="E150" s="1">
        <v>1</v>
      </c>
      <c r="F150" s="1">
        <v>1</v>
      </c>
      <c r="G150" s="1">
        <v>1</v>
      </c>
      <c r="H150" s="1">
        <v>1</v>
      </c>
      <c r="I150" s="1">
        <v>0</v>
      </c>
      <c r="J150" s="1">
        <v>0</v>
      </c>
    </row>
    <row r="151" spans="1:10">
      <c r="A151" s="1">
        <v>5.4</v>
      </c>
      <c r="B151" s="1">
        <v>8</v>
      </c>
      <c r="C151" s="1">
        <v>21.8</v>
      </c>
      <c r="D151" s="1">
        <v>4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</row>
    <row r="152" spans="1:10">
      <c r="A152" s="1">
        <v>4.5999999999999996</v>
      </c>
      <c r="B152" s="1">
        <v>8</v>
      </c>
      <c r="C152" s="1">
        <v>23</v>
      </c>
      <c r="D152" s="1">
        <v>4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0</v>
      </c>
    </row>
    <row r="153" spans="1:10">
      <c r="A153" s="1">
        <v>5.4</v>
      </c>
      <c r="B153" s="1">
        <v>8</v>
      </c>
      <c r="C153" s="1">
        <v>21.641200000000001</v>
      </c>
      <c r="D153" s="1">
        <v>4</v>
      </c>
      <c r="E153" s="1">
        <v>1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</row>
    <row r="154" spans="1:10">
      <c r="A154" s="1">
        <v>6.8</v>
      </c>
      <c r="B154" s="1">
        <v>10</v>
      </c>
      <c r="C154" s="1">
        <v>18.600000000000001</v>
      </c>
      <c r="D154" s="1">
        <v>5</v>
      </c>
      <c r="E154" s="1">
        <v>1</v>
      </c>
      <c r="F154" s="1">
        <v>1</v>
      </c>
      <c r="G154" s="1">
        <v>1</v>
      </c>
      <c r="H154" s="1">
        <v>1</v>
      </c>
      <c r="I154" s="1">
        <v>0</v>
      </c>
      <c r="J154" s="1">
        <v>0</v>
      </c>
    </row>
    <row r="155" spans="1:10">
      <c r="A155" s="1">
        <v>5.4</v>
      </c>
      <c r="B155" s="1">
        <v>8</v>
      </c>
      <c r="C155" s="1">
        <v>21.2</v>
      </c>
      <c r="D155" s="1">
        <v>4</v>
      </c>
      <c r="E155" s="1">
        <v>1</v>
      </c>
      <c r="F155" s="1">
        <v>1</v>
      </c>
      <c r="G155" s="1">
        <v>1</v>
      </c>
      <c r="H155" s="1">
        <v>1</v>
      </c>
      <c r="I155" s="1">
        <v>0</v>
      </c>
      <c r="J155" s="1">
        <v>0</v>
      </c>
    </row>
    <row r="156" spans="1:10">
      <c r="A156" s="1">
        <v>6</v>
      </c>
      <c r="B156" s="1">
        <v>8</v>
      </c>
      <c r="C156" s="1">
        <v>21.473400000000002</v>
      </c>
      <c r="D156" s="1">
        <v>6</v>
      </c>
      <c r="E156" s="1">
        <v>1</v>
      </c>
      <c r="F156" s="1">
        <v>0</v>
      </c>
      <c r="G156" s="1">
        <v>1</v>
      </c>
      <c r="H156" s="1">
        <v>1</v>
      </c>
      <c r="I156" s="1">
        <v>1</v>
      </c>
      <c r="J156" s="1">
        <v>0</v>
      </c>
    </row>
    <row r="157" spans="1:10">
      <c r="A157" s="1">
        <v>6</v>
      </c>
      <c r="B157" s="1">
        <v>8</v>
      </c>
      <c r="C157" s="1">
        <v>21.473400000000002</v>
      </c>
      <c r="D157" s="1">
        <v>6</v>
      </c>
      <c r="E157" s="1">
        <v>1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</row>
    <row r="158" spans="1:10">
      <c r="A158" s="1">
        <v>6</v>
      </c>
      <c r="B158" s="1">
        <v>8</v>
      </c>
      <c r="C158" s="1">
        <v>21.473400000000002</v>
      </c>
      <c r="D158" s="1">
        <v>6</v>
      </c>
      <c r="E158" s="1">
        <v>1</v>
      </c>
      <c r="F158" s="1">
        <v>0</v>
      </c>
      <c r="G158" s="1">
        <v>1</v>
      </c>
      <c r="H158" s="1">
        <v>1</v>
      </c>
      <c r="I158" s="1">
        <v>1</v>
      </c>
      <c r="J158" s="1">
        <v>0</v>
      </c>
    </row>
    <row r="159" spans="1:10">
      <c r="A159" s="1">
        <v>4.8</v>
      </c>
      <c r="B159" s="1">
        <v>8</v>
      </c>
      <c r="C159" s="1">
        <v>22.8</v>
      </c>
      <c r="D159" s="1">
        <v>6</v>
      </c>
      <c r="E159" s="1">
        <v>1</v>
      </c>
      <c r="F159" s="1">
        <v>0</v>
      </c>
      <c r="G159" s="1">
        <v>1</v>
      </c>
      <c r="H159" s="1">
        <v>1</v>
      </c>
      <c r="I159" s="1">
        <v>1</v>
      </c>
      <c r="J159" s="1">
        <v>0</v>
      </c>
    </row>
    <row r="160" spans="1:10">
      <c r="A160" s="1">
        <v>6</v>
      </c>
      <c r="B160" s="1">
        <v>8</v>
      </c>
      <c r="C160" s="1">
        <v>21.8</v>
      </c>
      <c r="D160" s="1">
        <v>6</v>
      </c>
      <c r="E160" s="1">
        <v>1</v>
      </c>
      <c r="F160" s="1">
        <v>0</v>
      </c>
      <c r="G160" s="1">
        <v>1</v>
      </c>
      <c r="H160" s="1">
        <v>1</v>
      </c>
      <c r="I160" s="1">
        <v>1</v>
      </c>
      <c r="J160" s="1">
        <v>0</v>
      </c>
    </row>
    <row r="161" spans="1:10">
      <c r="A161" s="1">
        <v>6</v>
      </c>
      <c r="B161" s="1">
        <v>8</v>
      </c>
      <c r="C161" s="1">
        <v>21.628499999999999</v>
      </c>
      <c r="D161" s="1">
        <v>6</v>
      </c>
      <c r="E161" s="1">
        <v>1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</row>
    <row r="162" spans="1:10">
      <c r="A162" s="1">
        <v>4.5999999999999996</v>
      </c>
      <c r="B162" s="1">
        <v>8</v>
      </c>
      <c r="C162" s="1">
        <v>21.9</v>
      </c>
      <c r="D162" s="1">
        <v>4</v>
      </c>
      <c r="E162" s="1">
        <v>1</v>
      </c>
      <c r="F162" s="1">
        <v>1</v>
      </c>
      <c r="G162" s="1">
        <v>1</v>
      </c>
      <c r="H162" s="1">
        <v>1</v>
      </c>
      <c r="I162" s="1">
        <v>0</v>
      </c>
      <c r="J162" s="1">
        <v>0</v>
      </c>
    </row>
    <row r="163" spans="1:10">
      <c r="A163" s="1">
        <v>5.4</v>
      </c>
      <c r="B163" s="1">
        <v>8</v>
      </c>
      <c r="C163" s="1">
        <v>21.2</v>
      </c>
      <c r="D163" s="1">
        <v>4</v>
      </c>
      <c r="E163" s="1">
        <v>1</v>
      </c>
      <c r="F163" s="1">
        <v>1</v>
      </c>
      <c r="G163" s="1">
        <v>1</v>
      </c>
      <c r="H163" s="1">
        <v>1</v>
      </c>
      <c r="I163" s="1">
        <v>0</v>
      </c>
      <c r="J163" s="1">
        <v>0</v>
      </c>
    </row>
    <row r="164" spans="1:10">
      <c r="A164" s="1">
        <v>6.8</v>
      </c>
      <c r="B164" s="1">
        <v>10</v>
      </c>
      <c r="C164" s="1">
        <v>17.7</v>
      </c>
      <c r="D164" s="1">
        <v>5</v>
      </c>
      <c r="E164" s="1">
        <v>1</v>
      </c>
      <c r="F164" s="1">
        <v>1</v>
      </c>
      <c r="G164" s="1">
        <v>1</v>
      </c>
      <c r="H164" s="1">
        <v>1</v>
      </c>
      <c r="I164" s="1">
        <v>0</v>
      </c>
      <c r="J164" s="1">
        <v>0</v>
      </c>
    </row>
    <row r="165" spans="1:10">
      <c r="A165" s="1">
        <v>5.4</v>
      </c>
      <c r="B165" s="1">
        <v>8</v>
      </c>
      <c r="C165" s="1">
        <v>20.6</v>
      </c>
      <c r="D165" s="1">
        <v>4</v>
      </c>
      <c r="E165" s="1">
        <v>1</v>
      </c>
      <c r="F165" s="1">
        <v>1</v>
      </c>
      <c r="G165" s="1">
        <v>1</v>
      </c>
      <c r="H165" s="1">
        <v>1</v>
      </c>
      <c r="I165" s="1">
        <v>0</v>
      </c>
      <c r="J165" s="1">
        <v>0</v>
      </c>
    </row>
    <row r="166" spans="1:10">
      <c r="A166" s="1">
        <v>4.8</v>
      </c>
      <c r="B166" s="1">
        <v>8</v>
      </c>
      <c r="C166" s="1">
        <v>22.8</v>
      </c>
      <c r="D166" s="1">
        <v>6</v>
      </c>
      <c r="E166" s="1">
        <v>1</v>
      </c>
      <c r="F166" s="1">
        <v>0</v>
      </c>
      <c r="G166" s="1">
        <v>1</v>
      </c>
      <c r="H166" s="1">
        <v>1</v>
      </c>
      <c r="I166" s="1">
        <v>1</v>
      </c>
      <c r="J166" s="1">
        <v>0</v>
      </c>
    </row>
    <row r="167" spans="1:10">
      <c r="A167" s="1">
        <v>6</v>
      </c>
      <c r="B167" s="1">
        <v>8</v>
      </c>
      <c r="C167" s="1">
        <v>21.8</v>
      </c>
      <c r="D167" s="1">
        <v>6</v>
      </c>
      <c r="E167" s="1">
        <v>1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</row>
    <row r="168" spans="1:10">
      <c r="A168" s="1">
        <v>6</v>
      </c>
      <c r="B168" s="1">
        <v>8</v>
      </c>
      <c r="C168" s="1">
        <v>21.651499999999999</v>
      </c>
      <c r="D168" s="1">
        <v>6</v>
      </c>
      <c r="E168" s="1">
        <v>1</v>
      </c>
      <c r="F168" s="1">
        <v>0</v>
      </c>
      <c r="G168" s="1">
        <v>1</v>
      </c>
      <c r="H168" s="1">
        <v>1</v>
      </c>
      <c r="I168" s="1">
        <v>1</v>
      </c>
      <c r="J168" s="1">
        <v>0</v>
      </c>
    </row>
    <row r="169" spans="1:10">
      <c r="A169" s="1">
        <v>3.6</v>
      </c>
      <c r="B169" s="1">
        <v>6</v>
      </c>
      <c r="C169" s="1">
        <v>35</v>
      </c>
      <c r="D169" s="1">
        <v>6</v>
      </c>
      <c r="E169" s="1">
        <v>1</v>
      </c>
      <c r="F169" s="1">
        <v>0</v>
      </c>
      <c r="G169" s="1">
        <v>2</v>
      </c>
      <c r="H169" s="1">
        <v>2</v>
      </c>
      <c r="I169" s="1">
        <v>1</v>
      </c>
      <c r="J169" s="1">
        <v>0</v>
      </c>
    </row>
    <row r="170" spans="1:10">
      <c r="A170" s="1">
        <v>3.6</v>
      </c>
      <c r="B170" s="1">
        <v>6</v>
      </c>
      <c r="C170" s="1">
        <v>35</v>
      </c>
      <c r="D170" s="1">
        <v>6</v>
      </c>
      <c r="E170" s="1">
        <v>1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</row>
    <row r="171" spans="1:10">
      <c r="A171" s="1">
        <v>2.7</v>
      </c>
      <c r="B171" s="1">
        <v>4</v>
      </c>
      <c r="C171" s="1">
        <v>37</v>
      </c>
      <c r="D171" s="1">
        <v>6</v>
      </c>
      <c r="E171" s="1">
        <v>1</v>
      </c>
      <c r="F171" s="1">
        <v>0</v>
      </c>
      <c r="G171" s="1">
        <v>2</v>
      </c>
      <c r="H171" s="1">
        <v>2</v>
      </c>
      <c r="I171" s="1">
        <v>1</v>
      </c>
      <c r="J171" s="1">
        <v>0</v>
      </c>
    </row>
    <row r="172" spans="1:10">
      <c r="A172" s="1">
        <v>3.5</v>
      </c>
      <c r="B172" s="1">
        <v>6</v>
      </c>
      <c r="C172" s="1">
        <v>34</v>
      </c>
      <c r="D172" s="1">
        <v>6</v>
      </c>
      <c r="E172" s="1">
        <v>1</v>
      </c>
      <c r="F172" s="1">
        <v>0</v>
      </c>
      <c r="G172" s="1">
        <v>2</v>
      </c>
      <c r="H172" s="1">
        <v>2</v>
      </c>
      <c r="I172" s="1">
        <v>1</v>
      </c>
      <c r="J172" s="1">
        <v>0</v>
      </c>
    </row>
    <row r="173" spans="1:10">
      <c r="A173" s="1">
        <v>3.5</v>
      </c>
      <c r="B173" s="1">
        <v>6</v>
      </c>
      <c r="C173" s="1">
        <v>30.049299999999999</v>
      </c>
      <c r="D173" s="1">
        <v>6</v>
      </c>
      <c r="E173" s="1">
        <v>1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</row>
    <row r="174" spans="1:10">
      <c r="A174" s="1">
        <v>6</v>
      </c>
      <c r="B174" s="1">
        <v>8</v>
      </c>
      <c r="C174" s="1">
        <v>21.7</v>
      </c>
      <c r="D174" s="1">
        <v>6</v>
      </c>
      <c r="E174" s="1">
        <v>1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</row>
    <row r="175" spans="1:10">
      <c r="A175" s="1">
        <v>3.6</v>
      </c>
      <c r="B175" s="1">
        <v>6</v>
      </c>
      <c r="C175" s="1">
        <v>32.299999999999997</v>
      </c>
      <c r="D175" s="1">
        <v>5</v>
      </c>
      <c r="E175" s="1">
        <v>1</v>
      </c>
      <c r="F175" s="1">
        <v>0</v>
      </c>
      <c r="G175" s="1">
        <v>2</v>
      </c>
      <c r="H175" s="1">
        <v>2</v>
      </c>
      <c r="I175" s="1">
        <v>1</v>
      </c>
      <c r="J175" s="1">
        <v>0</v>
      </c>
    </row>
    <row r="176" spans="1:10">
      <c r="A176" s="1">
        <v>5.7</v>
      </c>
      <c r="B176" s="1">
        <v>8</v>
      </c>
      <c r="C176" s="1">
        <v>27.2</v>
      </c>
      <c r="D176" s="1">
        <v>5</v>
      </c>
      <c r="E176" s="1">
        <v>1</v>
      </c>
      <c r="F176" s="1">
        <v>0</v>
      </c>
      <c r="G176" s="1">
        <v>1</v>
      </c>
      <c r="H176" s="1">
        <v>1</v>
      </c>
      <c r="I176" s="1">
        <v>1</v>
      </c>
      <c r="J176" s="1">
        <v>0</v>
      </c>
    </row>
    <row r="177" spans="1:10">
      <c r="A177" s="1">
        <v>2</v>
      </c>
      <c r="B177" s="1">
        <v>4</v>
      </c>
      <c r="C177" s="1">
        <v>36.799999999999997</v>
      </c>
      <c r="D177" s="1">
        <v>4</v>
      </c>
      <c r="E177" s="1">
        <v>0</v>
      </c>
      <c r="F177" s="1">
        <v>0</v>
      </c>
      <c r="G177" s="1">
        <v>2</v>
      </c>
      <c r="H177" s="1">
        <v>2</v>
      </c>
      <c r="I177" s="1">
        <v>1</v>
      </c>
      <c r="J177" s="1">
        <v>0</v>
      </c>
    </row>
    <row r="178" spans="1:10">
      <c r="A178" s="1">
        <v>3.6</v>
      </c>
      <c r="B178" s="1">
        <v>6</v>
      </c>
      <c r="C178" s="1">
        <v>35.5</v>
      </c>
      <c r="D178" s="1">
        <v>6</v>
      </c>
      <c r="E178" s="1">
        <v>1</v>
      </c>
      <c r="F178" s="1">
        <v>0</v>
      </c>
      <c r="G178" s="1">
        <v>2</v>
      </c>
      <c r="H178" s="1">
        <v>2</v>
      </c>
      <c r="I178" s="1">
        <v>1</v>
      </c>
      <c r="J178" s="1">
        <v>0</v>
      </c>
    </row>
    <row r="179" spans="1:10">
      <c r="A179" s="1">
        <v>3.7</v>
      </c>
      <c r="B179" s="1">
        <v>6</v>
      </c>
      <c r="C179" s="1">
        <v>30.4</v>
      </c>
      <c r="D179" s="1">
        <v>4</v>
      </c>
      <c r="E179" s="1">
        <v>1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</row>
    <row r="180" spans="1:10">
      <c r="A180" s="1">
        <v>4</v>
      </c>
      <c r="B180" s="1">
        <v>6</v>
      </c>
      <c r="C180" s="1">
        <v>29.4</v>
      </c>
      <c r="D180" s="1">
        <v>5</v>
      </c>
      <c r="E180" s="1">
        <v>1</v>
      </c>
      <c r="F180" s="1">
        <v>0</v>
      </c>
      <c r="G180" s="1">
        <v>2</v>
      </c>
      <c r="H180" s="1">
        <v>2</v>
      </c>
      <c r="I180" s="1">
        <v>0</v>
      </c>
      <c r="J180" s="1">
        <v>0</v>
      </c>
    </row>
    <row r="181" spans="1:10">
      <c r="A181" s="1">
        <v>3.5</v>
      </c>
      <c r="B181" s="1">
        <v>6</v>
      </c>
      <c r="C181" s="1">
        <v>34.762999999999998</v>
      </c>
      <c r="D181" s="1">
        <v>6</v>
      </c>
      <c r="E181" s="1">
        <v>1</v>
      </c>
      <c r="F181" s="1">
        <v>1</v>
      </c>
      <c r="G181" s="1">
        <v>2</v>
      </c>
      <c r="H181" s="1">
        <v>2</v>
      </c>
      <c r="I181" s="1">
        <v>1</v>
      </c>
      <c r="J181" s="1">
        <v>0</v>
      </c>
    </row>
    <row r="182" spans="1:10">
      <c r="A182" s="1">
        <v>3.5</v>
      </c>
      <c r="B182" s="1">
        <v>6</v>
      </c>
      <c r="C182" s="1">
        <v>34.767499999999998</v>
      </c>
      <c r="D182" s="1">
        <v>6</v>
      </c>
      <c r="E182" s="1">
        <v>1</v>
      </c>
      <c r="F182" s="1">
        <v>1</v>
      </c>
      <c r="G182" s="1">
        <v>2</v>
      </c>
      <c r="H182" s="1">
        <v>2</v>
      </c>
      <c r="I182" s="1">
        <v>1</v>
      </c>
      <c r="J182" s="1">
        <v>0</v>
      </c>
    </row>
    <row r="183" spans="1:10">
      <c r="A183" s="1">
        <v>6</v>
      </c>
      <c r="B183" s="1">
        <v>8</v>
      </c>
      <c r="C183" s="1">
        <v>32.799999999999997</v>
      </c>
      <c r="D183" s="1">
        <v>1</v>
      </c>
      <c r="E183" s="1">
        <v>0</v>
      </c>
      <c r="F183" s="1">
        <v>0</v>
      </c>
      <c r="G183" s="1">
        <v>1</v>
      </c>
      <c r="H183" s="1">
        <v>1</v>
      </c>
      <c r="I183" s="1">
        <v>1</v>
      </c>
      <c r="J183" s="1">
        <v>0</v>
      </c>
    </row>
    <row r="184" spans="1:10">
      <c r="A184" s="1">
        <v>6</v>
      </c>
      <c r="B184" s="1">
        <v>8</v>
      </c>
      <c r="C184" s="1">
        <v>21.7</v>
      </c>
      <c r="D184" s="1">
        <v>6</v>
      </c>
      <c r="E184" s="1">
        <v>1</v>
      </c>
      <c r="F184" s="1">
        <v>0</v>
      </c>
      <c r="G184" s="1">
        <v>1</v>
      </c>
      <c r="H184" s="1">
        <v>1</v>
      </c>
      <c r="I184" s="1">
        <v>1</v>
      </c>
      <c r="J184" s="1">
        <v>0</v>
      </c>
    </row>
    <row r="185" spans="1:10">
      <c r="A185" s="1">
        <v>2.4</v>
      </c>
      <c r="B185" s="1">
        <v>4</v>
      </c>
      <c r="C185" s="1">
        <v>40.299999999999997</v>
      </c>
      <c r="D185" s="1">
        <v>6</v>
      </c>
      <c r="E185" s="1">
        <v>1</v>
      </c>
      <c r="F185" s="1">
        <v>0</v>
      </c>
      <c r="G185" s="1">
        <v>2</v>
      </c>
      <c r="H185" s="1">
        <v>2</v>
      </c>
      <c r="I185" s="1">
        <v>1</v>
      </c>
      <c r="J185" s="1">
        <v>0</v>
      </c>
    </row>
    <row r="186" spans="1:10">
      <c r="A186" s="1">
        <v>2.4</v>
      </c>
      <c r="B186" s="1">
        <v>4</v>
      </c>
      <c r="C186" s="1">
        <v>37.299999999999997</v>
      </c>
      <c r="D186" s="1">
        <v>6</v>
      </c>
      <c r="E186" s="1">
        <v>0</v>
      </c>
      <c r="F186" s="1">
        <v>0</v>
      </c>
      <c r="G186" s="1">
        <v>2</v>
      </c>
      <c r="H186" s="1">
        <v>2</v>
      </c>
      <c r="I186" s="1">
        <v>1</v>
      </c>
      <c r="J186" s="1">
        <v>0</v>
      </c>
    </row>
    <row r="187" spans="1:10">
      <c r="A187" s="1">
        <v>3.5</v>
      </c>
      <c r="B187" s="1">
        <v>6</v>
      </c>
      <c r="C187" s="1">
        <v>35.799999999999997</v>
      </c>
      <c r="D187" s="1">
        <v>6</v>
      </c>
      <c r="E187" s="1">
        <v>1</v>
      </c>
      <c r="F187" s="1">
        <v>0</v>
      </c>
      <c r="G187" s="1">
        <v>2</v>
      </c>
      <c r="H187" s="1">
        <v>2</v>
      </c>
      <c r="I187" s="1">
        <v>1</v>
      </c>
      <c r="J187" s="1">
        <v>0</v>
      </c>
    </row>
    <row r="188" spans="1:10">
      <c r="A188" s="1">
        <v>5.4</v>
      </c>
      <c r="B188" s="1">
        <v>8</v>
      </c>
      <c r="C188" s="1">
        <v>24.1556</v>
      </c>
      <c r="D188" s="1">
        <v>6</v>
      </c>
      <c r="E188" s="1">
        <v>1</v>
      </c>
      <c r="F188" s="1">
        <v>1</v>
      </c>
      <c r="G188" s="1">
        <v>2</v>
      </c>
      <c r="H188" s="1">
        <v>1</v>
      </c>
      <c r="I188" s="1">
        <v>1</v>
      </c>
      <c r="J188" s="1">
        <v>0</v>
      </c>
    </row>
    <row r="189" spans="1:10">
      <c r="A189" s="1">
        <v>2</v>
      </c>
      <c r="B189" s="1">
        <v>4</v>
      </c>
      <c r="C189" s="1">
        <v>43.2</v>
      </c>
      <c r="D189" s="1">
        <v>5</v>
      </c>
      <c r="E189" s="1">
        <v>0</v>
      </c>
      <c r="F189" s="1">
        <v>0</v>
      </c>
      <c r="G189" s="1">
        <v>2</v>
      </c>
      <c r="H189" s="1">
        <v>2</v>
      </c>
      <c r="I189" s="1">
        <v>1</v>
      </c>
      <c r="J189" s="1">
        <v>0</v>
      </c>
    </row>
    <row r="190" spans="1:10">
      <c r="A190" s="1">
        <v>2</v>
      </c>
      <c r="B190" s="1">
        <v>4</v>
      </c>
      <c r="C190" s="1">
        <v>42.973300000000002</v>
      </c>
      <c r="D190" s="1">
        <v>1</v>
      </c>
      <c r="E190" s="1">
        <v>0</v>
      </c>
      <c r="F190" s="1">
        <v>0</v>
      </c>
      <c r="G190" s="1">
        <v>2</v>
      </c>
      <c r="H190" s="1">
        <v>2</v>
      </c>
      <c r="I190" s="1">
        <v>1</v>
      </c>
      <c r="J190" s="1">
        <v>0</v>
      </c>
    </row>
    <row r="191" spans="1:10">
      <c r="A191" s="1">
        <v>3.2</v>
      </c>
      <c r="B191" s="1">
        <v>6</v>
      </c>
      <c r="C191" s="1">
        <v>34.542400000000001</v>
      </c>
      <c r="D191" s="1">
        <v>6</v>
      </c>
      <c r="E191" s="1">
        <v>1</v>
      </c>
      <c r="F191" s="1">
        <v>0</v>
      </c>
      <c r="G191" s="1">
        <v>2</v>
      </c>
      <c r="H191" s="1">
        <v>2</v>
      </c>
      <c r="I191" s="1">
        <v>1</v>
      </c>
      <c r="J191" s="1">
        <v>0</v>
      </c>
    </row>
    <row r="192" spans="1:10">
      <c r="A192" s="1">
        <v>3.2</v>
      </c>
      <c r="B192" s="1">
        <v>6</v>
      </c>
      <c r="C192" s="1">
        <v>34.542400000000001</v>
      </c>
      <c r="D192" s="1">
        <v>6</v>
      </c>
      <c r="E192" s="1">
        <v>1</v>
      </c>
      <c r="F192" s="1">
        <v>0</v>
      </c>
      <c r="G192" s="1">
        <v>2</v>
      </c>
      <c r="H192" s="1">
        <v>2</v>
      </c>
      <c r="I192" s="1">
        <v>1</v>
      </c>
      <c r="J192" s="1">
        <v>0</v>
      </c>
    </row>
    <row r="193" spans="1:10">
      <c r="A193" s="1">
        <v>3</v>
      </c>
      <c r="B193" s="1">
        <v>6</v>
      </c>
      <c r="C193" s="1">
        <v>35.505200000000002</v>
      </c>
      <c r="D193" s="1">
        <v>8</v>
      </c>
      <c r="E193" s="1">
        <v>1</v>
      </c>
      <c r="F193" s="1">
        <v>0</v>
      </c>
      <c r="G193" s="1">
        <v>2</v>
      </c>
      <c r="H193" s="1">
        <v>2</v>
      </c>
      <c r="I193" s="1">
        <v>1</v>
      </c>
      <c r="J193" s="1">
        <v>1</v>
      </c>
    </row>
    <row r="194" spans="1:10">
      <c r="A194" s="1">
        <v>3</v>
      </c>
      <c r="B194" s="1">
        <v>6</v>
      </c>
      <c r="C194" s="1">
        <v>35.993099999999998</v>
      </c>
      <c r="D194" s="1">
        <v>8</v>
      </c>
      <c r="E194" s="1">
        <v>1</v>
      </c>
      <c r="F194" s="1">
        <v>0</v>
      </c>
      <c r="G194" s="1">
        <v>2</v>
      </c>
      <c r="H194" s="1">
        <v>2</v>
      </c>
      <c r="I194" s="1">
        <v>1</v>
      </c>
      <c r="J194" s="1">
        <v>1</v>
      </c>
    </row>
    <row r="195" spans="1:10">
      <c r="A195" s="1">
        <v>3</v>
      </c>
      <c r="B195" s="1">
        <v>6</v>
      </c>
      <c r="C195" s="1">
        <v>32.286000000000001</v>
      </c>
      <c r="D195" s="1">
        <v>8</v>
      </c>
      <c r="E195" s="1">
        <v>1</v>
      </c>
      <c r="F195" s="1">
        <v>0</v>
      </c>
      <c r="G195" s="1">
        <v>2</v>
      </c>
      <c r="H195" s="1">
        <v>2</v>
      </c>
      <c r="I195" s="1">
        <v>1</v>
      </c>
      <c r="J195" s="1">
        <v>1</v>
      </c>
    </row>
    <row r="196" spans="1:10">
      <c r="A196" s="1">
        <v>4.4000000000000004</v>
      </c>
      <c r="B196" s="1">
        <v>8</v>
      </c>
      <c r="C196" s="1">
        <v>28.1647</v>
      </c>
      <c r="D196" s="1">
        <v>8</v>
      </c>
      <c r="E196" s="1">
        <v>1</v>
      </c>
      <c r="F196" s="1">
        <v>0</v>
      </c>
      <c r="G196" s="1">
        <v>2</v>
      </c>
      <c r="H196" s="1">
        <v>2</v>
      </c>
      <c r="I196" s="1">
        <v>1</v>
      </c>
      <c r="J196" s="1">
        <v>0</v>
      </c>
    </row>
    <row r="197" spans="1:10">
      <c r="A197" s="1">
        <v>6</v>
      </c>
      <c r="B197" s="1">
        <v>8</v>
      </c>
      <c r="C197" s="1">
        <v>32.4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</row>
    <row r="198" spans="1:10">
      <c r="A198" s="1">
        <v>6.2</v>
      </c>
      <c r="B198" s="1">
        <v>8</v>
      </c>
      <c r="C198" s="1">
        <v>24.2</v>
      </c>
      <c r="D198" s="1">
        <v>6</v>
      </c>
      <c r="E198" s="1">
        <v>1</v>
      </c>
      <c r="F198" s="1">
        <v>0</v>
      </c>
      <c r="G198" s="1">
        <v>1</v>
      </c>
      <c r="H198" s="1">
        <v>1</v>
      </c>
      <c r="I198" s="1">
        <v>1</v>
      </c>
      <c r="J198" s="1">
        <v>0</v>
      </c>
    </row>
    <row r="199" spans="1:10">
      <c r="A199" s="1">
        <v>6.2</v>
      </c>
      <c r="B199" s="1">
        <v>8</v>
      </c>
      <c r="C199" s="1">
        <v>24.2</v>
      </c>
      <c r="D199" s="1">
        <v>6</v>
      </c>
      <c r="E199" s="1">
        <v>1</v>
      </c>
      <c r="F199" s="1">
        <v>0</v>
      </c>
      <c r="G199" s="1">
        <v>1</v>
      </c>
      <c r="H199" s="1">
        <v>1</v>
      </c>
      <c r="I199" s="1">
        <v>1</v>
      </c>
      <c r="J199" s="1">
        <v>0</v>
      </c>
    </row>
    <row r="200" spans="1:10">
      <c r="A200" s="1">
        <v>5.3</v>
      </c>
      <c r="B200" s="1">
        <v>8</v>
      </c>
      <c r="C200" s="1">
        <v>29</v>
      </c>
      <c r="D200" s="1">
        <v>6</v>
      </c>
      <c r="E200" s="1">
        <v>1</v>
      </c>
      <c r="F200" s="1">
        <v>0</v>
      </c>
      <c r="G200" s="1">
        <v>1</v>
      </c>
      <c r="H200" s="1">
        <v>1</v>
      </c>
      <c r="I200" s="1">
        <v>1</v>
      </c>
      <c r="J200" s="1">
        <v>0</v>
      </c>
    </row>
    <row r="201" spans="1:10">
      <c r="A201" s="1">
        <v>5.3</v>
      </c>
      <c r="B201" s="1">
        <v>8</v>
      </c>
      <c r="C201" s="1">
        <v>29</v>
      </c>
      <c r="D201" s="1">
        <v>6</v>
      </c>
      <c r="E201" s="1">
        <v>1</v>
      </c>
      <c r="F201" s="1">
        <v>0</v>
      </c>
      <c r="G201" s="1">
        <v>1</v>
      </c>
      <c r="H201" s="1">
        <v>1</v>
      </c>
      <c r="I201" s="1">
        <v>1</v>
      </c>
      <c r="J201" s="1">
        <v>0</v>
      </c>
    </row>
    <row r="202" spans="1:10">
      <c r="A202" s="1">
        <v>6</v>
      </c>
      <c r="B202" s="1">
        <v>8</v>
      </c>
      <c r="C202" s="1">
        <v>21.2</v>
      </c>
      <c r="D202" s="1">
        <v>6</v>
      </c>
      <c r="E202" s="1">
        <v>1</v>
      </c>
      <c r="F202" s="1">
        <v>0</v>
      </c>
      <c r="G202" s="1">
        <v>1</v>
      </c>
      <c r="H202" s="1">
        <v>1</v>
      </c>
      <c r="I202" s="1">
        <v>1</v>
      </c>
      <c r="J202" s="1">
        <v>0</v>
      </c>
    </row>
    <row r="203" spans="1:10">
      <c r="A203" s="1">
        <v>3.6</v>
      </c>
      <c r="B203" s="1">
        <v>6</v>
      </c>
      <c r="C203" s="1">
        <v>31.2</v>
      </c>
      <c r="D203" s="1">
        <v>5</v>
      </c>
      <c r="E203" s="1">
        <v>1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</row>
    <row r="204" spans="1:10">
      <c r="A204" s="1">
        <v>5.7</v>
      </c>
      <c r="B204" s="1">
        <v>8</v>
      </c>
      <c r="C204" s="1">
        <v>27.2941</v>
      </c>
      <c r="D204" s="1">
        <v>5</v>
      </c>
      <c r="E204" s="1">
        <v>1</v>
      </c>
      <c r="F204" s="1">
        <v>0</v>
      </c>
      <c r="G204" s="1">
        <v>1</v>
      </c>
      <c r="H204" s="1">
        <v>1</v>
      </c>
      <c r="I204" s="1">
        <v>1</v>
      </c>
      <c r="J204" s="1">
        <v>0</v>
      </c>
    </row>
    <row r="205" spans="1:10">
      <c r="A205" s="1">
        <v>3.6</v>
      </c>
      <c r="B205" s="1">
        <v>6</v>
      </c>
      <c r="C205" s="1">
        <v>32.9</v>
      </c>
      <c r="D205" s="1">
        <v>6</v>
      </c>
      <c r="E205" s="1">
        <v>1</v>
      </c>
      <c r="F205" s="1">
        <v>0</v>
      </c>
      <c r="G205" s="1">
        <v>2</v>
      </c>
      <c r="H205" s="1">
        <v>2</v>
      </c>
      <c r="I205" s="1">
        <v>1</v>
      </c>
      <c r="J205" s="1">
        <v>0</v>
      </c>
    </row>
    <row r="206" spans="1:10">
      <c r="A206" s="1">
        <v>3.7</v>
      </c>
      <c r="B206" s="1">
        <v>6</v>
      </c>
      <c r="C206" s="1">
        <v>28.5</v>
      </c>
      <c r="D206" s="1">
        <v>4</v>
      </c>
      <c r="E206" s="1">
        <v>1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</row>
    <row r="207" spans="1:10">
      <c r="A207" s="1">
        <v>4</v>
      </c>
      <c r="B207" s="1">
        <v>6</v>
      </c>
      <c r="C207" s="1">
        <v>28.5</v>
      </c>
      <c r="D207" s="1">
        <v>5</v>
      </c>
      <c r="E207" s="1">
        <v>1</v>
      </c>
      <c r="F207" s="1">
        <v>0</v>
      </c>
      <c r="G207" s="1">
        <v>2</v>
      </c>
      <c r="H207" s="1">
        <v>2</v>
      </c>
      <c r="I207" s="1">
        <v>0</v>
      </c>
      <c r="J207" s="1">
        <v>0</v>
      </c>
    </row>
    <row r="208" spans="1:10">
      <c r="A208" s="1">
        <v>6</v>
      </c>
      <c r="B208" s="1">
        <v>8</v>
      </c>
      <c r="C208" s="1">
        <v>32.4</v>
      </c>
      <c r="D208" s="1">
        <v>1</v>
      </c>
      <c r="E208" s="1">
        <v>0</v>
      </c>
      <c r="F208" s="1">
        <v>0</v>
      </c>
      <c r="G208" s="1">
        <v>1</v>
      </c>
      <c r="H208" s="1">
        <v>1</v>
      </c>
      <c r="I208" s="1">
        <v>1</v>
      </c>
      <c r="J208" s="1">
        <v>0</v>
      </c>
    </row>
    <row r="209" spans="1:10">
      <c r="A209" s="1">
        <v>5.3</v>
      </c>
      <c r="B209" s="1">
        <v>8</v>
      </c>
      <c r="C209" s="1">
        <v>29</v>
      </c>
      <c r="D209" s="1">
        <v>6</v>
      </c>
      <c r="E209" s="1">
        <v>1</v>
      </c>
      <c r="F209" s="1">
        <v>0</v>
      </c>
      <c r="G209" s="1">
        <v>1</v>
      </c>
      <c r="H209" s="1">
        <v>1</v>
      </c>
      <c r="I209" s="1">
        <v>1</v>
      </c>
      <c r="J209" s="1">
        <v>0</v>
      </c>
    </row>
    <row r="210" spans="1:10">
      <c r="A210" s="1">
        <v>6.2</v>
      </c>
      <c r="B210" s="1">
        <v>8</v>
      </c>
      <c r="C210" s="1">
        <v>24.2</v>
      </c>
      <c r="D210" s="1">
        <v>6</v>
      </c>
      <c r="E210" s="1">
        <v>1</v>
      </c>
      <c r="F210" s="1">
        <v>0</v>
      </c>
      <c r="G210" s="1">
        <v>1</v>
      </c>
      <c r="H210" s="1">
        <v>1</v>
      </c>
      <c r="I210" s="1">
        <v>1</v>
      </c>
      <c r="J210" s="1">
        <v>0</v>
      </c>
    </row>
    <row r="211" spans="1:10">
      <c r="A211" s="1">
        <v>6</v>
      </c>
      <c r="B211" s="1">
        <v>8</v>
      </c>
      <c r="C211" s="1">
        <v>21.2</v>
      </c>
      <c r="D211" s="1">
        <v>6</v>
      </c>
      <c r="E211" s="1">
        <v>1</v>
      </c>
      <c r="F211" s="1">
        <v>0</v>
      </c>
      <c r="G211" s="1">
        <v>1</v>
      </c>
      <c r="H211" s="1">
        <v>1</v>
      </c>
      <c r="I211" s="1">
        <v>1</v>
      </c>
      <c r="J211" s="1">
        <v>0</v>
      </c>
    </row>
    <row r="212" spans="1:10">
      <c r="A212" s="1">
        <v>5</v>
      </c>
      <c r="B212" s="1">
        <v>8</v>
      </c>
      <c r="C212" s="1">
        <v>27.4375</v>
      </c>
      <c r="D212" s="1">
        <v>7</v>
      </c>
      <c r="E212" s="1">
        <v>1</v>
      </c>
      <c r="F212" s="1">
        <v>0</v>
      </c>
      <c r="G212" s="1">
        <v>2</v>
      </c>
      <c r="H212" s="1">
        <v>2</v>
      </c>
      <c r="I212" s="1">
        <v>1</v>
      </c>
      <c r="J212" s="1">
        <v>1</v>
      </c>
    </row>
    <row r="213" spans="1:10">
      <c r="A213" s="1">
        <v>2.4</v>
      </c>
      <c r="B213" s="1">
        <v>4</v>
      </c>
      <c r="C213" s="1">
        <v>37.4</v>
      </c>
      <c r="D213" s="1">
        <v>6</v>
      </c>
      <c r="E213" s="1">
        <v>1</v>
      </c>
      <c r="F213" s="1">
        <v>0</v>
      </c>
      <c r="G213" s="1">
        <v>2</v>
      </c>
      <c r="H213" s="1">
        <v>2</v>
      </c>
      <c r="I213" s="1">
        <v>1</v>
      </c>
      <c r="J213" s="1">
        <v>0</v>
      </c>
    </row>
    <row r="214" spans="1:10">
      <c r="A214" s="1">
        <v>3.5</v>
      </c>
      <c r="B214" s="1">
        <v>6</v>
      </c>
      <c r="C214" s="1">
        <v>34.9</v>
      </c>
      <c r="D214" s="1">
        <v>6</v>
      </c>
      <c r="E214" s="1">
        <v>1</v>
      </c>
      <c r="F214" s="1">
        <v>0</v>
      </c>
      <c r="G214" s="1">
        <v>2</v>
      </c>
      <c r="H214" s="1">
        <v>2</v>
      </c>
      <c r="I214" s="1">
        <v>1</v>
      </c>
      <c r="J214" s="1">
        <v>0</v>
      </c>
    </row>
    <row r="215" spans="1:10">
      <c r="A215" s="1">
        <v>5</v>
      </c>
      <c r="B215" s="1">
        <v>8</v>
      </c>
      <c r="C215" s="1">
        <v>24.7928</v>
      </c>
      <c r="D215" s="1">
        <v>6</v>
      </c>
      <c r="E215" s="1">
        <v>1</v>
      </c>
      <c r="F215" s="1">
        <v>0</v>
      </c>
      <c r="G215" s="1">
        <v>2</v>
      </c>
      <c r="H215" s="1">
        <v>2</v>
      </c>
      <c r="I215" s="1">
        <v>1</v>
      </c>
      <c r="J215" s="1">
        <v>1</v>
      </c>
    </row>
    <row r="216" spans="1:10">
      <c r="A216" s="1">
        <v>5</v>
      </c>
      <c r="B216" s="1">
        <v>8</v>
      </c>
      <c r="C216" s="1">
        <v>23.602799999999998</v>
      </c>
      <c r="D216" s="1">
        <v>6</v>
      </c>
      <c r="E216" s="1">
        <v>1</v>
      </c>
      <c r="F216" s="1">
        <v>0</v>
      </c>
      <c r="G216" s="1">
        <v>2</v>
      </c>
      <c r="H216" s="1">
        <v>2</v>
      </c>
      <c r="I216" s="1">
        <v>1</v>
      </c>
      <c r="J216" s="1">
        <v>0</v>
      </c>
    </row>
    <row r="217" spans="1:10">
      <c r="A217" s="1">
        <v>3</v>
      </c>
      <c r="B217" s="1">
        <v>6</v>
      </c>
      <c r="C217" s="1">
        <v>31.5</v>
      </c>
      <c r="D217" s="1">
        <v>7</v>
      </c>
      <c r="E217" s="1">
        <v>1</v>
      </c>
      <c r="F217" s="1">
        <v>0</v>
      </c>
      <c r="G217" s="1">
        <v>2</v>
      </c>
      <c r="H217" s="1">
        <v>2</v>
      </c>
      <c r="I217" s="1">
        <v>1</v>
      </c>
      <c r="J217" s="1">
        <v>0</v>
      </c>
    </row>
    <row r="218" spans="1:10">
      <c r="A218" s="1">
        <v>3</v>
      </c>
      <c r="B218" s="1">
        <v>6</v>
      </c>
      <c r="C218" s="1">
        <v>34.4</v>
      </c>
      <c r="D218" s="1">
        <v>7</v>
      </c>
      <c r="E218" s="1">
        <v>1</v>
      </c>
      <c r="F218" s="1">
        <v>0</v>
      </c>
      <c r="G218" s="1">
        <v>2</v>
      </c>
      <c r="H218" s="1">
        <v>2</v>
      </c>
      <c r="I218" s="1">
        <v>1</v>
      </c>
      <c r="J218" s="1">
        <v>0</v>
      </c>
    </row>
    <row r="219" spans="1:10">
      <c r="A219" s="1">
        <v>3</v>
      </c>
      <c r="B219" s="1">
        <v>6</v>
      </c>
      <c r="C219" s="1">
        <v>33.299999999999997</v>
      </c>
      <c r="D219" s="1">
        <v>7</v>
      </c>
      <c r="E219" s="1">
        <v>1</v>
      </c>
      <c r="F219" s="1">
        <v>0</v>
      </c>
      <c r="G219" s="1">
        <v>2</v>
      </c>
      <c r="H219" s="1">
        <v>2</v>
      </c>
      <c r="I219" s="1">
        <v>1</v>
      </c>
      <c r="J219" s="1">
        <v>0</v>
      </c>
    </row>
    <row r="220" spans="1:10">
      <c r="A220" s="1">
        <v>2</v>
      </c>
      <c r="B220" s="1">
        <v>4</v>
      </c>
      <c r="C220" s="1">
        <v>41.2</v>
      </c>
      <c r="D220" s="1">
        <v>1</v>
      </c>
      <c r="E220" s="1">
        <v>0</v>
      </c>
      <c r="F220" s="1">
        <v>0</v>
      </c>
      <c r="G220" s="1">
        <v>2</v>
      </c>
      <c r="H220" s="1">
        <v>2</v>
      </c>
      <c r="I220" s="1">
        <v>1</v>
      </c>
      <c r="J220" s="1">
        <v>0</v>
      </c>
    </row>
    <row r="221" spans="1:10">
      <c r="A221" s="1">
        <v>3</v>
      </c>
      <c r="B221" s="1">
        <v>6</v>
      </c>
      <c r="C221" s="1">
        <v>33.128100000000003</v>
      </c>
      <c r="D221" s="1">
        <v>8</v>
      </c>
      <c r="E221" s="1">
        <v>1</v>
      </c>
      <c r="F221" s="1">
        <v>0</v>
      </c>
      <c r="G221" s="1">
        <v>2</v>
      </c>
      <c r="H221" s="1">
        <v>2</v>
      </c>
      <c r="I221" s="1">
        <v>1</v>
      </c>
      <c r="J221" s="1">
        <v>1</v>
      </c>
    </row>
    <row r="222" spans="1:10">
      <c r="A222" s="1">
        <v>2.5</v>
      </c>
      <c r="B222" s="1">
        <v>4</v>
      </c>
      <c r="C222" s="1">
        <v>32.799999999999997</v>
      </c>
      <c r="D222" s="1">
        <v>4</v>
      </c>
      <c r="E222" s="1">
        <v>1</v>
      </c>
      <c r="F222" s="1">
        <v>0</v>
      </c>
      <c r="G222" s="1">
        <v>2</v>
      </c>
      <c r="H222" s="1">
        <v>2</v>
      </c>
      <c r="I222" s="1">
        <v>1</v>
      </c>
      <c r="J222" s="1">
        <v>0</v>
      </c>
    </row>
    <row r="223" spans="1:10">
      <c r="A223" s="1">
        <v>2.5</v>
      </c>
      <c r="B223" s="1">
        <v>4</v>
      </c>
      <c r="C223" s="1">
        <v>37.6</v>
      </c>
      <c r="D223" s="1">
        <v>5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</row>
    <row r="224" spans="1:10">
      <c r="A224" s="1">
        <v>2.5</v>
      </c>
      <c r="B224" s="1">
        <v>4</v>
      </c>
      <c r="C224" s="1">
        <v>37.037799999999997</v>
      </c>
      <c r="D224" s="1">
        <v>4</v>
      </c>
      <c r="E224" s="1">
        <v>1</v>
      </c>
      <c r="F224" s="1">
        <v>0</v>
      </c>
      <c r="G224" s="1">
        <v>2</v>
      </c>
      <c r="H224" s="1">
        <v>2</v>
      </c>
      <c r="I224" s="1">
        <v>1</v>
      </c>
      <c r="J224" s="1">
        <v>0</v>
      </c>
    </row>
    <row r="225" spans="1:10">
      <c r="A225" s="1">
        <v>2.5</v>
      </c>
      <c r="B225" s="1">
        <v>4</v>
      </c>
      <c r="C225" s="1">
        <v>40.107700000000001</v>
      </c>
      <c r="D225" s="1">
        <v>1</v>
      </c>
      <c r="E225" s="1">
        <v>1</v>
      </c>
      <c r="F225" s="1">
        <v>0</v>
      </c>
      <c r="G225" s="1">
        <v>2</v>
      </c>
      <c r="H225" s="1">
        <v>2</v>
      </c>
      <c r="I225" s="1">
        <v>0</v>
      </c>
      <c r="J225" s="1">
        <v>1</v>
      </c>
    </row>
    <row r="226" spans="1:10">
      <c r="A226" s="1">
        <v>2.5</v>
      </c>
      <c r="B226" s="1">
        <v>4</v>
      </c>
      <c r="C226" s="1">
        <v>37.137</v>
      </c>
      <c r="D226" s="1">
        <v>6</v>
      </c>
      <c r="E226" s="1">
        <v>0</v>
      </c>
      <c r="F226" s="1">
        <v>0</v>
      </c>
      <c r="G226" s="1">
        <v>2</v>
      </c>
      <c r="H226" s="1">
        <v>2</v>
      </c>
      <c r="I226" s="1">
        <v>0</v>
      </c>
      <c r="J226" s="1">
        <v>1</v>
      </c>
    </row>
    <row r="227" spans="1:10">
      <c r="A227" s="1">
        <v>3.6</v>
      </c>
      <c r="B227" s="1">
        <v>6</v>
      </c>
      <c r="C227" s="1">
        <v>34.259599999999999</v>
      </c>
      <c r="D227" s="1">
        <v>5</v>
      </c>
      <c r="E227" s="1">
        <v>1</v>
      </c>
      <c r="F227" s="1">
        <v>0</v>
      </c>
      <c r="G227" s="1">
        <v>2</v>
      </c>
      <c r="H227" s="1">
        <v>2</v>
      </c>
      <c r="I227" s="1">
        <v>1</v>
      </c>
      <c r="J227" s="1">
        <v>0</v>
      </c>
    </row>
    <row r="228" spans="1:10">
      <c r="A228" s="1">
        <v>3.6</v>
      </c>
      <c r="B228" s="1">
        <v>6</v>
      </c>
      <c r="C228" s="1">
        <v>29.5</v>
      </c>
      <c r="D228" s="1">
        <v>5</v>
      </c>
      <c r="E228" s="1">
        <v>1</v>
      </c>
      <c r="F228" s="1">
        <v>0</v>
      </c>
      <c r="G228" s="1">
        <v>2</v>
      </c>
      <c r="H228" s="1">
        <v>2</v>
      </c>
      <c r="I228" s="1">
        <v>1</v>
      </c>
      <c r="J228" s="1">
        <v>0</v>
      </c>
    </row>
    <row r="229" spans="1:10">
      <c r="A229" s="1">
        <v>3</v>
      </c>
      <c r="B229" s="1">
        <v>6</v>
      </c>
      <c r="C229" s="1">
        <v>33.200000000000003</v>
      </c>
      <c r="D229" s="1">
        <v>8</v>
      </c>
      <c r="E229" s="1">
        <v>1</v>
      </c>
      <c r="F229" s="1">
        <v>0</v>
      </c>
      <c r="G229" s="1">
        <v>2</v>
      </c>
      <c r="H229" s="1">
        <v>2</v>
      </c>
      <c r="I229" s="1">
        <v>1</v>
      </c>
      <c r="J229" s="1">
        <v>0</v>
      </c>
    </row>
    <row r="230" spans="1:10">
      <c r="A230" s="1">
        <v>1.8</v>
      </c>
      <c r="B230" s="1">
        <v>4</v>
      </c>
      <c r="C230" s="1">
        <v>49.1</v>
      </c>
      <c r="D230" s="1">
        <v>6</v>
      </c>
      <c r="E230" s="1">
        <v>0</v>
      </c>
      <c r="F230" s="1">
        <v>0</v>
      </c>
      <c r="G230" s="1">
        <v>2</v>
      </c>
      <c r="H230" s="1">
        <v>2</v>
      </c>
      <c r="I230" s="1">
        <v>1</v>
      </c>
      <c r="J230" s="1">
        <v>0</v>
      </c>
    </row>
    <row r="231" spans="1:10">
      <c r="A231" s="1">
        <v>1.8</v>
      </c>
      <c r="B231" s="1">
        <v>4</v>
      </c>
      <c r="C231" s="1">
        <v>50.8</v>
      </c>
      <c r="D231" s="1">
        <v>6</v>
      </c>
      <c r="E231" s="1">
        <v>0</v>
      </c>
      <c r="F231" s="1">
        <v>0</v>
      </c>
      <c r="G231" s="1">
        <v>2</v>
      </c>
      <c r="H231" s="1">
        <v>2</v>
      </c>
      <c r="I231" s="1">
        <v>1</v>
      </c>
      <c r="J231" s="1">
        <v>0</v>
      </c>
    </row>
    <row r="232" spans="1:10">
      <c r="A232" s="1">
        <v>4.5999999999999996</v>
      </c>
      <c r="B232" s="1">
        <v>8</v>
      </c>
      <c r="C232" s="1">
        <v>21.9</v>
      </c>
      <c r="D232" s="1">
        <v>4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</row>
    <row r="233" spans="1:10">
      <c r="A233" s="1">
        <v>4.5999999999999996</v>
      </c>
      <c r="B233" s="1">
        <v>8</v>
      </c>
      <c r="C233" s="1">
        <v>24.3</v>
      </c>
      <c r="D233" s="1">
        <v>4</v>
      </c>
      <c r="E233" s="1">
        <v>1</v>
      </c>
      <c r="F233" s="1">
        <v>0</v>
      </c>
      <c r="G233" s="1">
        <v>1</v>
      </c>
      <c r="H233" s="1">
        <v>1</v>
      </c>
      <c r="I233" s="1">
        <v>0</v>
      </c>
      <c r="J233" s="1">
        <v>0</v>
      </c>
    </row>
    <row r="234" spans="1:10">
      <c r="A234" s="1">
        <v>2</v>
      </c>
      <c r="B234" s="1">
        <v>4</v>
      </c>
      <c r="C234" s="1">
        <v>48.7</v>
      </c>
      <c r="D234" s="1">
        <v>6</v>
      </c>
      <c r="E234" s="1">
        <v>1</v>
      </c>
      <c r="F234" s="1">
        <v>0</v>
      </c>
      <c r="G234" s="1">
        <v>2</v>
      </c>
      <c r="H234" s="1">
        <v>2</v>
      </c>
      <c r="I234" s="1">
        <v>1</v>
      </c>
      <c r="J234" s="1">
        <v>0</v>
      </c>
    </row>
    <row r="235" spans="1:10">
      <c r="A235" s="1">
        <v>2</v>
      </c>
      <c r="B235" s="1">
        <v>4</v>
      </c>
      <c r="C235" s="1">
        <v>46.2</v>
      </c>
      <c r="D235" s="1">
        <v>6</v>
      </c>
      <c r="E235" s="1">
        <v>0</v>
      </c>
      <c r="F235" s="1">
        <v>0</v>
      </c>
      <c r="G235" s="1">
        <v>2</v>
      </c>
      <c r="H235" s="1">
        <v>2</v>
      </c>
      <c r="I235" s="1">
        <v>1</v>
      </c>
      <c r="J235" s="1">
        <v>0</v>
      </c>
    </row>
    <row r="236" spans="1:10">
      <c r="A236" s="1">
        <v>2.4</v>
      </c>
      <c r="B236" s="1">
        <v>4</v>
      </c>
      <c r="C236" s="1">
        <v>43.431899999999999</v>
      </c>
      <c r="D236" s="1">
        <v>6</v>
      </c>
      <c r="E236" s="1">
        <v>1</v>
      </c>
      <c r="F236" s="1">
        <v>0</v>
      </c>
      <c r="G236" s="1">
        <v>2</v>
      </c>
      <c r="H236" s="1">
        <v>2</v>
      </c>
      <c r="I236" s="1">
        <v>1</v>
      </c>
      <c r="J236" s="1">
        <v>0</v>
      </c>
    </row>
    <row r="237" spans="1:10">
      <c r="A237" s="1">
        <v>2.4</v>
      </c>
      <c r="B237" s="1">
        <v>4</v>
      </c>
      <c r="C237" s="1">
        <v>44.8</v>
      </c>
      <c r="D237" s="1">
        <v>6</v>
      </c>
      <c r="E237" s="1">
        <v>0</v>
      </c>
      <c r="F237" s="1">
        <v>0</v>
      </c>
      <c r="G237" s="1">
        <v>2</v>
      </c>
      <c r="H237" s="1">
        <v>2</v>
      </c>
      <c r="I237" s="1">
        <v>1</v>
      </c>
      <c r="J237" s="1">
        <v>0</v>
      </c>
    </row>
    <row r="238" spans="1:10">
      <c r="A238" s="1">
        <v>2.4</v>
      </c>
      <c r="B238" s="1">
        <v>4</v>
      </c>
      <c r="C238" s="1">
        <v>59.9</v>
      </c>
      <c r="D238" s="1">
        <v>6</v>
      </c>
      <c r="E238" s="1">
        <v>0</v>
      </c>
      <c r="F238" s="1">
        <v>0</v>
      </c>
      <c r="G238" s="1">
        <v>2</v>
      </c>
      <c r="H238" s="1">
        <v>2</v>
      </c>
      <c r="I238" s="1">
        <v>1</v>
      </c>
      <c r="J238" s="1">
        <v>0</v>
      </c>
    </row>
    <row r="239" spans="1:10">
      <c r="A239" s="1">
        <v>2</v>
      </c>
      <c r="B239" s="1">
        <v>4</v>
      </c>
      <c r="C239" s="1">
        <v>51.787599999999998</v>
      </c>
      <c r="D239" s="1">
        <v>6</v>
      </c>
      <c r="E239" s="1">
        <v>1</v>
      </c>
      <c r="F239" s="1">
        <v>0</v>
      </c>
      <c r="G239" s="1">
        <v>2</v>
      </c>
      <c r="H239" s="1">
        <v>2</v>
      </c>
      <c r="I239" s="1">
        <v>1</v>
      </c>
      <c r="J239" s="1">
        <v>0</v>
      </c>
    </row>
    <row r="240" spans="1:10">
      <c r="A240" s="1">
        <v>3.5</v>
      </c>
      <c r="B240" s="1">
        <v>6</v>
      </c>
      <c r="C240" s="1">
        <v>34.028799999999997</v>
      </c>
      <c r="D240" s="1">
        <v>1</v>
      </c>
      <c r="E240" s="1">
        <v>0</v>
      </c>
      <c r="F240" s="1">
        <v>0</v>
      </c>
      <c r="G240" s="1">
        <v>2</v>
      </c>
      <c r="H240" s="1">
        <v>2</v>
      </c>
      <c r="I240" s="1">
        <v>1</v>
      </c>
      <c r="J240" s="1">
        <v>0</v>
      </c>
    </row>
    <row r="241" spans="1:10">
      <c r="A241" s="1">
        <v>2</v>
      </c>
      <c r="B241" s="1">
        <v>4</v>
      </c>
      <c r="C241" s="1">
        <v>39.444699999999997</v>
      </c>
      <c r="D241" s="1">
        <v>6</v>
      </c>
      <c r="E241" s="1">
        <v>1</v>
      </c>
      <c r="F241" s="1">
        <v>0</v>
      </c>
      <c r="G241" s="1">
        <v>2</v>
      </c>
      <c r="H241" s="1">
        <v>2</v>
      </c>
      <c r="I241" s="1">
        <v>1</v>
      </c>
      <c r="J241" s="1">
        <v>0</v>
      </c>
    </row>
    <row r="242" spans="1:10">
      <c r="A242" s="1">
        <v>2</v>
      </c>
      <c r="B242" s="1">
        <v>4</v>
      </c>
      <c r="C242" s="1">
        <v>46.9</v>
      </c>
      <c r="D242" s="1">
        <v>6</v>
      </c>
      <c r="E242" s="1">
        <v>0</v>
      </c>
      <c r="F242" s="1">
        <v>0</v>
      </c>
      <c r="G242" s="1">
        <v>2</v>
      </c>
      <c r="H242" s="1">
        <v>2</v>
      </c>
      <c r="I242" s="1">
        <v>1</v>
      </c>
      <c r="J242" s="1">
        <v>0</v>
      </c>
    </row>
    <row r="243" spans="1:10">
      <c r="A243" s="1">
        <v>2.8</v>
      </c>
      <c r="B243" s="1">
        <v>6</v>
      </c>
      <c r="C243" s="1">
        <v>30.3</v>
      </c>
      <c r="D243" s="1">
        <v>6</v>
      </c>
      <c r="E243" s="1">
        <v>1</v>
      </c>
      <c r="F243" s="1">
        <v>0</v>
      </c>
      <c r="G243" s="1">
        <v>2</v>
      </c>
      <c r="H243" s="1">
        <v>2</v>
      </c>
      <c r="I243" s="1">
        <v>1</v>
      </c>
      <c r="J243" s="1">
        <v>0</v>
      </c>
    </row>
    <row r="244" spans="1:10">
      <c r="A244" s="1">
        <v>3</v>
      </c>
      <c r="B244" s="1">
        <v>6</v>
      </c>
      <c r="C244" s="1">
        <v>31.302499999999998</v>
      </c>
      <c r="D244" s="1">
        <v>6</v>
      </c>
      <c r="E244" s="1">
        <v>1</v>
      </c>
      <c r="F244" s="1">
        <v>0</v>
      </c>
      <c r="G244" s="1">
        <v>2</v>
      </c>
      <c r="H244" s="1">
        <v>2</v>
      </c>
      <c r="I244" s="1">
        <v>1</v>
      </c>
      <c r="J244" s="1">
        <v>0</v>
      </c>
    </row>
    <row r="245" spans="1:10">
      <c r="A245" s="1">
        <v>3</v>
      </c>
      <c r="B245" s="1">
        <v>6</v>
      </c>
      <c r="C245" s="1">
        <v>34.4</v>
      </c>
      <c r="D245" s="1">
        <v>6</v>
      </c>
      <c r="E245" s="1">
        <v>1</v>
      </c>
      <c r="F245" s="1">
        <v>0</v>
      </c>
      <c r="G245" s="1">
        <v>2</v>
      </c>
      <c r="H245" s="1">
        <v>2</v>
      </c>
      <c r="I245" s="1">
        <v>1</v>
      </c>
      <c r="J245" s="1">
        <v>0</v>
      </c>
    </row>
    <row r="246" spans="1:10">
      <c r="A246" s="1">
        <v>2.4</v>
      </c>
      <c r="B246" s="1">
        <v>4</v>
      </c>
      <c r="C246" s="1">
        <v>56.3</v>
      </c>
      <c r="D246" s="1">
        <v>6</v>
      </c>
      <c r="E246" s="1">
        <v>0</v>
      </c>
      <c r="F246" s="1">
        <v>0</v>
      </c>
      <c r="G246" s="1">
        <v>2</v>
      </c>
      <c r="H246" s="1">
        <v>2</v>
      </c>
      <c r="I246" s="1">
        <v>1</v>
      </c>
      <c r="J246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C10"/>
  <sheetViews>
    <sheetView workbookViewId="0">
      <selection activeCell="C5" sqref="C5"/>
    </sheetView>
  </sheetViews>
  <sheetFormatPr defaultRowHeight="15"/>
  <cols>
    <col min="2" max="2" width="19.7109375" bestFit="1" customWidth="1"/>
  </cols>
  <sheetData>
    <row r="1" spans="2:3">
      <c r="B1" t="s">
        <v>17</v>
      </c>
    </row>
    <row r="2" spans="2:3">
      <c r="B2" s="1" t="s">
        <v>0</v>
      </c>
      <c r="C2">
        <f>CORREL('FE2011-Assignment'!A2:A246,'FE2011-Assignment'!C2:C246)</f>
        <v>-0.8377733489187319</v>
      </c>
    </row>
    <row r="3" spans="2:3">
      <c r="B3" s="1" t="s">
        <v>1</v>
      </c>
      <c r="C3">
        <f>CORREL('FE2011-Assignment'!B2:B246,'FE2011-Assignment'!C2:C246)</f>
        <v>-0.80327715829226243</v>
      </c>
    </row>
    <row r="4" spans="2:3">
      <c r="B4" s="1" t="s">
        <v>3</v>
      </c>
      <c r="C4">
        <f>CORREL('FE2011-Assignment'!D2:D246,'FE2011-Assignment'!C2:C246)</f>
        <v>-0.11152609090586812</v>
      </c>
    </row>
    <row r="5" spans="2:3">
      <c r="B5" s="1" t="s">
        <v>4</v>
      </c>
    </row>
    <row r="6" spans="2:3">
      <c r="B6" s="1" t="s">
        <v>5</v>
      </c>
    </row>
    <row r="7" spans="2:3">
      <c r="B7" s="1" t="s">
        <v>6</v>
      </c>
    </row>
    <row r="8" spans="2:3">
      <c r="B8" s="1" t="s">
        <v>7</v>
      </c>
    </row>
    <row r="9" spans="2:3">
      <c r="B9" s="1" t="s">
        <v>8</v>
      </c>
    </row>
    <row r="10" spans="2:3">
      <c r="B10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70"/>
  <sheetViews>
    <sheetView tabSelected="1" workbookViewId="0">
      <selection activeCell="H15" sqref="H15"/>
    </sheetView>
  </sheetViews>
  <sheetFormatPr defaultRowHeight="15"/>
  <cols>
    <col min="1" max="1" width="11.5703125" style="2" bestFit="1" customWidth="1"/>
    <col min="2" max="2" width="8" style="2" bestFit="1" customWidth="1"/>
    <col min="3" max="3" width="13.140625" style="2" bestFit="1" customWidth="1"/>
    <col min="4" max="4" width="12" style="2" bestFit="1" customWidth="1"/>
    <col min="5" max="5" width="12.28515625" style="2" bestFit="1" customWidth="1"/>
    <col min="6" max="6" width="9.140625" style="2"/>
    <col min="7" max="7" width="13.42578125" style="2" bestFit="1" customWidth="1"/>
    <col min="8" max="8" width="31.5703125" style="2" bestFit="1" customWidth="1"/>
    <col min="9" max="9" width="9.140625" style="2"/>
    <col min="10" max="10" width="13.42578125" style="2" bestFit="1" customWidth="1"/>
    <col min="11" max="16384" width="9.140625" style="2"/>
  </cols>
  <sheetData>
    <row r="1" spans="1:10">
      <c r="A1" t="s">
        <v>13</v>
      </c>
      <c r="B1" t="s">
        <v>18</v>
      </c>
      <c r="C1" t="s">
        <v>19</v>
      </c>
      <c r="D1" t="s">
        <v>20</v>
      </c>
      <c r="E1" t="s">
        <v>21</v>
      </c>
      <c r="F1"/>
      <c r="G1"/>
      <c r="H1"/>
      <c r="I1"/>
      <c r="J1" t="s">
        <v>22</v>
      </c>
    </row>
    <row r="2" spans="1:10">
      <c r="A2" s="1">
        <v>5.9</v>
      </c>
      <c r="B2" s="1">
        <v>22.925799999999999</v>
      </c>
      <c r="C2">
        <f>$H$6+$H$7*A2</f>
        <v>24.045636269550389</v>
      </c>
      <c r="D2">
        <f>ABS(B2-C2)</f>
        <v>1.1198362695503903</v>
      </c>
      <c r="E2">
        <f>D2^2</f>
        <v>1.2540332706005344</v>
      </c>
      <c r="F2"/>
      <c r="G2" t="s">
        <v>23</v>
      </c>
      <c r="H2" t="s">
        <v>24</v>
      </c>
      <c r="I2"/>
      <c r="J2">
        <f>D2/B2</f>
        <v>4.8846115274075078E-2</v>
      </c>
    </row>
    <row r="3" spans="1:10">
      <c r="A3" s="1">
        <v>4.2</v>
      </c>
      <c r="B3" s="1">
        <v>26.767800000000001</v>
      </c>
      <c r="C3">
        <f t="shared" ref="C3:C66" si="0">$H$6+$H$7*A3</f>
        <v>31.608858189317843</v>
      </c>
      <c r="D3">
        <f t="shared" ref="D3:D66" si="1">ABS(B3-C3)</f>
        <v>4.8410581893178417</v>
      </c>
      <c r="E3">
        <f t="shared" ref="E3:E66" si="2">D3^2</f>
        <v>23.435844392361339</v>
      </c>
      <c r="F3"/>
      <c r="G3"/>
      <c r="H3"/>
      <c r="I3"/>
      <c r="J3">
        <f t="shared" ref="J3:J66" si="3">D3/B3</f>
        <v>0.18085379408535038</v>
      </c>
    </row>
    <row r="4" spans="1:10">
      <c r="A4" s="1">
        <v>4.2</v>
      </c>
      <c r="B4" s="1">
        <v>24.300999999999998</v>
      </c>
      <c r="C4">
        <f t="shared" si="0"/>
        <v>31.608858189317843</v>
      </c>
      <c r="D4">
        <f t="shared" si="1"/>
        <v>7.3078581893178445</v>
      </c>
      <c r="E4">
        <f t="shared" si="2"/>
        <v>53.404791315179885</v>
      </c>
      <c r="F4"/>
      <c r="G4"/>
      <c r="H4"/>
      <c r="I4"/>
      <c r="J4">
        <f t="shared" si="3"/>
        <v>0.30072252949746286</v>
      </c>
    </row>
    <row r="5" spans="1:10">
      <c r="A5" s="1">
        <v>5.2</v>
      </c>
      <c r="B5" s="1">
        <v>24.3325</v>
      </c>
      <c r="C5">
        <f t="shared" si="0"/>
        <v>27.1599041188664</v>
      </c>
      <c r="D5">
        <f t="shared" si="1"/>
        <v>2.8274041188664008</v>
      </c>
      <c r="E5">
        <f t="shared" si="2"/>
        <v>7.9942140513826878</v>
      </c>
      <c r="F5"/>
      <c r="G5"/>
      <c r="H5"/>
      <c r="I5"/>
      <c r="J5">
        <f t="shared" si="3"/>
        <v>0.11619866922290767</v>
      </c>
    </row>
    <row r="6" spans="1:10">
      <c r="A6" s="1">
        <v>5.2</v>
      </c>
      <c r="B6" s="1">
        <v>23.066700000000001</v>
      </c>
      <c r="C6">
        <f t="shared" si="0"/>
        <v>27.1599041188664</v>
      </c>
      <c r="D6">
        <f t="shared" si="1"/>
        <v>4.0932041188663995</v>
      </c>
      <c r="E6">
        <f t="shared" si="2"/>
        <v>16.754319958704858</v>
      </c>
      <c r="F6"/>
      <c r="G6" t="s">
        <v>11</v>
      </c>
      <c r="H6" s="2">
        <v>50.294465285213903</v>
      </c>
      <c r="I6"/>
      <c r="J6">
        <f t="shared" si="3"/>
        <v>0.17745078918381907</v>
      </c>
    </row>
    <row r="7" spans="1:10">
      <c r="A7" s="1">
        <v>3</v>
      </c>
      <c r="B7" s="1">
        <v>32.857900000000001</v>
      </c>
      <c r="C7">
        <f t="shared" si="0"/>
        <v>36.947603073859575</v>
      </c>
      <c r="D7">
        <f t="shared" si="1"/>
        <v>4.0897030738595745</v>
      </c>
      <c r="E7">
        <f t="shared" si="2"/>
        <v>16.725671232336452</v>
      </c>
      <c r="F7"/>
      <c r="G7" t="s">
        <v>12</v>
      </c>
      <c r="H7" s="2">
        <v>-4.4489540704514425</v>
      </c>
      <c r="I7"/>
      <c r="J7">
        <f t="shared" si="3"/>
        <v>0.1244663558492653</v>
      </c>
    </row>
    <row r="8" spans="1:10">
      <c r="A8" s="1">
        <v>1.5</v>
      </c>
      <c r="B8" s="1">
        <v>52.2</v>
      </c>
      <c r="C8">
        <f t="shared" si="0"/>
        <v>43.621034179536736</v>
      </c>
      <c r="D8">
        <f t="shared" si="1"/>
        <v>8.5789658204632673</v>
      </c>
      <c r="E8">
        <f t="shared" si="2"/>
        <v>73.598654548676976</v>
      </c>
      <c r="F8"/>
      <c r="G8"/>
      <c r="H8"/>
      <c r="I8"/>
      <c r="J8">
        <f t="shared" si="3"/>
        <v>0.16434800422343424</v>
      </c>
    </row>
    <row r="9" spans="1:10">
      <c r="A9" s="1">
        <v>1.5</v>
      </c>
      <c r="B9" s="1">
        <v>55.644599999999997</v>
      </c>
      <c r="C9">
        <f t="shared" si="0"/>
        <v>43.621034179536736</v>
      </c>
      <c r="D9">
        <f t="shared" si="1"/>
        <v>12.023565820463261</v>
      </c>
      <c r="E9">
        <f t="shared" si="2"/>
        <v>144.56613503901238</v>
      </c>
      <c r="F9"/>
      <c r="G9" t="s">
        <v>25</v>
      </c>
      <c r="H9">
        <f>SUM(E2:E246)</f>
        <v>6589.3560314970546</v>
      </c>
      <c r="I9"/>
      <c r="J9">
        <f t="shared" si="3"/>
        <v>0.21607785518205291</v>
      </c>
    </row>
    <row r="10" spans="1:10">
      <c r="A10" s="1">
        <v>6.3</v>
      </c>
      <c r="B10" s="1">
        <v>26</v>
      </c>
      <c r="C10">
        <f t="shared" si="0"/>
        <v>22.266054641369816</v>
      </c>
      <c r="D10">
        <f t="shared" si="1"/>
        <v>3.7339453586301836</v>
      </c>
      <c r="E10">
        <f t="shared" si="2"/>
        <v>13.942347941235891</v>
      </c>
      <c r="F10"/>
      <c r="G10"/>
      <c r="H10"/>
      <c r="I10"/>
      <c r="J10">
        <f t="shared" si="3"/>
        <v>0.14361328302423784</v>
      </c>
    </row>
    <row r="11" spans="1:10">
      <c r="A11" s="1">
        <v>6</v>
      </c>
      <c r="B11" s="1">
        <v>25</v>
      </c>
      <c r="C11">
        <f t="shared" si="0"/>
        <v>23.600740862505248</v>
      </c>
      <c r="D11">
        <f t="shared" si="1"/>
        <v>1.3992591374947523</v>
      </c>
      <c r="E11">
        <f t="shared" si="2"/>
        <v>1.957926133862558</v>
      </c>
      <c r="F11"/>
      <c r="G11" t="s">
        <v>26</v>
      </c>
      <c r="H11">
        <f>CORREL(A2:A246,B2:B246)</f>
        <v>-0.8377733489187319</v>
      </c>
      <c r="I11"/>
      <c r="J11">
        <f t="shared" si="3"/>
        <v>5.5970365499790092E-2</v>
      </c>
    </row>
    <row r="12" spans="1:10">
      <c r="A12" s="1">
        <v>6.2</v>
      </c>
      <c r="B12" s="1">
        <v>26.8</v>
      </c>
      <c r="C12">
        <f t="shared" si="0"/>
        <v>22.710950048414958</v>
      </c>
      <c r="D12">
        <f t="shared" si="1"/>
        <v>4.0890499515850429</v>
      </c>
      <c r="E12">
        <f t="shared" si="2"/>
        <v>16.720329506557643</v>
      </c>
      <c r="F12"/>
      <c r="G12"/>
      <c r="H12"/>
      <c r="I12"/>
      <c r="J12">
        <f t="shared" si="3"/>
        <v>0.15257649073078519</v>
      </c>
    </row>
    <row r="13" spans="1:10">
      <c r="A13" s="1">
        <v>3.6</v>
      </c>
      <c r="B13" s="1">
        <v>32.299300000000002</v>
      </c>
      <c r="C13">
        <f t="shared" si="0"/>
        <v>34.278230631588713</v>
      </c>
      <c r="D13">
        <f t="shared" si="1"/>
        <v>1.9789306315887103</v>
      </c>
      <c r="E13">
        <f t="shared" si="2"/>
        <v>3.9161664446400919</v>
      </c>
      <c r="F13"/>
      <c r="G13" t="s">
        <v>14</v>
      </c>
      <c r="H13" t="s">
        <v>27</v>
      </c>
      <c r="I13"/>
      <c r="J13">
        <f t="shared" si="3"/>
        <v>6.1268530017328862E-2</v>
      </c>
    </row>
    <row r="14" spans="1:10">
      <c r="A14" s="1">
        <v>3.8</v>
      </c>
      <c r="B14" s="1">
        <v>36.7669</v>
      </c>
      <c r="C14">
        <f t="shared" si="0"/>
        <v>33.388439817498423</v>
      </c>
      <c r="D14">
        <f t="shared" si="1"/>
        <v>3.378460182501577</v>
      </c>
      <c r="E14">
        <f t="shared" si="2"/>
        <v>11.413993204748589</v>
      </c>
      <c r="F14"/>
      <c r="G14" s="3" t="s">
        <v>14</v>
      </c>
      <c r="H14" s="3">
        <f>SUM(J2:J246)*(100/H18)</f>
        <v>11.26540583152021</v>
      </c>
      <c r="I14"/>
      <c r="J14">
        <f t="shared" si="3"/>
        <v>9.1888633050422441E-2</v>
      </c>
    </row>
    <row r="15" spans="1:10">
      <c r="A15" s="1">
        <v>3.4</v>
      </c>
      <c r="B15" s="1">
        <v>41.347000000000001</v>
      </c>
      <c r="C15">
        <f t="shared" si="0"/>
        <v>35.168021445679003</v>
      </c>
      <c r="D15">
        <f t="shared" si="1"/>
        <v>6.1789785543209987</v>
      </c>
      <c r="E15">
        <f t="shared" si="2"/>
        <v>38.179775974758819</v>
      </c>
      <c r="F15"/>
      <c r="G15"/>
      <c r="H15"/>
      <c r="I15"/>
      <c r="J15">
        <f t="shared" si="3"/>
        <v>0.14944200436116281</v>
      </c>
    </row>
    <row r="16" spans="1:10">
      <c r="A16" s="1">
        <v>3.4</v>
      </c>
      <c r="B16" s="1">
        <v>37.055</v>
      </c>
      <c r="C16">
        <f t="shared" si="0"/>
        <v>35.168021445679003</v>
      </c>
      <c r="D16">
        <f t="shared" si="1"/>
        <v>1.8869785543209971</v>
      </c>
      <c r="E16">
        <f t="shared" si="2"/>
        <v>3.5606880644673602</v>
      </c>
      <c r="F16"/>
      <c r="G16" t="s">
        <v>15</v>
      </c>
      <c r="H16" t="s">
        <v>28</v>
      </c>
      <c r="I16"/>
      <c r="J16">
        <f t="shared" si="3"/>
        <v>5.0923722961030822E-2</v>
      </c>
    </row>
    <row r="17" spans="1:10">
      <c r="A17" s="1">
        <v>5</v>
      </c>
      <c r="B17" s="1">
        <v>30.850300000000001</v>
      </c>
      <c r="C17">
        <f t="shared" si="0"/>
        <v>28.04969493295669</v>
      </c>
      <c r="D17">
        <f t="shared" si="1"/>
        <v>2.8006050670433105</v>
      </c>
      <c r="E17">
        <f t="shared" si="2"/>
        <v>7.8433887415486652</v>
      </c>
      <c r="F17"/>
      <c r="G17" t="s">
        <v>16</v>
      </c>
      <c r="H17" t="s">
        <v>19</v>
      </c>
      <c r="I17"/>
      <c r="J17">
        <f t="shared" si="3"/>
        <v>9.0780480807101077E-2</v>
      </c>
    </row>
    <row r="18" spans="1:10">
      <c r="A18" s="1">
        <v>3.8</v>
      </c>
      <c r="B18" s="1">
        <v>36.7669</v>
      </c>
      <c r="C18">
        <f t="shared" si="0"/>
        <v>33.388439817498423</v>
      </c>
      <c r="D18">
        <f t="shared" si="1"/>
        <v>3.378460182501577</v>
      </c>
      <c r="E18">
        <f t="shared" si="2"/>
        <v>11.413993204748589</v>
      </c>
      <c r="F18"/>
      <c r="G18" t="s">
        <v>10</v>
      </c>
      <c r="H18">
        <f>COUNT(A2:A370)</f>
        <v>245</v>
      </c>
      <c r="I18"/>
      <c r="J18">
        <f t="shared" si="3"/>
        <v>9.1888633050422441E-2</v>
      </c>
    </row>
    <row r="19" spans="1:10">
      <c r="A19" s="1">
        <v>3.8</v>
      </c>
      <c r="B19" s="1">
        <v>34.861699999999999</v>
      </c>
      <c r="C19">
        <f t="shared" si="0"/>
        <v>33.388439817498423</v>
      </c>
      <c r="D19">
        <f t="shared" si="1"/>
        <v>1.4732601825015763</v>
      </c>
      <c r="E19">
        <f t="shared" si="2"/>
        <v>2.1704955653445781</v>
      </c>
      <c r="F19"/>
      <c r="G19"/>
      <c r="H19"/>
      <c r="I19"/>
      <c r="J19">
        <f t="shared" si="3"/>
        <v>4.22601359802183E-2</v>
      </c>
    </row>
    <row r="20" spans="1:10">
      <c r="A20" s="1">
        <v>3.8</v>
      </c>
      <c r="B20" s="1">
        <v>37.066600000000001</v>
      </c>
      <c r="C20">
        <f t="shared" si="0"/>
        <v>33.388439817498423</v>
      </c>
      <c r="D20">
        <f t="shared" si="1"/>
        <v>3.6781601825015784</v>
      </c>
      <c r="E20">
        <f t="shared" si="2"/>
        <v>13.528862328140045</v>
      </c>
      <c r="F20"/>
      <c r="G20"/>
      <c r="H20"/>
      <c r="I20"/>
      <c r="J20">
        <f t="shared" si="3"/>
        <v>9.9231118648637276E-2</v>
      </c>
    </row>
    <row r="21" spans="1:10">
      <c r="A21" s="1">
        <v>3.8</v>
      </c>
      <c r="B21" s="1">
        <v>36.027700000000003</v>
      </c>
      <c r="C21">
        <f t="shared" si="0"/>
        <v>33.388439817498423</v>
      </c>
      <c r="D21">
        <f t="shared" si="1"/>
        <v>2.6392601825015802</v>
      </c>
      <c r="E21">
        <f t="shared" si="2"/>
        <v>6.9656943109382743</v>
      </c>
      <c r="F21"/>
      <c r="G21"/>
      <c r="H21"/>
      <c r="I21"/>
      <c r="J21">
        <f t="shared" si="3"/>
        <v>7.3256416104874308E-2</v>
      </c>
    </row>
    <row r="22" spans="1:10">
      <c r="A22" s="1">
        <v>6</v>
      </c>
      <c r="B22" s="1">
        <v>24.7</v>
      </c>
      <c r="C22">
        <f t="shared" si="0"/>
        <v>23.600740862505248</v>
      </c>
      <c r="D22">
        <f t="shared" si="1"/>
        <v>1.0992591374947516</v>
      </c>
      <c r="E22">
        <f t="shared" si="2"/>
        <v>1.2083706513657051</v>
      </c>
      <c r="F22"/>
      <c r="G22"/>
      <c r="H22"/>
      <c r="I22"/>
      <c r="J22">
        <f t="shared" si="3"/>
        <v>4.4504418522054723E-2</v>
      </c>
    </row>
    <row r="23" spans="1:10">
      <c r="A23" s="1">
        <v>3</v>
      </c>
      <c r="B23" s="1">
        <v>36.473799999999997</v>
      </c>
      <c r="C23">
        <f t="shared" si="0"/>
        <v>36.947603073859575</v>
      </c>
      <c r="D23">
        <f t="shared" si="1"/>
        <v>0.47380307385957821</v>
      </c>
      <c r="E23">
        <f t="shared" si="2"/>
        <v>0.22448935279878493</v>
      </c>
      <c r="F23"/>
      <c r="G23"/>
      <c r="H23"/>
      <c r="I23"/>
      <c r="J23">
        <f t="shared" si="3"/>
        <v>1.2990230627452535E-2</v>
      </c>
    </row>
    <row r="24" spans="1:10">
      <c r="A24" s="1">
        <v>3</v>
      </c>
      <c r="B24" s="1">
        <v>32.857900000000001</v>
      </c>
      <c r="C24">
        <f t="shared" si="0"/>
        <v>36.947603073859575</v>
      </c>
      <c r="D24">
        <f t="shared" si="1"/>
        <v>4.0897030738595745</v>
      </c>
      <c r="E24">
        <f t="shared" si="2"/>
        <v>16.725671232336452</v>
      </c>
      <c r="F24"/>
      <c r="G24"/>
      <c r="H24"/>
      <c r="I24"/>
      <c r="J24">
        <f t="shared" si="3"/>
        <v>0.1244663558492653</v>
      </c>
    </row>
    <row r="25" spans="1:10">
      <c r="A25" s="1">
        <v>3</v>
      </c>
      <c r="B25" s="1">
        <v>36.473799999999997</v>
      </c>
      <c r="C25">
        <f t="shared" si="0"/>
        <v>36.947603073859575</v>
      </c>
      <c r="D25">
        <f t="shared" si="1"/>
        <v>0.47380307385957821</v>
      </c>
      <c r="E25">
        <f t="shared" si="2"/>
        <v>0.22448935279878493</v>
      </c>
      <c r="F25"/>
      <c r="G25"/>
      <c r="H25"/>
      <c r="I25"/>
      <c r="J25">
        <f t="shared" si="3"/>
        <v>1.2990230627452535E-2</v>
      </c>
    </row>
    <row r="26" spans="1:10">
      <c r="A26" s="1">
        <v>3</v>
      </c>
      <c r="B26" s="1">
        <v>32.857900000000001</v>
      </c>
      <c r="C26">
        <f t="shared" si="0"/>
        <v>36.947603073859575</v>
      </c>
      <c r="D26">
        <f t="shared" si="1"/>
        <v>4.0897030738595745</v>
      </c>
      <c r="E26">
        <f t="shared" si="2"/>
        <v>16.725671232336452</v>
      </c>
      <c r="F26"/>
      <c r="G26"/>
      <c r="H26"/>
      <c r="I26"/>
      <c r="J26">
        <f t="shared" si="3"/>
        <v>0.1244663558492653</v>
      </c>
    </row>
    <row r="27" spans="1:10">
      <c r="A27" s="1">
        <v>1.6</v>
      </c>
      <c r="B27" s="1">
        <v>54.250100000000003</v>
      </c>
      <c r="C27">
        <f t="shared" si="0"/>
        <v>43.176138772491598</v>
      </c>
      <c r="D27">
        <f t="shared" si="1"/>
        <v>11.073961227508406</v>
      </c>
      <c r="E27">
        <f t="shared" si="2"/>
        <v>122.63261726835947</v>
      </c>
      <c r="F27"/>
      <c r="G27"/>
      <c r="H27"/>
      <c r="I27"/>
      <c r="J27">
        <f t="shared" si="3"/>
        <v>0.20412794128505579</v>
      </c>
    </row>
    <row r="28" spans="1:10">
      <c r="A28" s="1">
        <v>1.6</v>
      </c>
      <c r="B28" s="1">
        <v>52.6</v>
      </c>
      <c r="C28">
        <f t="shared" si="0"/>
        <v>43.176138772491598</v>
      </c>
      <c r="D28">
        <f t="shared" si="1"/>
        <v>9.4238612275084037</v>
      </c>
      <c r="E28">
        <f t="shared" si="2"/>
        <v>88.809160435336196</v>
      </c>
      <c r="F28"/>
      <c r="G28"/>
      <c r="H28"/>
      <c r="I28"/>
      <c r="J28">
        <f t="shared" si="3"/>
        <v>0.17916085983856281</v>
      </c>
    </row>
    <row r="29" spans="1:10">
      <c r="A29" s="1">
        <v>1.6</v>
      </c>
      <c r="B29" s="1">
        <v>56.420400000000001</v>
      </c>
      <c r="C29">
        <f t="shared" si="0"/>
        <v>43.176138772491598</v>
      </c>
      <c r="D29">
        <f t="shared" si="1"/>
        <v>13.244261227508403</v>
      </c>
      <c r="E29">
        <f t="shared" si="2"/>
        <v>175.41045546248239</v>
      </c>
      <c r="F29"/>
      <c r="G29"/>
      <c r="H29"/>
      <c r="I29"/>
      <c r="J29">
        <f t="shared" si="3"/>
        <v>0.234742419896144</v>
      </c>
    </row>
    <row r="30" spans="1:10">
      <c r="A30" s="1">
        <v>3.7</v>
      </c>
      <c r="B30" s="1">
        <v>41.4056</v>
      </c>
      <c r="C30">
        <f t="shared" si="0"/>
        <v>33.833335224543561</v>
      </c>
      <c r="D30">
        <f t="shared" si="1"/>
        <v>7.5722647754564392</v>
      </c>
      <c r="E30">
        <f t="shared" si="2"/>
        <v>57.33919382961836</v>
      </c>
      <c r="F30"/>
      <c r="G30"/>
      <c r="H30"/>
      <c r="I30"/>
      <c r="J30">
        <f t="shared" si="3"/>
        <v>0.1828802088475095</v>
      </c>
    </row>
    <row r="31" spans="1:10">
      <c r="A31" s="1">
        <v>3.7</v>
      </c>
      <c r="B31" s="1">
        <v>35.162799999999997</v>
      </c>
      <c r="C31">
        <f t="shared" si="0"/>
        <v>33.833335224543561</v>
      </c>
      <c r="D31">
        <f t="shared" si="1"/>
        <v>1.3294647754564366</v>
      </c>
      <c r="E31">
        <f t="shared" si="2"/>
        <v>1.7674765891794333</v>
      </c>
      <c r="F31"/>
      <c r="G31"/>
      <c r="H31"/>
      <c r="I31"/>
      <c r="J31">
        <f t="shared" si="3"/>
        <v>3.7808842738815927E-2</v>
      </c>
    </row>
    <row r="32" spans="1:10">
      <c r="A32" s="1">
        <v>3.5</v>
      </c>
      <c r="B32" s="1">
        <v>34.749400000000001</v>
      </c>
      <c r="C32">
        <f t="shared" si="0"/>
        <v>34.72312603863385</v>
      </c>
      <c r="D32">
        <f t="shared" si="1"/>
        <v>2.62739613661509E-2</v>
      </c>
      <c r="E32">
        <f t="shared" si="2"/>
        <v>6.9032104586999002E-4</v>
      </c>
      <c r="F32"/>
      <c r="G32"/>
      <c r="H32"/>
      <c r="I32"/>
      <c r="J32">
        <f t="shared" si="3"/>
        <v>7.5609827410403913E-4</v>
      </c>
    </row>
    <row r="33" spans="1:10">
      <c r="A33" s="1">
        <v>3.5</v>
      </c>
      <c r="B33" s="1">
        <v>34.9</v>
      </c>
      <c r="C33">
        <f t="shared" si="0"/>
        <v>34.72312603863385</v>
      </c>
      <c r="D33">
        <f t="shared" si="1"/>
        <v>0.17687396136614808</v>
      </c>
      <c r="E33">
        <f t="shared" si="2"/>
        <v>3.1284398209353644E-2</v>
      </c>
      <c r="F33"/>
      <c r="G33"/>
      <c r="H33"/>
      <c r="I33"/>
      <c r="J33">
        <f t="shared" si="3"/>
        <v>5.0680218156489423E-3</v>
      </c>
    </row>
    <row r="34" spans="1:10">
      <c r="A34" s="1">
        <v>5.5</v>
      </c>
      <c r="B34" s="1">
        <v>30.6</v>
      </c>
      <c r="C34">
        <f t="shared" si="0"/>
        <v>25.825217897730969</v>
      </c>
      <c r="D34">
        <f t="shared" si="1"/>
        <v>4.7747821022690324</v>
      </c>
      <c r="E34">
        <f t="shared" si="2"/>
        <v>22.79854412414868</v>
      </c>
      <c r="F34"/>
      <c r="G34"/>
      <c r="H34"/>
      <c r="I34"/>
      <c r="J34">
        <f t="shared" si="3"/>
        <v>0.15603863079310562</v>
      </c>
    </row>
    <row r="35" spans="1:10">
      <c r="A35" s="1">
        <v>5.5</v>
      </c>
      <c r="B35" s="1">
        <v>31.7</v>
      </c>
      <c r="C35">
        <f t="shared" si="0"/>
        <v>25.825217897730969</v>
      </c>
      <c r="D35">
        <f t="shared" si="1"/>
        <v>5.8747821022690303</v>
      </c>
      <c r="E35">
        <f t="shared" si="2"/>
        <v>34.513064749140526</v>
      </c>
      <c r="F35"/>
      <c r="G35"/>
      <c r="H35"/>
      <c r="I35"/>
      <c r="J35">
        <f t="shared" si="3"/>
        <v>0.18532435653845522</v>
      </c>
    </row>
    <row r="36" spans="1:10">
      <c r="A36" s="1">
        <v>1.6</v>
      </c>
      <c r="B36" s="1">
        <v>47.847799999999999</v>
      </c>
      <c r="C36">
        <f t="shared" si="0"/>
        <v>43.176138772491598</v>
      </c>
      <c r="D36">
        <f t="shared" si="1"/>
        <v>4.6716612275084017</v>
      </c>
      <c r="E36">
        <f t="shared" si="2"/>
        <v>21.824418624605308</v>
      </c>
      <c r="F36"/>
      <c r="G36"/>
      <c r="H36"/>
      <c r="I36"/>
      <c r="J36">
        <f t="shared" si="3"/>
        <v>9.7635862620818553E-2</v>
      </c>
    </row>
    <row r="37" spans="1:10">
      <c r="A37" s="1">
        <v>1.6</v>
      </c>
      <c r="B37" s="1">
        <v>50.243600000000001</v>
      </c>
      <c r="C37">
        <f t="shared" si="0"/>
        <v>43.176138772491598</v>
      </c>
      <c r="D37">
        <f t="shared" si="1"/>
        <v>7.067461227508403</v>
      </c>
      <c r="E37">
        <f t="shared" si="2"/>
        <v>49.949008202334582</v>
      </c>
      <c r="F37"/>
      <c r="G37"/>
      <c r="H37"/>
      <c r="I37"/>
      <c r="J37">
        <f t="shared" si="3"/>
        <v>0.14066390998074188</v>
      </c>
    </row>
    <row r="38" spans="1:10">
      <c r="A38" s="1">
        <v>1.8</v>
      </c>
      <c r="B38" s="1">
        <v>47.2</v>
      </c>
      <c r="C38">
        <f t="shared" si="0"/>
        <v>42.286347958401308</v>
      </c>
      <c r="D38">
        <f t="shared" si="1"/>
        <v>4.9136520415986951</v>
      </c>
      <c r="E38">
        <f t="shared" si="2"/>
        <v>24.143976385907024</v>
      </c>
      <c r="F38"/>
      <c r="G38"/>
      <c r="H38"/>
      <c r="I38"/>
      <c r="J38">
        <f t="shared" si="3"/>
        <v>0.10410279749149777</v>
      </c>
    </row>
    <row r="39" spans="1:10">
      <c r="A39" s="1">
        <v>1.8</v>
      </c>
      <c r="B39" s="1">
        <v>46.9</v>
      </c>
      <c r="C39">
        <f t="shared" si="0"/>
        <v>42.286347958401308</v>
      </c>
      <c r="D39">
        <f t="shared" si="1"/>
        <v>4.6136520415986908</v>
      </c>
      <c r="E39">
        <f t="shared" si="2"/>
        <v>21.285785160947768</v>
      </c>
      <c r="F39"/>
      <c r="G39"/>
      <c r="H39"/>
      <c r="I39"/>
      <c r="J39">
        <f t="shared" si="3"/>
        <v>9.8372111761166114E-2</v>
      </c>
    </row>
    <row r="40" spans="1:10">
      <c r="A40" s="1">
        <v>4</v>
      </c>
      <c r="B40" s="1">
        <v>28.4</v>
      </c>
      <c r="C40">
        <f t="shared" si="0"/>
        <v>32.498649003408133</v>
      </c>
      <c r="D40">
        <f t="shared" si="1"/>
        <v>4.0986490034081342</v>
      </c>
      <c r="E40">
        <f t="shared" si="2"/>
        <v>16.798923653138491</v>
      </c>
      <c r="F40"/>
      <c r="G40"/>
      <c r="H40"/>
      <c r="I40"/>
      <c r="J40">
        <f t="shared" si="3"/>
        <v>0.14431862688056812</v>
      </c>
    </row>
    <row r="41" spans="1:10">
      <c r="A41" s="1">
        <v>4</v>
      </c>
      <c r="B41" s="1">
        <v>27.9711</v>
      </c>
      <c r="C41">
        <f t="shared" si="0"/>
        <v>32.498649003408133</v>
      </c>
      <c r="D41">
        <f t="shared" si="1"/>
        <v>4.5275490034081329</v>
      </c>
      <c r="E41">
        <f t="shared" si="2"/>
        <v>20.498699978261978</v>
      </c>
      <c r="F41"/>
      <c r="G41"/>
      <c r="H41"/>
      <c r="I41"/>
      <c r="J41">
        <f t="shared" si="3"/>
        <v>0.16186524675140174</v>
      </c>
    </row>
    <row r="42" spans="1:10">
      <c r="A42" s="1">
        <v>1.4</v>
      </c>
      <c r="B42" s="1">
        <v>50.4</v>
      </c>
      <c r="C42">
        <f t="shared" si="0"/>
        <v>44.065929586581888</v>
      </c>
      <c r="D42">
        <f t="shared" si="1"/>
        <v>6.3340704134181109</v>
      </c>
      <c r="E42">
        <f t="shared" si="2"/>
        <v>40.12044800213868</v>
      </c>
      <c r="F42"/>
      <c r="G42"/>
      <c r="H42"/>
      <c r="I42"/>
      <c r="J42">
        <f t="shared" si="3"/>
        <v>0.12567600026623235</v>
      </c>
    </row>
    <row r="43" spans="1:10">
      <c r="A43" s="1">
        <v>1.4</v>
      </c>
      <c r="B43" s="1">
        <v>54.05</v>
      </c>
      <c r="C43">
        <f t="shared" si="0"/>
        <v>44.065929586581888</v>
      </c>
      <c r="D43">
        <f t="shared" si="1"/>
        <v>9.9840704134181095</v>
      </c>
      <c r="E43">
        <f t="shared" si="2"/>
        <v>99.681662020090855</v>
      </c>
      <c r="F43"/>
      <c r="G43"/>
      <c r="H43"/>
      <c r="I43"/>
      <c r="J43">
        <f t="shared" si="3"/>
        <v>0.18471915658497892</v>
      </c>
    </row>
    <row r="44" spans="1:10">
      <c r="A44" s="1">
        <v>1.4</v>
      </c>
      <c r="B44" s="1">
        <v>59.7</v>
      </c>
      <c r="C44">
        <f t="shared" si="0"/>
        <v>44.065929586581888</v>
      </c>
      <c r="D44">
        <f t="shared" si="1"/>
        <v>15.634070413418115</v>
      </c>
      <c r="E44">
        <f t="shared" si="2"/>
        <v>244.42415769171566</v>
      </c>
      <c r="F44"/>
      <c r="G44"/>
      <c r="H44"/>
      <c r="I44"/>
      <c r="J44">
        <f t="shared" si="3"/>
        <v>0.26187722635541233</v>
      </c>
    </row>
    <row r="45" spans="1:10">
      <c r="A45" s="1">
        <v>1.4</v>
      </c>
      <c r="B45" s="1">
        <v>52.749600000000001</v>
      </c>
      <c r="C45">
        <f t="shared" si="0"/>
        <v>44.065929586581888</v>
      </c>
      <c r="D45">
        <f t="shared" si="1"/>
        <v>8.6836704134181133</v>
      </c>
      <c r="E45">
        <f t="shared" si="2"/>
        <v>75.406131848873102</v>
      </c>
      <c r="F45"/>
      <c r="G45"/>
      <c r="H45"/>
      <c r="I45"/>
      <c r="J45">
        <f t="shared" si="3"/>
        <v>0.16462059263801268</v>
      </c>
    </row>
    <row r="46" spans="1:10">
      <c r="A46" s="1">
        <v>2</v>
      </c>
      <c r="B46" s="1">
        <v>40</v>
      </c>
      <c r="C46">
        <f t="shared" si="0"/>
        <v>41.396557144311018</v>
      </c>
      <c r="D46">
        <f t="shared" si="1"/>
        <v>1.3965571443110179</v>
      </c>
      <c r="E46">
        <f t="shared" si="2"/>
        <v>1.950371857326145</v>
      </c>
      <c r="F46"/>
      <c r="G46"/>
      <c r="H46"/>
      <c r="I46"/>
      <c r="J46">
        <f t="shared" si="3"/>
        <v>3.4913928607775445E-2</v>
      </c>
    </row>
    <row r="47" spans="1:10">
      <c r="A47" s="1">
        <v>2</v>
      </c>
      <c r="B47" s="1">
        <v>40.9</v>
      </c>
      <c r="C47">
        <f t="shared" si="0"/>
        <v>41.396557144311018</v>
      </c>
      <c r="D47">
        <f t="shared" si="1"/>
        <v>0.49655714431101927</v>
      </c>
      <c r="E47">
        <f t="shared" si="2"/>
        <v>0.24656899756631442</v>
      </c>
      <c r="F47"/>
      <c r="G47"/>
      <c r="H47"/>
      <c r="I47"/>
      <c r="J47">
        <f t="shared" si="3"/>
        <v>1.2140761474597049E-2</v>
      </c>
    </row>
    <row r="48" spans="1:10">
      <c r="A48" s="1">
        <v>3.6</v>
      </c>
      <c r="B48" s="1">
        <v>40.5</v>
      </c>
      <c r="C48">
        <f t="shared" si="0"/>
        <v>34.278230631588713</v>
      </c>
      <c r="D48">
        <f t="shared" si="1"/>
        <v>6.2217693684112874</v>
      </c>
      <c r="E48">
        <f t="shared" si="2"/>
        <v>38.710414073700989</v>
      </c>
      <c r="F48"/>
      <c r="G48"/>
      <c r="H48"/>
      <c r="I48"/>
      <c r="J48">
        <f t="shared" si="3"/>
        <v>0.15362393502250093</v>
      </c>
    </row>
    <row r="49" spans="1:10">
      <c r="A49" s="1">
        <v>6.4</v>
      </c>
      <c r="B49" s="1">
        <v>29.9499</v>
      </c>
      <c r="C49">
        <f t="shared" si="0"/>
        <v>21.821159234324668</v>
      </c>
      <c r="D49">
        <f t="shared" si="1"/>
        <v>8.1287407656753317</v>
      </c>
      <c r="E49">
        <f t="shared" si="2"/>
        <v>66.07642643555198</v>
      </c>
      <c r="F49"/>
      <c r="G49"/>
      <c r="H49"/>
      <c r="I49"/>
      <c r="J49">
        <f t="shared" si="3"/>
        <v>0.27141128236405904</v>
      </c>
    </row>
    <row r="50" spans="1:10">
      <c r="A50" s="1">
        <v>6.4</v>
      </c>
      <c r="B50" s="1">
        <v>31.4</v>
      </c>
      <c r="C50">
        <f t="shared" si="0"/>
        <v>21.821159234324668</v>
      </c>
      <c r="D50">
        <f t="shared" si="1"/>
        <v>9.5788407656753307</v>
      </c>
      <c r="E50">
        <f t="shared" si="2"/>
        <v>91.75419041416356</v>
      </c>
      <c r="F50"/>
      <c r="G50"/>
      <c r="H50"/>
      <c r="I50"/>
      <c r="J50">
        <f t="shared" si="3"/>
        <v>0.30505862311067933</v>
      </c>
    </row>
    <row r="51" spans="1:10">
      <c r="A51" s="1">
        <v>1.8</v>
      </c>
      <c r="B51" s="1">
        <v>56.991500000000002</v>
      </c>
      <c r="C51">
        <f t="shared" si="0"/>
        <v>42.286347958401308</v>
      </c>
      <c r="D51">
        <f t="shared" si="1"/>
        <v>14.705152041598694</v>
      </c>
      <c r="E51">
        <f t="shared" si="2"/>
        <v>216.24149656653424</v>
      </c>
      <c r="F51"/>
      <c r="G51"/>
      <c r="H51"/>
      <c r="I51"/>
      <c r="J51">
        <f t="shared" si="3"/>
        <v>0.2580236007404384</v>
      </c>
    </row>
    <row r="52" spans="1:10">
      <c r="A52" s="1">
        <v>1.5</v>
      </c>
      <c r="B52" s="1">
        <v>46.5</v>
      </c>
      <c r="C52">
        <f t="shared" si="0"/>
        <v>43.621034179536736</v>
      </c>
      <c r="D52">
        <f t="shared" si="1"/>
        <v>2.8789658204632644</v>
      </c>
      <c r="E52">
        <f t="shared" si="2"/>
        <v>8.2884441953957175</v>
      </c>
      <c r="F52"/>
      <c r="G52"/>
      <c r="H52"/>
      <c r="I52"/>
      <c r="J52">
        <f t="shared" si="3"/>
        <v>6.1913243450822893E-2</v>
      </c>
    </row>
    <row r="53" spans="1:10">
      <c r="A53" s="1">
        <v>1.5</v>
      </c>
      <c r="B53" s="1">
        <v>49.6</v>
      </c>
      <c r="C53">
        <f t="shared" si="0"/>
        <v>43.621034179536736</v>
      </c>
      <c r="D53">
        <f t="shared" si="1"/>
        <v>5.9789658204632659</v>
      </c>
      <c r="E53">
        <f t="shared" si="2"/>
        <v>35.748032282267971</v>
      </c>
      <c r="F53"/>
      <c r="G53"/>
      <c r="H53"/>
      <c r="I53"/>
      <c r="J53">
        <f t="shared" si="3"/>
        <v>0.12054366573514648</v>
      </c>
    </row>
    <row r="54" spans="1:10">
      <c r="A54" s="1">
        <v>1.6</v>
      </c>
      <c r="B54" s="1">
        <v>42</v>
      </c>
      <c r="C54">
        <f t="shared" si="0"/>
        <v>43.176138772491598</v>
      </c>
      <c r="D54">
        <f t="shared" si="1"/>
        <v>1.1761387724915977</v>
      </c>
      <c r="E54">
        <f t="shared" si="2"/>
        <v>1.3833024121580422</v>
      </c>
      <c r="F54"/>
      <c r="G54"/>
      <c r="H54"/>
      <c r="I54"/>
      <c r="J54">
        <f t="shared" si="3"/>
        <v>2.8003304106942802E-2</v>
      </c>
    </row>
    <row r="55" spans="1:10">
      <c r="A55" s="1">
        <v>1.6</v>
      </c>
      <c r="B55" s="1">
        <v>49.949399999999997</v>
      </c>
      <c r="C55">
        <f t="shared" si="0"/>
        <v>43.176138772491598</v>
      </c>
      <c r="D55">
        <f t="shared" si="1"/>
        <v>6.7732612275083994</v>
      </c>
      <c r="E55">
        <f t="shared" si="2"/>
        <v>45.87706765606859</v>
      </c>
      <c r="F55"/>
      <c r="G55"/>
      <c r="H55"/>
      <c r="I55"/>
      <c r="J55">
        <f t="shared" si="3"/>
        <v>0.13560245423385264</v>
      </c>
    </row>
    <row r="56" spans="1:10">
      <c r="A56" s="1">
        <v>1.6</v>
      </c>
      <c r="B56" s="1">
        <v>45.3</v>
      </c>
      <c r="C56">
        <f t="shared" si="0"/>
        <v>43.176138772491598</v>
      </c>
      <c r="D56">
        <f t="shared" si="1"/>
        <v>2.1238612275083995</v>
      </c>
      <c r="E56">
        <f t="shared" si="2"/>
        <v>4.5107865137134855</v>
      </c>
      <c r="F56"/>
      <c r="G56"/>
      <c r="H56"/>
      <c r="I56"/>
      <c r="J56">
        <f t="shared" si="3"/>
        <v>4.688435380813244E-2</v>
      </c>
    </row>
    <row r="57" spans="1:10">
      <c r="A57" s="1">
        <v>1.6</v>
      </c>
      <c r="B57" s="1">
        <v>45.5</v>
      </c>
      <c r="C57">
        <f t="shared" si="0"/>
        <v>43.176138772491598</v>
      </c>
      <c r="D57">
        <f t="shared" si="1"/>
        <v>2.3238612275084023</v>
      </c>
      <c r="E57">
        <f t="shared" si="2"/>
        <v>5.4003310047168585</v>
      </c>
      <c r="F57"/>
      <c r="G57"/>
      <c r="H57"/>
      <c r="I57"/>
      <c r="J57">
        <f t="shared" si="3"/>
        <v>5.1073873132052798E-2</v>
      </c>
    </row>
    <row r="58" spans="1:10">
      <c r="A58" s="1">
        <v>1.6</v>
      </c>
      <c r="B58" s="1">
        <v>42.8</v>
      </c>
      <c r="C58">
        <f t="shared" si="0"/>
        <v>43.176138772491598</v>
      </c>
      <c r="D58">
        <f t="shared" si="1"/>
        <v>0.37613877249160055</v>
      </c>
      <c r="E58">
        <f t="shared" si="2"/>
        <v>0.14148037617148804</v>
      </c>
      <c r="F58"/>
      <c r="G58"/>
      <c r="H58"/>
      <c r="I58"/>
      <c r="J58">
        <f t="shared" si="3"/>
        <v>8.7882890769065553E-3</v>
      </c>
    </row>
    <row r="59" spans="1:10">
      <c r="A59" s="1">
        <v>1.6</v>
      </c>
      <c r="B59" s="1">
        <v>43.7</v>
      </c>
      <c r="C59">
        <f t="shared" si="0"/>
        <v>43.176138772491598</v>
      </c>
      <c r="D59">
        <f t="shared" si="1"/>
        <v>0.52386122750840514</v>
      </c>
      <c r="E59">
        <f t="shared" si="2"/>
        <v>0.27443058568661299</v>
      </c>
      <c r="F59"/>
      <c r="G59"/>
      <c r="H59"/>
      <c r="I59"/>
      <c r="J59">
        <f t="shared" si="3"/>
        <v>1.1987671110032154E-2</v>
      </c>
    </row>
    <row r="60" spans="1:10">
      <c r="A60" s="1">
        <v>2.5</v>
      </c>
      <c r="B60" s="1">
        <v>42.904000000000003</v>
      </c>
      <c r="C60">
        <f t="shared" si="0"/>
        <v>39.1720801090853</v>
      </c>
      <c r="D60">
        <f t="shared" si="1"/>
        <v>3.7319198909147033</v>
      </c>
      <c r="E60">
        <f t="shared" si="2"/>
        <v>13.927226072204812</v>
      </c>
      <c r="F60"/>
      <c r="G60"/>
      <c r="H60"/>
      <c r="I60"/>
      <c r="J60">
        <f t="shared" si="3"/>
        <v>8.6983029342595164E-2</v>
      </c>
    </row>
    <row r="61" spans="1:10">
      <c r="A61" s="1">
        <v>2.5</v>
      </c>
      <c r="B61" s="1">
        <v>43.261699999999998</v>
      </c>
      <c r="C61">
        <f t="shared" si="0"/>
        <v>39.1720801090853</v>
      </c>
      <c r="D61">
        <f t="shared" si="1"/>
        <v>4.0896198909146975</v>
      </c>
      <c r="E61">
        <f t="shared" si="2"/>
        <v>16.724990852165142</v>
      </c>
      <c r="F61"/>
      <c r="G61"/>
      <c r="H61"/>
      <c r="I61"/>
      <c r="J61">
        <f t="shared" si="3"/>
        <v>9.453211249014018E-2</v>
      </c>
    </row>
    <row r="62" spans="1:10">
      <c r="A62" s="1">
        <v>2.5</v>
      </c>
      <c r="B62" s="1">
        <v>37.5899</v>
      </c>
      <c r="C62">
        <f t="shared" si="0"/>
        <v>39.1720801090853</v>
      </c>
      <c r="D62">
        <f t="shared" si="1"/>
        <v>1.5821801090853</v>
      </c>
      <c r="E62">
        <f t="shared" si="2"/>
        <v>2.5032938975851717</v>
      </c>
      <c r="F62"/>
      <c r="G62"/>
      <c r="H62"/>
      <c r="I62"/>
      <c r="J62">
        <f t="shared" si="3"/>
        <v>4.2090564462403467E-2</v>
      </c>
    </row>
    <row r="63" spans="1:10">
      <c r="A63" s="1">
        <v>2.5</v>
      </c>
      <c r="B63" s="1">
        <v>36.655700000000003</v>
      </c>
      <c r="C63">
        <f t="shared" si="0"/>
        <v>39.1720801090853</v>
      </c>
      <c r="D63">
        <f t="shared" si="1"/>
        <v>2.5163801090852971</v>
      </c>
      <c r="E63">
        <f t="shared" si="2"/>
        <v>6.3321688534001312</v>
      </c>
      <c r="F63"/>
      <c r="G63"/>
      <c r="H63"/>
      <c r="I63"/>
      <c r="J63">
        <f t="shared" si="3"/>
        <v>6.8649080745567456E-2</v>
      </c>
    </row>
    <row r="64" spans="1:10">
      <c r="A64" s="1">
        <v>2.5</v>
      </c>
      <c r="B64" s="1">
        <v>34.434100000000001</v>
      </c>
      <c r="C64">
        <f t="shared" si="0"/>
        <v>39.1720801090853</v>
      </c>
      <c r="D64">
        <f t="shared" si="1"/>
        <v>4.7379801090852993</v>
      </c>
      <c r="E64">
        <f t="shared" si="2"/>
        <v>22.448455514087946</v>
      </c>
      <c r="F64"/>
      <c r="G64"/>
      <c r="H64"/>
      <c r="I64"/>
      <c r="J64">
        <f t="shared" si="3"/>
        <v>0.13759558429246879</v>
      </c>
    </row>
    <row r="65" spans="1:10">
      <c r="A65" s="1">
        <v>2.5</v>
      </c>
      <c r="B65" s="1">
        <v>31.366900000000001</v>
      </c>
      <c r="C65">
        <f t="shared" si="0"/>
        <v>39.1720801090853</v>
      </c>
      <c r="D65">
        <f t="shared" si="1"/>
        <v>7.805180109085299</v>
      </c>
      <c r="E65">
        <f t="shared" si="2"/>
        <v>60.920836535260797</v>
      </c>
      <c r="F65"/>
      <c r="G65"/>
      <c r="H65"/>
      <c r="I65"/>
      <c r="J65">
        <f t="shared" si="3"/>
        <v>0.24883492181520325</v>
      </c>
    </row>
    <row r="66" spans="1:10">
      <c r="A66" s="1">
        <v>2</v>
      </c>
      <c r="B66" s="1">
        <v>41.566099999999999</v>
      </c>
      <c r="C66">
        <f t="shared" si="0"/>
        <v>41.396557144311018</v>
      </c>
      <c r="D66">
        <f t="shared" si="1"/>
        <v>0.16954285568898086</v>
      </c>
      <c r="E66">
        <f t="shared" si="2"/>
        <v>2.874477991517459E-2</v>
      </c>
      <c r="F66"/>
      <c r="G66"/>
      <c r="H66"/>
      <c r="I66"/>
      <c r="J66">
        <f t="shared" si="3"/>
        <v>4.0788733051448384E-3</v>
      </c>
    </row>
    <row r="67" spans="1:10">
      <c r="A67" s="1">
        <v>2</v>
      </c>
      <c r="B67" s="1">
        <v>44.707999999999998</v>
      </c>
      <c r="C67">
        <f t="shared" ref="C67:C130" si="4">$H$6+$H$7*A67</f>
        <v>41.396557144311018</v>
      </c>
      <c r="D67">
        <f t="shared" ref="D67:D130" si="5">ABS(B67-C67)</f>
        <v>3.3114428556889806</v>
      </c>
      <c r="E67">
        <f t="shared" ref="E67:E130" si="6">D67^2</f>
        <v>10.96565378649359</v>
      </c>
      <c r="F67"/>
      <c r="G67"/>
      <c r="H67"/>
      <c r="I67"/>
      <c r="J67">
        <f t="shared" ref="J67:J130" si="7">D67/B67</f>
        <v>7.4068239592220197E-2</v>
      </c>
    </row>
    <row r="68" spans="1:10">
      <c r="A68" s="1">
        <v>2</v>
      </c>
      <c r="B68" s="1">
        <v>59.536099999999998</v>
      </c>
      <c r="C68">
        <f t="shared" si="4"/>
        <v>41.396557144311018</v>
      </c>
      <c r="D68">
        <f t="shared" si="5"/>
        <v>18.13954285568898</v>
      </c>
      <c r="E68">
        <f t="shared" si="6"/>
        <v>329.0430150133771</v>
      </c>
      <c r="F68"/>
      <c r="G68"/>
      <c r="H68"/>
      <c r="I68"/>
      <c r="J68">
        <f t="shared" si="7"/>
        <v>0.30468140935817062</v>
      </c>
    </row>
    <row r="69" spans="1:10">
      <c r="A69" s="1">
        <v>2</v>
      </c>
      <c r="B69" s="1">
        <v>59.438099999999999</v>
      </c>
      <c r="C69">
        <f t="shared" si="4"/>
        <v>41.396557144311018</v>
      </c>
      <c r="D69">
        <f t="shared" si="5"/>
        <v>18.041542855688981</v>
      </c>
      <c r="E69">
        <f t="shared" si="6"/>
        <v>325.49726861366213</v>
      </c>
      <c r="F69"/>
      <c r="G69"/>
      <c r="H69"/>
      <c r="I69"/>
      <c r="J69">
        <f t="shared" si="7"/>
        <v>0.30353498607272072</v>
      </c>
    </row>
    <row r="70" spans="1:10">
      <c r="A70" s="1">
        <v>2</v>
      </c>
      <c r="B70" s="1">
        <v>46.2</v>
      </c>
      <c r="C70">
        <f t="shared" si="4"/>
        <v>41.396557144311018</v>
      </c>
      <c r="D70">
        <f t="shared" si="5"/>
        <v>4.803442855688985</v>
      </c>
      <c r="E70">
        <f t="shared" si="6"/>
        <v>23.07306326786955</v>
      </c>
      <c r="F70"/>
      <c r="G70"/>
      <c r="H70"/>
      <c r="I70"/>
      <c r="J70">
        <f t="shared" si="7"/>
        <v>0.10397062458201266</v>
      </c>
    </row>
    <row r="71" spans="1:10">
      <c r="A71" s="1">
        <v>2</v>
      </c>
      <c r="B71" s="1">
        <v>41.399000000000001</v>
      </c>
      <c r="C71">
        <f t="shared" si="4"/>
        <v>41.396557144311018</v>
      </c>
      <c r="D71">
        <f t="shared" si="5"/>
        <v>2.4428556889830588E-3</v>
      </c>
      <c r="E71">
        <f t="shared" si="6"/>
        <v>5.9675439171968953E-6</v>
      </c>
      <c r="F71"/>
      <c r="G71"/>
      <c r="H71"/>
      <c r="I71"/>
      <c r="J71">
        <f t="shared" si="7"/>
        <v>5.9007601366773564E-5</v>
      </c>
    </row>
    <row r="72" spans="1:10">
      <c r="A72" s="1">
        <v>2.5</v>
      </c>
      <c r="B72" s="1">
        <v>44.515900000000002</v>
      </c>
      <c r="C72">
        <f t="shared" si="4"/>
        <v>39.1720801090853</v>
      </c>
      <c r="D72">
        <f t="shared" si="5"/>
        <v>5.3438198909147019</v>
      </c>
      <c r="E72">
        <f t="shared" si="6"/>
        <v>28.556411026535617</v>
      </c>
      <c r="F72"/>
      <c r="G72"/>
      <c r="H72"/>
      <c r="I72"/>
      <c r="J72">
        <f t="shared" si="7"/>
        <v>0.12004294849513773</v>
      </c>
    </row>
    <row r="73" spans="1:10">
      <c r="A73" s="1">
        <v>2.5</v>
      </c>
      <c r="B73" s="1">
        <v>42.488799999999998</v>
      </c>
      <c r="C73">
        <f t="shared" si="4"/>
        <v>39.1720801090853</v>
      </c>
      <c r="D73">
        <f t="shared" si="5"/>
        <v>3.3167198909146975</v>
      </c>
      <c r="E73">
        <f t="shared" si="6"/>
        <v>11.000630834789202</v>
      </c>
      <c r="F73"/>
      <c r="G73"/>
      <c r="H73"/>
      <c r="I73"/>
      <c r="J73">
        <f t="shared" si="7"/>
        <v>7.8061039401317464E-2</v>
      </c>
    </row>
    <row r="74" spans="1:10">
      <c r="A74" s="1">
        <v>3</v>
      </c>
      <c r="B74" s="1">
        <v>35.799999999999997</v>
      </c>
      <c r="C74">
        <f t="shared" si="4"/>
        <v>36.947603073859575</v>
      </c>
      <c r="D74">
        <f t="shared" si="5"/>
        <v>1.1476030738595782</v>
      </c>
      <c r="E74">
        <f t="shared" si="6"/>
        <v>1.3169928151319523</v>
      </c>
      <c r="F74"/>
      <c r="G74"/>
      <c r="H74"/>
      <c r="I74"/>
      <c r="J74">
        <f t="shared" si="7"/>
        <v>3.2055951783787104E-2</v>
      </c>
    </row>
    <row r="75" spans="1:10">
      <c r="A75" s="1">
        <v>6.8</v>
      </c>
      <c r="B75" s="1">
        <v>23.4</v>
      </c>
      <c r="C75">
        <f t="shared" si="4"/>
        <v>20.041577606144095</v>
      </c>
      <c r="D75">
        <f t="shared" si="5"/>
        <v>3.3584223938559035</v>
      </c>
      <c r="E75">
        <f t="shared" si="6"/>
        <v>11.279000975552817</v>
      </c>
      <c r="F75"/>
      <c r="G75"/>
      <c r="H75"/>
      <c r="I75"/>
      <c r="J75">
        <f t="shared" si="7"/>
        <v>0.14352232452375657</v>
      </c>
    </row>
    <row r="76" spans="1:10">
      <c r="A76" s="1">
        <v>4.4000000000000004</v>
      </c>
      <c r="B76" s="1">
        <v>33.049900000000001</v>
      </c>
      <c r="C76">
        <f t="shared" si="4"/>
        <v>30.719067375227553</v>
      </c>
      <c r="D76">
        <f t="shared" si="5"/>
        <v>2.330832624772448</v>
      </c>
      <c r="E76">
        <f t="shared" si="6"/>
        <v>5.4327807247036191</v>
      </c>
      <c r="F76"/>
      <c r="G76"/>
      <c r="H76"/>
      <c r="I76"/>
      <c r="J76">
        <f t="shared" si="7"/>
        <v>7.0524649840769504E-2</v>
      </c>
    </row>
    <row r="77" spans="1:10">
      <c r="A77" s="1">
        <v>4.4000000000000004</v>
      </c>
      <c r="B77" s="1">
        <v>33.603200000000001</v>
      </c>
      <c r="C77">
        <f t="shared" si="4"/>
        <v>30.719067375227553</v>
      </c>
      <c r="D77">
        <f t="shared" si="5"/>
        <v>2.8841326247724481</v>
      </c>
      <c r="E77">
        <f t="shared" si="6"/>
        <v>8.3182209972768106</v>
      </c>
      <c r="F77"/>
      <c r="G77"/>
      <c r="H77"/>
      <c r="I77"/>
      <c r="J77">
        <f t="shared" si="7"/>
        <v>8.5829106298580135E-2</v>
      </c>
    </row>
    <row r="78" spans="1:10">
      <c r="A78" s="1">
        <v>2.4</v>
      </c>
      <c r="B78" s="1">
        <v>42</v>
      </c>
      <c r="C78">
        <f t="shared" si="4"/>
        <v>39.616975516130438</v>
      </c>
      <c r="D78">
        <f t="shared" si="5"/>
        <v>2.383024483869562</v>
      </c>
      <c r="E78">
        <f t="shared" si="6"/>
        <v>5.6788056907217923</v>
      </c>
      <c r="F78"/>
      <c r="G78"/>
      <c r="H78"/>
      <c r="I78"/>
      <c r="J78">
        <f t="shared" si="7"/>
        <v>5.6738678187370523E-2</v>
      </c>
    </row>
    <row r="79" spans="1:10">
      <c r="A79" s="1">
        <v>3.6</v>
      </c>
      <c r="B79" s="1">
        <v>37.487400000000001</v>
      </c>
      <c r="C79">
        <f t="shared" si="4"/>
        <v>34.278230631588713</v>
      </c>
      <c r="D79">
        <f t="shared" si="5"/>
        <v>3.2091693684112883</v>
      </c>
      <c r="E79">
        <f t="shared" si="6"/>
        <v>10.298768035149306</v>
      </c>
      <c r="F79"/>
      <c r="G79"/>
      <c r="H79"/>
      <c r="I79"/>
      <c r="J79">
        <f t="shared" si="7"/>
        <v>8.5606613646486238E-2</v>
      </c>
    </row>
    <row r="80" spans="1:10">
      <c r="A80" s="1">
        <v>3.6</v>
      </c>
      <c r="B80" s="1">
        <v>36.1</v>
      </c>
      <c r="C80">
        <f t="shared" si="4"/>
        <v>34.278230631588713</v>
      </c>
      <c r="D80">
        <f t="shared" si="5"/>
        <v>1.8217693684112888</v>
      </c>
      <c r="E80">
        <f t="shared" si="6"/>
        <v>3.3188436316816659</v>
      </c>
      <c r="F80"/>
      <c r="G80"/>
      <c r="H80"/>
      <c r="I80"/>
      <c r="J80">
        <f t="shared" si="7"/>
        <v>5.0464525440755921E-2</v>
      </c>
    </row>
    <row r="81" spans="1:10">
      <c r="A81" s="1">
        <v>2</v>
      </c>
      <c r="B81" s="1">
        <v>39.4</v>
      </c>
      <c r="C81">
        <f t="shared" si="4"/>
        <v>41.396557144311018</v>
      </c>
      <c r="D81">
        <f t="shared" si="5"/>
        <v>1.9965571443110193</v>
      </c>
      <c r="E81">
        <f t="shared" si="6"/>
        <v>3.9862404304993722</v>
      </c>
      <c r="F81"/>
      <c r="G81"/>
      <c r="H81"/>
      <c r="I81"/>
      <c r="J81">
        <f t="shared" si="7"/>
        <v>5.0674039195711153E-2</v>
      </c>
    </row>
    <row r="82" spans="1:10">
      <c r="A82" s="1">
        <v>2</v>
      </c>
      <c r="B82" s="1">
        <v>44.7</v>
      </c>
      <c r="C82">
        <f t="shared" si="4"/>
        <v>41.396557144311018</v>
      </c>
      <c r="D82">
        <f t="shared" si="5"/>
        <v>3.303442855688985</v>
      </c>
      <c r="E82">
        <f t="shared" si="6"/>
        <v>10.912734700802597</v>
      </c>
      <c r="F82"/>
      <c r="G82"/>
      <c r="H82"/>
      <c r="I82"/>
      <c r="J82">
        <f t="shared" si="7"/>
        <v>7.3902524735771469E-2</v>
      </c>
    </row>
    <row r="83" spans="1:10">
      <c r="A83" s="1">
        <v>2.4</v>
      </c>
      <c r="B83" s="1">
        <v>42.5</v>
      </c>
      <c r="C83">
        <f t="shared" si="4"/>
        <v>39.616975516130438</v>
      </c>
      <c r="D83">
        <f t="shared" si="5"/>
        <v>2.883024483869562</v>
      </c>
      <c r="E83">
        <f t="shared" si="6"/>
        <v>8.3118301745913552</v>
      </c>
      <c r="F83"/>
      <c r="G83"/>
      <c r="H83"/>
      <c r="I83"/>
      <c r="J83">
        <f t="shared" si="7"/>
        <v>6.7835870208695581E-2</v>
      </c>
    </row>
    <row r="84" spans="1:10">
      <c r="A84" s="1">
        <v>2</v>
      </c>
      <c r="B84" s="1">
        <v>41.5</v>
      </c>
      <c r="C84">
        <f t="shared" si="4"/>
        <v>41.396557144311018</v>
      </c>
      <c r="D84">
        <f t="shared" si="5"/>
        <v>0.10344285568898215</v>
      </c>
      <c r="E84">
        <f t="shared" si="6"/>
        <v>1.0700424393091587E-2</v>
      </c>
      <c r="F84"/>
      <c r="G84"/>
      <c r="H84"/>
      <c r="I84"/>
      <c r="J84">
        <f t="shared" si="7"/>
        <v>2.49259893226463E-3</v>
      </c>
    </row>
    <row r="85" spans="1:10">
      <c r="A85" s="1">
        <v>2</v>
      </c>
      <c r="B85" s="1">
        <v>43.5</v>
      </c>
      <c r="C85">
        <f t="shared" si="4"/>
        <v>41.396557144311018</v>
      </c>
      <c r="D85">
        <f t="shared" si="5"/>
        <v>2.1034428556889821</v>
      </c>
      <c r="E85">
        <f t="shared" si="6"/>
        <v>4.4244718471490199</v>
      </c>
      <c r="F85"/>
      <c r="G85"/>
      <c r="H85"/>
      <c r="I85"/>
      <c r="J85">
        <f t="shared" si="7"/>
        <v>4.835500817675821E-2</v>
      </c>
    </row>
    <row r="86" spans="1:10">
      <c r="A86" s="1">
        <v>3.6</v>
      </c>
      <c r="B86" s="1">
        <v>40.5</v>
      </c>
      <c r="C86">
        <f t="shared" si="4"/>
        <v>34.278230631588713</v>
      </c>
      <c r="D86">
        <f t="shared" si="5"/>
        <v>6.2217693684112874</v>
      </c>
      <c r="E86">
        <f t="shared" si="6"/>
        <v>38.710414073700989</v>
      </c>
      <c r="F86"/>
      <c r="G86"/>
      <c r="H86"/>
      <c r="I86"/>
      <c r="J86">
        <f t="shared" si="7"/>
        <v>0.15362393502250093</v>
      </c>
    </row>
    <row r="87" spans="1:10">
      <c r="A87" s="1">
        <v>3</v>
      </c>
      <c r="B87" s="1">
        <v>39.700000000000003</v>
      </c>
      <c r="C87">
        <f t="shared" si="4"/>
        <v>36.947603073859575</v>
      </c>
      <c r="D87">
        <f t="shared" si="5"/>
        <v>2.7523969261404275</v>
      </c>
      <c r="E87">
        <f t="shared" si="6"/>
        <v>7.5756888390272739</v>
      </c>
      <c r="F87"/>
      <c r="G87"/>
      <c r="H87"/>
      <c r="I87"/>
      <c r="J87">
        <f t="shared" si="7"/>
        <v>6.9329897383889852E-2</v>
      </c>
    </row>
    <row r="88" spans="1:10">
      <c r="A88" s="1">
        <v>2.5</v>
      </c>
      <c r="B88" s="1">
        <v>40.807499999999997</v>
      </c>
      <c r="C88">
        <f t="shared" si="4"/>
        <v>39.1720801090853</v>
      </c>
      <c r="D88">
        <f t="shared" si="5"/>
        <v>1.6354198909146973</v>
      </c>
      <c r="E88">
        <f t="shared" si="6"/>
        <v>2.6745982195994404</v>
      </c>
      <c r="F88"/>
      <c r="G88"/>
      <c r="H88"/>
      <c r="I88"/>
      <c r="J88">
        <f t="shared" si="7"/>
        <v>4.0076453860557429E-2</v>
      </c>
    </row>
    <row r="89" spans="1:10">
      <c r="A89" s="1">
        <v>2.5</v>
      </c>
      <c r="B89" s="1">
        <v>37.979999999999997</v>
      </c>
      <c r="C89">
        <f t="shared" si="4"/>
        <v>39.1720801090853</v>
      </c>
      <c r="D89">
        <f t="shared" si="5"/>
        <v>1.1920801090853033</v>
      </c>
      <c r="E89">
        <f t="shared" si="6"/>
        <v>1.4210549864768285</v>
      </c>
      <c r="F89"/>
      <c r="G89"/>
      <c r="H89"/>
      <c r="I89"/>
      <c r="J89">
        <f t="shared" si="7"/>
        <v>3.1387048685763648E-2</v>
      </c>
    </row>
    <row r="90" spans="1:10">
      <c r="A90" s="1">
        <v>3.7</v>
      </c>
      <c r="B90" s="1">
        <v>36.752800000000001</v>
      </c>
      <c r="C90">
        <f t="shared" si="4"/>
        <v>33.833335224543561</v>
      </c>
      <c r="D90">
        <f t="shared" si="5"/>
        <v>2.91946477545644</v>
      </c>
      <c r="E90">
        <f t="shared" si="6"/>
        <v>8.5232745751309213</v>
      </c>
      <c r="F90"/>
      <c r="G90"/>
      <c r="H90"/>
      <c r="I90"/>
      <c r="J90">
        <f t="shared" si="7"/>
        <v>7.9435166176629809E-2</v>
      </c>
    </row>
    <row r="91" spans="1:10">
      <c r="A91" s="1">
        <v>3.7</v>
      </c>
      <c r="B91" s="1">
        <v>33.4</v>
      </c>
      <c r="C91">
        <f t="shared" si="4"/>
        <v>33.833335224543561</v>
      </c>
      <c r="D91">
        <f t="shared" si="5"/>
        <v>0.43333522454356199</v>
      </c>
      <c r="E91">
        <f t="shared" si="6"/>
        <v>0.18777941683021929</v>
      </c>
      <c r="F91"/>
      <c r="G91"/>
      <c r="H91"/>
      <c r="I91"/>
      <c r="J91">
        <f t="shared" si="7"/>
        <v>1.2974108519268324E-2</v>
      </c>
    </row>
    <row r="92" spans="1:10">
      <c r="A92" s="1">
        <v>5.6</v>
      </c>
      <c r="B92" s="1">
        <v>34.5</v>
      </c>
      <c r="C92">
        <f t="shared" si="4"/>
        <v>25.380322490685828</v>
      </c>
      <c r="D92">
        <f t="shared" si="5"/>
        <v>9.1196775093141724</v>
      </c>
      <c r="E92">
        <f t="shared" si="6"/>
        <v>83.16851787389075</v>
      </c>
      <c r="F92"/>
      <c r="G92"/>
      <c r="H92"/>
      <c r="I92"/>
      <c r="J92">
        <f t="shared" si="7"/>
        <v>0.26433847853084558</v>
      </c>
    </row>
    <row r="93" spans="1:10">
      <c r="A93" s="1">
        <v>5.6</v>
      </c>
      <c r="B93" s="1">
        <v>32.4</v>
      </c>
      <c r="C93">
        <f t="shared" si="4"/>
        <v>25.380322490685828</v>
      </c>
      <c r="D93">
        <f t="shared" si="5"/>
        <v>7.019677509314171</v>
      </c>
      <c r="E93">
        <f t="shared" si="6"/>
        <v>49.275872334771201</v>
      </c>
      <c r="F93"/>
      <c r="G93"/>
      <c r="H93"/>
      <c r="I93"/>
      <c r="J93">
        <f t="shared" si="7"/>
        <v>0.21665671325043739</v>
      </c>
    </row>
    <row r="94" spans="1:10">
      <c r="A94" s="1">
        <v>3</v>
      </c>
      <c r="B94" s="1">
        <v>39.700000000000003</v>
      </c>
      <c r="C94">
        <f t="shared" si="4"/>
        <v>36.947603073859575</v>
      </c>
      <c r="D94">
        <f t="shared" si="5"/>
        <v>2.7523969261404275</v>
      </c>
      <c r="E94">
        <f t="shared" si="6"/>
        <v>7.5756888390272739</v>
      </c>
      <c r="F94"/>
      <c r="G94"/>
      <c r="H94"/>
      <c r="I94"/>
      <c r="J94">
        <f t="shared" si="7"/>
        <v>6.9329897383889852E-2</v>
      </c>
    </row>
    <row r="95" spans="1:10">
      <c r="A95" s="1">
        <v>2.5</v>
      </c>
      <c r="B95" s="1">
        <v>51.6</v>
      </c>
      <c r="C95">
        <f t="shared" si="4"/>
        <v>39.1720801090853</v>
      </c>
      <c r="D95">
        <f t="shared" si="5"/>
        <v>12.427919890914701</v>
      </c>
      <c r="E95">
        <f t="shared" si="6"/>
        <v>154.45319281499329</v>
      </c>
      <c r="F95"/>
      <c r="G95"/>
      <c r="H95"/>
      <c r="I95"/>
      <c r="J95">
        <f t="shared" si="7"/>
        <v>0.2408511606766415</v>
      </c>
    </row>
    <row r="96" spans="1:10">
      <c r="A96" s="1">
        <v>2.2999999999999998</v>
      </c>
      <c r="B96" s="1">
        <v>34.700000000000003</v>
      </c>
      <c r="C96">
        <f t="shared" si="4"/>
        <v>40.06187092317559</v>
      </c>
      <c r="D96">
        <f t="shared" si="5"/>
        <v>5.3618709231755872</v>
      </c>
      <c r="E96">
        <f t="shared" si="6"/>
        <v>28.749659796795825</v>
      </c>
      <c r="F96"/>
      <c r="G96"/>
      <c r="H96"/>
      <c r="I96"/>
      <c r="J96">
        <f t="shared" si="7"/>
        <v>0.15452077588402269</v>
      </c>
    </row>
    <row r="97" spans="1:10">
      <c r="A97" s="1">
        <v>3</v>
      </c>
      <c r="B97" s="1">
        <v>47.1</v>
      </c>
      <c r="C97">
        <f t="shared" si="4"/>
        <v>36.947603073859575</v>
      </c>
      <c r="D97">
        <f t="shared" si="5"/>
        <v>10.152396926140426</v>
      </c>
      <c r="E97">
        <f t="shared" si="6"/>
        <v>103.07116334590557</v>
      </c>
      <c r="F97"/>
      <c r="G97"/>
      <c r="H97"/>
      <c r="I97"/>
      <c r="J97">
        <f t="shared" si="7"/>
        <v>0.21554982858047614</v>
      </c>
    </row>
    <row r="98" spans="1:10">
      <c r="A98" s="1">
        <v>4.2</v>
      </c>
      <c r="B98" s="1">
        <v>35.722200000000001</v>
      </c>
      <c r="C98">
        <f t="shared" si="4"/>
        <v>31.608858189317843</v>
      </c>
      <c r="D98">
        <f t="shared" si="5"/>
        <v>4.113341810682158</v>
      </c>
      <c r="E98">
        <f t="shared" si="6"/>
        <v>16.919580851505973</v>
      </c>
      <c r="F98"/>
      <c r="G98"/>
      <c r="H98"/>
      <c r="I98"/>
      <c r="J98">
        <f t="shared" si="7"/>
        <v>0.11514805389035832</v>
      </c>
    </row>
    <row r="99" spans="1:10">
      <c r="A99" s="1">
        <v>3</v>
      </c>
      <c r="B99" s="1">
        <v>37.999699999999997</v>
      </c>
      <c r="C99">
        <f t="shared" si="4"/>
        <v>36.947603073859575</v>
      </c>
      <c r="D99">
        <f t="shared" si="5"/>
        <v>1.0520969261404218</v>
      </c>
      <c r="E99">
        <f t="shared" si="6"/>
        <v>1.1069079419941241</v>
      </c>
      <c r="F99"/>
      <c r="G99"/>
      <c r="H99"/>
      <c r="I99"/>
      <c r="J99">
        <f t="shared" si="7"/>
        <v>2.7686979795641067E-2</v>
      </c>
    </row>
    <row r="100" spans="1:10">
      <c r="A100" s="1">
        <v>4.4000000000000004</v>
      </c>
      <c r="B100" s="1">
        <v>31.227399999999999</v>
      </c>
      <c r="C100">
        <f t="shared" si="4"/>
        <v>30.719067375227553</v>
      </c>
      <c r="D100">
        <f t="shared" si="5"/>
        <v>0.50833262477244645</v>
      </c>
      <c r="E100">
        <f t="shared" si="6"/>
        <v>0.25840205740804484</v>
      </c>
      <c r="F100"/>
      <c r="G100"/>
      <c r="H100"/>
      <c r="I100"/>
      <c r="J100">
        <f t="shared" si="7"/>
        <v>1.6278416543562591E-2</v>
      </c>
    </row>
    <row r="101" spans="1:10">
      <c r="A101" s="1">
        <v>4.4000000000000004</v>
      </c>
      <c r="B101" s="1">
        <v>30.547999999999998</v>
      </c>
      <c r="C101">
        <f t="shared" si="4"/>
        <v>30.719067375227553</v>
      </c>
      <c r="D101">
        <f t="shared" si="5"/>
        <v>0.17106737522755466</v>
      </c>
      <c r="E101">
        <f t="shared" si="6"/>
        <v>2.9264046867244983E-2</v>
      </c>
      <c r="F101"/>
      <c r="G101"/>
      <c r="H101"/>
      <c r="I101"/>
      <c r="J101">
        <f t="shared" si="7"/>
        <v>5.599953359550696E-3</v>
      </c>
    </row>
    <row r="102" spans="1:10">
      <c r="A102" s="1">
        <v>3</v>
      </c>
      <c r="B102" s="1">
        <v>35.496600000000001</v>
      </c>
      <c r="C102">
        <f t="shared" si="4"/>
        <v>36.947603073859575</v>
      </c>
      <c r="D102">
        <f t="shared" si="5"/>
        <v>1.4510030738595745</v>
      </c>
      <c r="E102">
        <f t="shared" si="6"/>
        <v>2.1054099203499339</v>
      </c>
      <c r="F102"/>
      <c r="G102"/>
      <c r="H102"/>
      <c r="I102"/>
      <c r="J102">
        <f t="shared" si="7"/>
        <v>4.0877241027579385E-2</v>
      </c>
    </row>
    <row r="103" spans="1:10">
      <c r="A103" s="1">
        <v>3</v>
      </c>
      <c r="B103" s="1">
        <v>35.496600000000001</v>
      </c>
      <c r="C103">
        <f t="shared" si="4"/>
        <v>36.947603073859575</v>
      </c>
      <c r="D103">
        <f t="shared" si="5"/>
        <v>1.4510030738595745</v>
      </c>
      <c r="E103">
        <f t="shared" si="6"/>
        <v>2.1054099203499339</v>
      </c>
      <c r="F103"/>
      <c r="G103"/>
      <c r="H103"/>
      <c r="I103"/>
      <c r="J103">
        <f t="shared" si="7"/>
        <v>4.0877241027579385E-2</v>
      </c>
    </row>
    <row r="104" spans="1:10">
      <c r="A104" s="1">
        <v>4.4000000000000004</v>
      </c>
      <c r="B104" s="1">
        <v>33.603200000000001</v>
      </c>
      <c r="C104">
        <f t="shared" si="4"/>
        <v>30.719067375227553</v>
      </c>
      <c r="D104">
        <f t="shared" si="5"/>
        <v>2.8841326247724481</v>
      </c>
      <c r="E104">
        <f t="shared" si="6"/>
        <v>8.3182209972768106</v>
      </c>
      <c r="F104"/>
      <c r="G104"/>
      <c r="H104"/>
      <c r="I104"/>
      <c r="J104">
        <f t="shared" si="7"/>
        <v>8.5829106298580135E-2</v>
      </c>
    </row>
    <row r="105" spans="1:10">
      <c r="A105" s="1">
        <v>4.4000000000000004</v>
      </c>
      <c r="B105" s="1">
        <v>29.837800000000001</v>
      </c>
      <c r="C105">
        <f t="shared" si="4"/>
        <v>30.719067375227553</v>
      </c>
      <c r="D105">
        <f t="shared" si="5"/>
        <v>0.8812673752275515</v>
      </c>
      <c r="E105">
        <f t="shared" si="6"/>
        <v>0.77663218664045808</v>
      </c>
      <c r="F105"/>
      <c r="G105"/>
      <c r="H105"/>
      <c r="I105"/>
      <c r="J105">
        <f t="shared" si="7"/>
        <v>2.9535266515210622E-2</v>
      </c>
    </row>
    <row r="106" spans="1:10">
      <c r="A106" s="1">
        <v>4.4000000000000004</v>
      </c>
      <c r="B106" s="1">
        <v>27.730699999999999</v>
      </c>
      <c r="C106">
        <f t="shared" si="4"/>
        <v>30.719067375227553</v>
      </c>
      <c r="D106">
        <f t="shared" si="5"/>
        <v>2.9883673752275541</v>
      </c>
      <c r="E106">
        <f t="shared" si="6"/>
        <v>8.9303395693244205</v>
      </c>
      <c r="F106"/>
      <c r="G106"/>
      <c r="H106"/>
      <c r="I106"/>
      <c r="J106">
        <f t="shared" si="7"/>
        <v>0.10776386370439817</v>
      </c>
    </row>
    <row r="107" spans="1:10">
      <c r="A107" s="1">
        <v>4.4000000000000004</v>
      </c>
      <c r="B107" s="1">
        <v>29.837800000000001</v>
      </c>
      <c r="C107">
        <f t="shared" si="4"/>
        <v>30.719067375227553</v>
      </c>
      <c r="D107">
        <f t="shared" si="5"/>
        <v>0.8812673752275515</v>
      </c>
      <c r="E107">
        <f t="shared" si="6"/>
        <v>0.77663218664045808</v>
      </c>
      <c r="F107"/>
      <c r="G107"/>
      <c r="H107"/>
      <c r="I107"/>
      <c r="J107">
        <f t="shared" si="7"/>
        <v>2.9535266515210622E-2</v>
      </c>
    </row>
    <row r="108" spans="1:10">
      <c r="A108" s="1">
        <v>4.4000000000000004</v>
      </c>
      <c r="B108" s="1">
        <v>27.730699999999999</v>
      </c>
      <c r="C108">
        <f t="shared" si="4"/>
        <v>30.719067375227553</v>
      </c>
      <c r="D108">
        <f t="shared" si="5"/>
        <v>2.9883673752275541</v>
      </c>
      <c r="E108">
        <f t="shared" si="6"/>
        <v>8.9303395693244205</v>
      </c>
      <c r="F108"/>
      <c r="G108"/>
      <c r="H108"/>
      <c r="I108"/>
      <c r="J108">
        <f t="shared" si="7"/>
        <v>0.10776386370439817</v>
      </c>
    </row>
    <row r="109" spans="1:10">
      <c r="A109" s="1">
        <v>3.6</v>
      </c>
      <c r="B109" s="1">
        <v>37.9</v>
      </c>
      <c r="C109">
        <f t="shared" si="4"/>
        <v>34.278230631588713</v>
      </c>
      <c r="D109">
        <f t="shared" si="5"/>
        <v>3.6217693684112859</v>
      </c>
      <c r="E109">
        <f t="shared" si="6"/>
        <v>13.117213357962285</v>
      </c>
      <c r="F109"/>
      <c r="G109"/>
      <c r="H109"/>
      <c r="I109"/>
      <c r="J109">
        <f t="shared" si="7"/>
        <v>9.5561197055706759E-2</v>
      </c>
    </row>
    <row r="110" spans="1:10">
      <c r="A110" s="1">
        <v>5.7</v>
      </c>
      <c r="B110" s="1">
        <v>34.5</v>
      </c>
      <c r="C110">
        <f t="shared" si="4"/>
        <v>24.935427083640679</v>
      </c>
      <c r="D110">
        <f t="shared" si="5"/>
        <v>9.5645729163593209</v>
      </c>
      <c r="E110">
        <f t="shared" si="6"/>
        <v>91.481055072354252</v>
      </c>
      <c r="F110"/>
      <c r="G110"/>
      <c r="H110"/>
      <c r="I110"/>
      <c r="J110">
        <f t="shared" si="7"/>
        <v>0.2772339975756325</v>
      </c>
    </row>
    <row r="111" spans="1:10">
      <c r="A111" s="1">
        <v>4.5999999999999996</v>
      </c>
      <c r="B111" s="1">
        <v>33.9</v>
      </c>
      <c r="C111">
        <f t="shared" si="4"/>
        <v>29.82927656113727</v>
      </c>
      <c r="D111">
        <f t="shared" si="5"/>
        <v>4.0707234388627285</v>
      </c>
      <c r="E111">
        <f t="shared" si="6"/>
        <v>16.570789315706399</v>
      </c>
      <c r="F111"/>
      <c r="G111"/>
      <c r="H111"/>
      <c r="I111"/>
      <c r="J111">
        <f t="shared" si="7"/>
        <v>0.12008033742957902</v>
      </c>
    </row>
    <row r="112" spans="1:10">
      <c r="A112" s="1">
        <v>3.6</v>
      </c>
      <c r="B112" s="1">
        <v>37.299799999999998</v>
      </c>
      <c r="C112">
        <f t="shared" si="4"/>
        <v>34.278230631588713</v>
      </c>
      <c r="D112">
        <f t="shared" si="5"/>
        <v>3.021569368411285</v>
      </c>
      <c r="E112">
        <f t="shared" si="6"/>
        <v>9.1298814481213721</v>
      </c>
      <c r="F112"/>
      <c r="G112"/>
      <c r="H112"/>
      <c r="I112"/>
      <c r="J112">
        <f t="shared" si="7"/>
        <v>8.1007656030629788E-2</v>
      </c>
    </row>
    <row r="113" spans="1:10">
      <c r="A113" s="1">
        <v>3.6</v>
      </c>
      <c r="B113" s="1">
        <v>36.543999999999997</v>
      </c>
      <c r="C113">
        <f t="shared" si="4"/>
        <v>34.278230631588713</v>
      </c>
      <c r="D113">
        <f t="shared" si="5"/>
        <v>2.2657693684112843</v>
      </c>
      <c r="E113">
        <f t="shared" si="6"/>
        <v>5.1337108308308705</v>
      </c>
      <c r="F113"/>
      <c r="G113"/>
      <c r="H113"/>
      <c r="I113"/>
      <c r="J113">
        <f t="shared" si="7"/>
        <v>6.2001132016508441E-2</v>
      </c>
    </row>
    <row r="114" spans="1:10">
      <c r="A114" s="1">
        <v>3</v>
      </c>
      <c r="B114" s="1">
        <v>36.920200000000001</v>
      </c>
      <c r="C114">
        <f t="shared" si="4"/>
        <v>36.947603073859575</v>
      </c>
      <c r="D114">
        <f t="shared" si="5"/>
        <v>2.7403073859574079E-2</v>
      </c>
      <c r="E114">
        <f t="shared" si="6"/>
        <v>7.5092845695327219E-4</v>
      </c>
      <c r="F114"/>
      <c r="G114"/>
      <c r="H114"/>
      <c r="I114"/>
      <c r="J114">
        <f t="shared" si="7"/>
        <v>7.4222441534916054E-4</v>
      </c>
    </row>
    <row r="115" spans="1:10">
      <c r="A115" s="1">
        <v>3</v>
      </c>
      <c r="B115" s="1">
        <v>37.425899999999999</v>
      </c>
      <c r="C115">
        <f t="shared" si="4"/>
        <v>36.947603073859575</v>
      </c>
      <c r="D115">
        <f t="shared" si="5"/>
        <v>0.4782969261404233</v>
      </c>
      <c r="E115">
        <f t="shared" si="6"/>
        <v>0.22876794955537755</v>
      </c>
      <c r="F115"/>
      <c r="G115"/>
      <c r="H115"/>
      <c r="I115"/>
      <c r="J115">
        <f t="shared" si="7"/>
        <v>1.2779837656286777E-2</v>
      </c>
    </row>
    <row r="116" spans="1:10">
      <c r="A116" s="1">
        <v>3</v>
      </c>
      <c r="B116" s="1">
        <v>35.435400000000001</v>
      </c>
      <c r="C116">
        <f t="shared" si="4"/>
        <v>36.947603073859575</v>
      </c>
      <c r="D116">
        <f t="shared" si="5"/>
        <v>1.512203073859574</v>
      </c>
      <c r="E116">
        <f t="shared" si="6"/>
        <v>2.2867581365903442</v>
      </c>
      <c r="F116"/>
      <c r="G116"/>
      <c r="H116"/>
      <c r="I116"/>
      <c r="J116">
        <f t="shared" si="7"/>
        <v>4.2674926030454682E-2</v>
      </c>
    </row>
    <row r="117" spans="1:10">
      <c r="A117" s="1">
        <v>3</v>
      </c>
      <c r="B117" s="1">
        <v>35.890999999999998</v>
      </c>
      <c r="C117">
        <f t="shared" si="4"/>
        <v>36.947603073859575</v>
      </c>
      <c r="D117">
        <f t="shared" si="5"/>
        <v>1.0566030738595771</v>
      </c>
      <c r="E117">
        <f t="shared" si="6"/>
        <v>1.1164100556895069</v>
      </c>
      <c r="F117"/>
      <c r="G117"/>
      <c r="H117"/>
      <c r="I117"/>
      <c r="J117">
        <f t="shared" si="7"/>
        <v>2.9439220803532281E-2</v>
      </c>
    </row>
    <row r="118" spans="1:10">
      <c r="A118" s="1">
        <v>1.6</v>
      </c>
      <c r="B118" s="1">
        <v>43.297899999999998</v>
      </c>
      <c r="C118">
        <f t="shared" si="4"/>
        <v>43.176138772491598</v>
      </c>
      <c r="D118">
        <f t="shared" si="5"/>
        <v>0.12176122750840079</v>
      </c>
      <c r="E118">
        <f t="shared" si="6"/>
        <v>1.4825796524352538E-2</v>
      </c>
      <c r="F118"/>
      <c r="G118"/>
      <c r="H118"/>
      <c r="I118"/>
      <c r="J118">
        <f t="shared" si="7"/>
        <v>2.8121739739895191E-3</v>
      </c>
    </row>
    <row r="119" spans="1:10">
      <c r="A119" s="1">
        <v>1.6</v>
      </c>
      <c r="B119" s="1">
        <v>45.5991</v>
      </c>
      <c r="C119">
        <f t="shared" si="4"/>
        <v>43.176138772491598</v>
      </c>
      <c r="D119">
        <f t="shared" si="5"/>
        <v>2.4229612275084023</v>
      </c>
      <c r="E119">
        <f t="shared" si="6"/>
        <v>5.8707411100090239</v>
      </c>
      <c r="F119"/>
      <c r="G119"/>
      <c r="H119"/>
      <c r="I119"/>
      <c r="J119">
        <f t="shared" si="7"/>
        <v>5.3136163378408832E-2</v>
      </c>
    </row>
    <row r="120" spans="1:10">
      <c r="A120" s="1">
        <v>1.6</v>
      </c>
      <c r="B120" s="1">
        <v>41.7</v>
      </c>
      <c r="C120">
        <f t="shared" si="4"/>
        <v>43.176138772491598</v>
      </c>
      <c r="D120">
        <f t="shared" si="5"/>
        <v>1.4761387724915949</v>
      </c>
      <c r="E120">
        <f t="shared" si="6"/>
        <v>2.1789856756529926</v>
      </c>
      <c r="F120"/>
      <c r="G120"/>
      <c r="H120"/>
      <c r="I120"/>
      <c r="J120">
        <f t="shared" si="7"/>
        <v>3.5399011330733685E-2</v>
      </c>
    </row>
    <row r="121" spans="1:10">
      <c r="A121" s="1">
        <v>2.4</v>
      </c>
      <c r="B121" s="1">
        <v>38.700000000000003</v>
      </c>
      <c r="C121">
        <f t="shared" si="4"/>
        <v>39.616975516130438</v>
      </c>
      <c r="D121">
        <f t="shared" si="5"/>
        <v>0.91697551613043515</v>
      </c>
      <c r="E121">
        <f t="shared" si="6"/>
        <v>0.84084409718267794</v>
      </c>
      <c r="F121"/>
      <c r="G121"/>
      <c r="H121"/>
      <c r="I121"/>
      <c r="J121">
        <f t="shared" si="7"/>
        <v>2.3694457781148193E-2</v>
      </c>
    </row>
    <row r="122" spans="1:10">
      <c r="A122" s="1">
        <v>2.4</v>
      </c>
      <c r="B122" s="1">
        <v>38.700000000000003</v>
      </c>
      <c r="C122">
        <f t="shared" si="4"/>
        <v>39.616975516130438</v>
      </c>
      <c r="D122">
        <f t="shared" si="5"/>
        <v>0.91697551613043515</v>
      </c>
      <c r="E122">
        <f t="shared" si="6"/>
        <v>0.84084409718267794</v>
      </c>
      <c r="F122"/>
      <c r="G122"/>
      <c r="H122"/>
      <c r="I122"/>
      <c r="J122">
        <f t="shared" si="7"/>
        <v>2.3694457781148193E-2</v>
      </c>
    </row>
    <row r="123" spans="1:10">
      <c r="A123" s="1">
        <v>2.5</v>
      </c>
      <c r="B123" s="1">
        <v>37.5899</v>
      </c>
      <c r="C123">
        <f t="shared" si="4"/>
        <v>39.1720801090853</v>
      </c>
      <c r="D123">
        <f t="shared" si="5"/>
        <v>1.5821801090853</v>
      </c>
      <c r="E123">
        <f t="shared" si="6"/>
        <v>2.5032938975851717</v>
      </c>
      <c r="F123"/>
      <c r="G123"/>
      <c r="H123"/>
      <c r="I123"/>
      <c r="J123">
        <f t="shared" si="7"/>
        <v>4.2090564462403467E-2</v>
      </c>
    </row>
    <row r="124" spans="1:10">
      <c r="A124" s="1">
        <v>2.5</v>
      </c>
      <c r="B124" s="1">
        <v>36.655700000000003</v>
      </c>
      <c r="C124">
        <f t="shared" si="4"/>
        <v>39.1720801090853</v>
      </c>
      <c r="D124">
        <f t="shared" si="5"/>
        <v>2.5163801090852971</v>
      </c>
      <c r="E124">
        <f t="shared" si="6"/>
        <v>6.3321688534001312</v>
      </c>
      <c r="F124"/>
      <c r="G124"/>
      <c r="H124"/>
      <c r="I124"/>
      <c r="J124">
        <f t="shared" si="7"/>
        <v>6.8649080745567456E-2</v>
      </c>
    </row>
    <row r="125" spans="1:10">
      <c r="A125" s="1">
        <v>2.5</v>
      </c>
      <c r="B125" s="1">
        <v>34.434100000000001</v>
      </c>
      <c r="C125">
        <f t="shared" si="4"/>
        <v>39.1720801090853</v>
      </c>
      <c r="D125">
        <f t="shared" si="5"/>
        <v>4.7379801090852993</v>
      </c>
      <c r="E125">
        <f t="shared" si="6"/>
        <v>22.448455514087946</v>
      </c>
      <c r="F125"/>
      <c r="G125"/>
      <c r="H125"/>
      <c r="I125"/>
      <c r="J125">
        <f t="shared" si="7"/>
        <v>0.13759558429246879</v>
      </c>
    </row>
    <row r="126" spans="1:10">
      <c r="A126" s="1">
        <v>2.5</v>
      </c>
      <c r="B126" s="1">
        <v>31.366900000000001</v>
      </c>
      <c r="C126">
        <f t="shared" si="4"/>
        <v>39.1720801090853</v>
      </c>
      <c r="D126">
        <f t="shared" si="5"/>
        <v>7.805180109085299</v>
      </c>
      <c r="E126">
        <f t="shared" si="6"/>
        <v>60.920836535260797</v>
      </c>
      <c r="F126"/>
      <c r="G126"/>
      <c r="H126"/>
      <c r="I126"/>
      <c r="J126">
        <f t="shared" si="7"/>
        <v>0.24883492181520325</v>
      </c>
    </row>
    <row r="127" spans="1:10">
      <c r="A127" s="1">
        <v>3.5</v>
      </c>
      <c r="B127" s="1">
        <v>32.200000000000003</v>
      </c>
      <c r="C127">
        <f t="shared" si="4"/>
        <v>34.72312603863385</v>
      </c>
      <c r="D127">
        <f t="shared" si="5"/>
        <v>2.5231260386338477</v>
      </c>
      <c r="E127">
        <f t="shared" si="6"/>
        <v>6.3661650068321327</v>
      </c>
      <c r="F127"/>
      <c r="G127"/>
      <c r="H127"/>
      <c r="I127"/>
      <c r="J127">
        <f t="shared" si="7"/>
        <v>7.8357951510367937E-2</v>
      </c>
    </row>
    <row r="128" spans="1:10">
      <c r="A128" s="1">
        <v>3.7</v>
      </c>
      <c r="B128" s="1">
        <v>28.1</v>
      </c>
      <c r="C128">
        <f t="shared" si="4"/>
        <v>33.833335224543561</v>
      </c>
      <c r="D128">
        <f t="shared" si="5"/>
        <v>5.7333352245435591</v>
      </c>
      <c r="E128">
        <f t="shared" si="6"/>
        <v>32.871132796991944</v>
      </c>
      <c r="F128"/>
      <c r="G128"/>
      <c r="H128"/>
      <c r="I128"/>
      <c r="J128">
        <f t="shared" si="7"/>
        <v>0.20403328201222629</v>
      </c>
    </row>
    <row r="129" spans="1:10">
      <c r="A129" s="1">
        <v>4.7</v>
      </c>
      <c r="B129" s="1">
        <v>25.7</v>
      </c>
      <c r="C129">
        <f t="shared" si="4"/>
        <v>29.384381154092122</v>
      </c>
      <c r="D129">
        <f t="shared" si="5"/>
        <v>3.6843811540921223</v>
      </c>
      <c r="E129">
        <f t="shared" si="6"/>
        <v>13.5746644886292</v>
      </c>
      <c r="F129"/>
      <c r="G129"/>
      <c r="H129"/>
      <c r="I129"/>
      <c r="J129">
        <f t="shared" si="7"/>
        <v>0.14336113440047168</v>
      </c>
    </row>
    <row r="130" spans="1:10">
      <c r="A130" s="1">
        <v>3.7</v>
      </c>
      <c r="B130" s="1">
        <v>27.8</v>
      </c>
      <c r="C130">
        <f t="shared" si="4"/>
        <v>33.833335224543561</v>
      </c>
      <c r="D130">
        <f t="shared" si="5"/>
        <v>6.0333352245435599</v>
      </c>
      <c r="E130">
        <f t="shared" si="6"/>
        <v>36.401133931718086</v>
      </c>
      <c r="F130"/>
      <c r="G130"/>
      <c r="H130"/>
      <c r="I130"/>
      <c r="J130">
        <f t="shared" si="7"/>
        <v>0.21702644692602732</v>
      </c>
    </row>
    <row r="131" spans="1:10">
      <c r="A131" s="1">
        <v>4.7</v>
      </c>
      <c r="B131" s="1">
        <v>25.6</v>
      </c>
      <c r="C131">
        <f t="shared" ref="C131:C194" si="8">$H$6+$H$7*A131</f>
        <v>29.384381154092122</v>
      </c>
      <c r="D131">
        <f t="shared" ref="D131:D194" si="9">ABS(B131-C131)</f>
        <v>3.7843811540921202</v>
      </c>
      <c r="E131">
        <f t="shared" ref="E131:E194" si="10">D131^2</f>
        <v>14.321540719447608</v>
      </c>
      <c r="F131"/>
      <c r="G131"/>
      <c r="H131"/>
      <c r="I131"/>
      <c r="J131">
        <f t="shared" ref="J131:J194" si="11">D131/B131</f>
        <v>0.14782738883172344</v>
      </c>
    </row>
    <row r="132" spans="1:10">
      <c r="A132" s="1">
        <v>5.7</v>
      </c>
      <c r="B132" s="1">
        <v>27.2</v>
      </c>
      <c r="C132">
        <f t="shared" si="8"/>
        <v>24.935427083640679</v>
      </c>
      <c r="D132">
        <f t="shared" si="9"/>
        <v>2.2645729163593202</v>
      </c>
      <c r="E132">
        <f t="shared" si="10"/>
        <v>5.1282904935081568</v>
      </c>
      <c r="F132"/>
      <c r="G132"/>
      <c r="H132"/>
      <c r="I132"/>
      <c r="J132">
        <f t="shared" si="11"/>
        <v>8.3256357219092664E-2</v>
      </c>
    </row>
    <row r="133" spans="1:10">
      <c r="A133" s="1">
        <v>3.7</v>
      </c>
      <c r="B133" s="1">
        <v>31.364100000000001</v>
      </c>
      <c r="C133">
        <f t="shared" si="8"/>
        <v>33.833335224543561</v>
      </c>
      <c r="D133">
        <f t="shared" si="9"/>
        <v>2.46923522454356</v>
      </c>
      <c r="E133">
        <f t="shared" si="10"/>
        <v>6.0971225941266853</v>
      </c>
      <c r="F133"/>
      <c r="G133"/>
      <c r="H133"/>
      <c r="I133"/>
      <c r="J133">
        <f t="shared" si="11"/>
        <v>7.872807523708826E-2</v>
      </c>
    </row>
    <row r="134" spans="1:10">
      <c r="A134" s="1">
        <v>3.7</v>
      </c>
      <c r="B134" s="1">
        <v>31.363900000000001</v>
      </c>
      <c r="C134">
        <f t="shared" si="8"/>
        <v>33.833335224543561</v>
      </c>
      <c r="D134">
        <f t="shared" si="9"/>
        <v>2.4694352245435596</v>
      </c>
      <c r="E134">
        <f t="shared" si="10"/>
        <v>6.0981103282165003</v>
      </c>
      <c r="F134"/>
      <c r="G134"/>
      <c r="H134"/>
      <c r="I134"/>
      <c r="J134">
        <f t="shared" si="11"/>
        <v>7.8734954024963721E-2</v>
      </c>
    </row>
    <row r="135" spans="1:10">
      <c r="A135" s="1">
        <v>5</v>
      </c>
      <c r="B135" s="1">
        <v>28.716000000000001</v>
      </c>
      <c r="C135">
        <f t="shared" si="8"/>
        <v>28.04969493295669</v>
      </c>
      <c r="D135">
        <f t="shared" si="9"/>
        <v>0.66630506704331083</v>
      </c>
      <c r="E135">
        <f t="shared" si="10"/>
        <v>0.44396244236759091</v>
      </c>
      <c r="F135"/>
      <c r="G135"/>
      <c r="H135"/>
      <c r="I135"/>
      <c r="J135">
        <f t="shared" si="11"/>
        <v>2.3203268806355717E-2</v>
      </c>
    </row>
    <row r="136" spans="1:10">
      <c r="A136" s="1">
        <v>5</v>
      </c>
      <c r="B136" s="1">
        <v>28.700900000000001</v>
      </c>
      <c r="C136">
        <f t="shared" si="8"/>
        <v>28.04969493295669</v>
      </c>
      <c r="D136">
        <f t="shared" si="9"/>
        <v>0.65120506704331049</v>
      </c>
      <c r="E136">
        <f t="shared" si="10"/>
        <v>0.42406803934288251</v>
      </c>
      <c r="F136"/>
      <c r="G136"/>
      <c r="H136"/>
      <c r="I136"/>
      <c r="J136">
        <f t="shared" si="11"/>
        <v>2.2689360509367668E-2</v>
      </c>
    </row>
    <row r="137" spans="1:10">
      <c r="A137" s="1">
        <v>3.7</v>
      </c>
      <c r="B137" s="1">
        <v>24.4</v>
      </c>
      <c r="C137">
        <f t="shared" si="8"/>
        <v>33.833335224543561</v>
      </c>
      <c r="D137">
        <f t="shared" si="9"/>
        <v>9.433335224543562</v>
      </c>
      <c r="E137">
        <f t="shared" si="10"/>
        <v>88.98781345861434</v>
      </c>
      <c r="F137"/>
      <c r="G137"/>
      <c r="H137"/>
      <c r="I137"/>
      <c r="J137">
        <f t="shared" si="11"/>
        <v>0.38661209936653945</v>
      </c>
    </row>
    <row r="138" spans="1:10">
      <c r="A138" s="1">
        <v>4.7</v>
      </c>
      <c r="B138" s="1">
        <v>25.6</v>
      </c>
      <c r="C138">
        <f t="shared" si="8"/>
        <v>29.384381154092122</v>
      </c>
      <c r="D138">
        <f t="shared" si="9"/>
        <v>3.7843811540921202</v>
      </c>
      <c r="E138">
        <f t="shared" si="10"/>
        <v>14.321540719447608</v>
      </c>
      <c r="F138"/>
      <c r="G138"/>
      <c r="H138"/>
      <c r="I138"/>
      <c r="J138">
        <f t="shared" si="11"/>
        <v>0.14782738883172344</v>
      </c>
    </row>
    <row r="139" spans="1:10">
      <c r="A139" s="1">
        <v>4.7</v>
      </c>
      <c r="B139" s="1">
        <v>24.6</v>
      </c>
      <c r="C139">
        <f t="shared" si="8"/>
        <v>29.384381154092122</v>
      </c>
      <c r="D139">
        <f t="shared" si="9"/>
        <v>4.7843811540921202</v>
      </c>
      <c r="E139">
        <f t="shared" si="10"/>
        <v>22.890303027631848</v>
      </c>
      <c r="F139"/>
      <c r="G139"/>
      <c r="H139"/>
      <c r="I139"/>
      <c r="J139">
        <f t="shared" si="11"/>
        <v>0.19448703878423251</v>
      </c>
    </row>
    <row r="140" spans="1:10">
      <c r="A140" s="1">
        <v>5.7</v>
      </c>
      <c r="B140" s="1">
        <v>25.6</v>
      </c>
      <c r="C140">
        <f t="shared" si="8"/>
        <v>24.935427083640679</v>
      </c>
      <c r="D140">
        <f t="shared" si="9"/>
        <v>0.66457291635932236</v>
      </c>
      <c r="E140">
        <f t="shared" si="10"/>
        <v>0.44165716115833487</v>
      </c>
      <c r="F140"/>
      <c r="G140"/>
      <c r="H140"/>
      <c r="I140"/>
      <c r="J140">
        <f t="shared" si="11"/>
        <v>2.595987954528603E-2</v>
      </c>
    </row>
    <row r="141" spans="1:10">
      <c r="A141" s="1">
        <v>3.7</v>
      </c>
      <c r="B141" s="1">
        <v>28.566800000000001</v>
      </c>
      <c r="C141">
        <f t="shared" si="8"/>
        <v>33.833335224543561</v>
      </c>
      <c r="D141">
        <f t="shared" si="9"/>
        <v>5.2665352245435599</v>
      </c>
      <c r="E141">
        <f t="shared" si="10"/>
        <v>27.736393271358086</v>
      </c>
      <c r="F141"/>
      <c r="G141"/>
      <c r="H141"/>
      <c r="I141"/>
      <c r="J141">
        <f t="shared" si="11"/>
        <v>0.18435859895205484</v>
      </c>
    </row>
    <row r="142" spans="1:10">
      <c r="A142" s="1">
        <v>3.7</v>
      </c>
      <c r="B142" s="1">
        <v>28.567399999999999</v>
      </c>
      <c r="C142">
        <f t="shared" si="8"/>
        <v>33.833335224543561</v>
      </c>
      <c r="D142">
        <f t="shared" si="9"/>
        <v>5.2659352245435613</v>
      </c>
      <c r="E142">
        <f t="shared" si="10"/>
        <v>27.730073789088646</v>
      </c>
      <c r="F142"/>
      <c r="G142"/>
      <c r="H142"/>
      <c r="I142"/>
      <c r="J142">
        <f t="shared" si="11"/>
        <v>0.18433372391409653</v>
      </c>
    </row>
    <row r="143" spans="1:10">
      <c r="A143" s="1">
        <v>5</v>
      </c>
      <c r="B143" s="1">
        <v>25.897500000000001</v>
      </c>
      <c r="C143">
        <f t="shared" si="8"/>
        <v>28.04969493295669</v>
      </c>
      <c r="D143">
        <f t="shared" si="9"/>
        <v>2.1521949329566894</v>
      </c>
      <c r="E143">
        <f t="shared" si="10"/>
        <v>4.6319430294444484</v>
      </c>
      <c r="F143"/>
      <c r="G143"/>
      <c r="H143"/>
      <c r="I143"/>
      <c r="J143">
        <f t="shared" si="11"/>
        <v>8.3104351113300098E-2</v>
      </c>
    </row>
    <row r="144" spans="1:10">
      <c r="A144" s="1">
        <v>5</v>
      </c>
      <c r="B144" s="1">
        <v>25.897200000000002</v>
      </c>
      <c r="C144">
        <f t="shared" si="8"/>
        <v>28.04969493295669</v>
      </c>
      <c r="D144">
        <f t="shared" si="9"/>
        <v>2.1524949329566887</v>
      </c>
      <c r="E144">
        <f t="shared" si="10"/>
        <v>4.6332344364042202</v>
      </c>
      <c r="F144"/>
      <c r="G144"/>
      <c r="H144"/>
      <c r="I144"/>
      <c r="J144">
        <f t="shared" si="11"/>
        <v>8.3116898079973453E-2</v>
      </c>
    </row>
    <row r="145" spans="1:10">
      <c r="A145" s="1">
        <v>6.2</v>
      </c>
      <c r="B145" s="1">
        <v>19.5139</v>
      </c>
      <c r="C145">
        <f t="shared" si="8"/>
        <v>22.710950048414958</v>
      </c>
      <c r="D145">
        <f t="shared" si="9"/>
        <v>3.1970500484149582</v>
      </c>
      <c r="E145">
        <f t="shared" si="10"/>
        <v>10.221129012070087</v>
      </c>
      <c r="F145"/>
      <c r="G145"/>
      <c r="H145"/>
      <c r="I145"/>
      <c r="J145">
        <f t="shared" si="11"/>
        <v>0.16383449994183419</v>
      </c>
    </row>
    <row r="146" spans="1:10">
      <c r="A146" s="1">
        <v>2.2000000000000002</v>
      </c>
      <c r="B146" s="1">
        <v>30.45</v>
      </c>
      <c r="C146">
        <f t="shared" si="8"/>
        <v>40.506766330220728</v>
      </c>
      <c r="D146">
        <f t="shared" si="9"/>
        <v>10.056766330220729</v>
      </c>
      <c r="E146">
        <f t="shared" si="10"/>
        <v>101.1385490206613</v>
      </c>
      <c r="F146"/>
      <c r="G146"/>
      <c r="H146"/>
      <c r="I146"/>
      <c r="J146">
        <f t="shared" si="11"/>
        <v>0.33027147225683839</v>
      </c>
    </row>
    <row r="147" spans="1:10">
      <c r="A147" s="1">
        <v>6</v>
      </c>
      <c r="B147" s="1">
        <v>21.473400000000002</v>
      </c>
      <c r="C147">
        <f t="shared" si="8"/>
        <v>23.600740862505248</v>
      </c>
      <c r="D147">
        <f t="shared" si="9"/>
        <v>2.1273408625052461</v>
      </c>
      <c r="E147">
        <f t="shared" si="10"/>
        <v>4.5255791452845644</v>
      </c>
      <c r="F147"/>
      <c r="G147"/>
      <c r="H147"/>
      <c r="I147"/>
      <c r="J147">
        <f t="shared" si="11"/>
        <v>9.9068655290044702E-2</v>
      </c>
    </row>
    <row r="148" spans="1:10">
      <c r="A148" s="1">
        <v>6</v>
      </c>
      <c r="B148" s="1">
        <v>21.473400000000002</v>
      </c>
      <c r="C148">
        <f t="shared" si="8"/>
        <v>23.600740862505248</v>
      </c>
      <c r="D148">
        <f t="shared" si="9"/>
        <v>2.1273408625052461</v>
      </c>
      <c r="E148">
        <f t="shared" si="10"/>
        <v>4.5255791452845644</v>
      </c>
      <c r="F148"/>
      <c r="G148"/>
      <c r="H148"/>
      <c r="I148"/>
      <c r="J148">
        <f t="shared" si="11"/>
        <v>9.9068655290044702E-2</v>
      </c>
    </row>
    <row r="149" spans="1:10">
      <c r="A149" s="1">
        <v>6</v>
      </c>
      <c r="B149" s="1">
        <v>21.473400000000002</v>
      </c>
      <c r="C149">
        <f t="shared" si="8"/>
        <v>23.600740862505248</v>
      </c>
      <c r="D149">
        <f t="shared" si="9"/>
        <v>2.1273408625052461</v>
      </c>
      <c r="E149">
        <f t="shared" si="10"/>
        <v>4.5255791452845644</v>
      </c>
      <c r="F149"/>
      <c r="G149"/>
      <c r="H149"/>
      <c r="I149"/>
      <c r="J149">
        <f t="shared" si="11"/>
        <v>9.9068655290044702E-2</v>
      </c>
    </row>
    <row r="150" spans="1:10">
      <c r="A150" s="1">
        <v>4.5999999999999996</v>
      </c>
      <c r="B150" s="1">
        <v>23</v>
      </c>
      <c r="C150">
        <f t="shared" si="8"/>
        <v>29.82927656113727</v>
      </c>
      <c r="D150">
        <f t="shared" si="9"/>
        <v>6.8292765611372701</v>
      </c>
      <c r="E150">
        <f t="shared" si="10"/>
        <v>46.639018348498901</v>
      </c>
      <c r="F150"/>
      <c r="G150"/>
      <c r="H150"/>
      <c r="I150"/>
      <c r="J150">
        <f t="shared" si="11"/>
        <v>0.29692506787553347</v>
      </c>
    </row>
    <row r="151" spans="1:10">
      <c r="A151" s="1">
        <v>5.4</v>
      </c>
      <c r="B151" s="1">
        <v>21.8</v>
      </c>
      <c r="C151">
        <f t="shared" si="8"/>
        <v>26.27011330477611</v>
      </c>
      <c r="D151">
        <f t="shared" si="9"/>
        <v>4.4701133047761097</v>
      </c>
      <c r="E151">
        <f t="shared" si="10"/>
        <v>19.981912957536395</v>
      </c>
      <c r="F151"/>
      <c r="G151"/>
      <c r="H151"/>
      <c r="I151"/>
      <c r="J151">
        <f t="shared" si="11"/>
        <v>0.20505106902642703</v>
      </c>
    </row>
    <row r="152" spans="1:10">
      <c r="A152" s="1">
        <v>4.5999999999999996</v>
      </c>
      <c r="B152" s="1">
        <v>23</v>
      </c>
      <c r="C152">
        <f t="shared" si="8"/>
        <v>29.82927656113727</v>
      </c>
      <c r="D152">
        <f t="shared" si="9"/>
        <v>6.8292765611372701</v>
      </c>
      <c r="E152">
        <f t="shared" si="10"/>
        <v>46.639018348498901</v>
      </c>
      <c r="F152"/>
      <c r="G152"/>
      <c r="H152"/>
      <c r="I152"/>
      <c r="J152">
        <f t="shared" si="11"/>
        <v>0.29692506787553347</v>
      </c>
    </row>
    <row r="153" spans="1:10">
      <c r="A153" s="1">
        <v>5.4</v>
      </c>
      <c r="B153" s="1">
        <v>21.641200000000001</v>
      </c>
      <c r="C153">
        <f t="shared" si="8"/>
        <v>26.27011330477611</v>
      </c>
      <c r="D153">
        <f t="shared" si="9"/>
        <v>4.6289133047761091</v>
      </c>
      <c r="E153">
        <f t="shared" si="10"/>
        <v>21.42683838313328</v>
      </c>
      <c r="F153"/>
      <c r="G153"/>
      <c r="H153"/>
      <c r="I153"/>
      <c r="J153">
        <f t="shared" si="11"/>
        <v>0.21389355972756172</v>
      </c>
    </row>
    <row r="154" spans="1:10">
      <c r="A154" s="1">
        <v>6.8</v>
      </c>
      <c r="B154" s="1">
        <v>18.600000000000001</v>
      </c>
      <c r="C154">
        <f t="shared" si="8"/>
        <v>20.041577606144095</v>
      </c>
      <c r="D154">
        <f t="shared" si="9"/>
        <v>1.4415776061440937</v>
      </c>
      <c r="E154">
        <f t="shared" si="10"/>
        <v>2.0781459945361358</v>
      </c>
      <c r="F154"/>
      <c r="G154"/>
      <c r="H154"/>
      <c r="I154"/>
      <c r="J154">
        <f t="shared" si="11"/>
        <v>7.750417237333837E-2</v>
      </c>
    </row>
    <row r="155" spans="1:10">
      <c r="A155" s="1">
        <v>5.4</v>
      </c>
      <c r="B155" s="1">
        <v>21.2</v>
      </c>
      <c r="C155">
        <f t="shared" si="8"/>
        <v>26.27011330477611</v>
      </c>
      <c r="D155">
        <f t="shared" si="9"/>
        <v>5.0701133047761111</v>
      </c>
      <c r="E155">
        <f t="shared" si="10"/>
        <v>25.70604892326774</v>
      </c>
      <c r="F155"/>
      <c r="G155"/>
      <c r="H155"/>
      <c r="I155"/>
      <c r="J155">
        <f t="shared" si="11"/>
        <v>0.23915628796113733</v>
      </c>
    </row>
    <row r="156" spans="1:10">
      <c r="A156" s="1">
        <v>6</v>
      </c>
      <c r="B156" s="1">
        <v>21.473400000000002</v>
      </c>
      <c r="C156">
        <f t="shared" si="8"/>
        <v>23.600740862505248</v>
      </c>
      <c r="D156">
        <f t="shared" si="9"/>
        <v>2.1273408625052461</v>
      </c>
      <c r="E156">
        <f t="shared" si="10"/>
        <v>4.5255791452845644</v>
      </c>
      <c r="F156"/>
      <c r="G156"/>
      <c r="H156"/>
      <c r="I156"/>
      <c r="J156">
        <f t="shared" si="11"/>
        <v>9.9068655290044702E-2</v>
      </c>
    </row>
    <row r="157" spans="1:10">
      <c r="A157" s="1">
        <v>6</v>
      </c>
      <c r="B157" s="1">
        <v>21.473400000000002</v>
      </c>
      <c r="C157">
        <f t="shared" si="8"/>
        <v>23.600740862505248</v>
      </c>
      <c r="D157">
        <f t="shared" si="9"/>
        <v>2.1273408625052461</v>
      </c>
      <c r="E157">
        <f t="shared" si="10"/>
        <v>4.5255791452845644</v>
      </c>
      <c r="F157"/>
      <c r="G157"/>
      <c r="H157"/>
      <c r="I157"/>
      <c r="J157">
        <f t="shared" si="11"/>
        <v>9.9068655290044702E-2</v>
      </c>
    </row>
    <row r="158" spans="1:10">
      <c r="A158" s="1">
        <v>6</v>
      </c>
      <c r="B158" s="1">
        <v>21.473400000000002</v>
      </c>
      <c r="C158">
        <f t="shared" si="8"/>
        <v>23.600740862505248</v>
      </c>
      <c r="D158">
        <f t="shared" si="9"/>
        <v>2.1273408625052461</v>
      </c>
      <c r="E158">
        <f t="shared" si="10"/>
        <v>4.5255791452845644</v>
      </c>
      <c r="F158"/>
      <c r="G158"/>
      <c r="H158"/>
      <c r="I158"/>
      <c r="J158">
        <f t="shared" si="11"/>
        <v>9.9068655290044702E-2</v>
      </c>
    </row>
    <row r="159" spans="1:10">
      <c r="A159" s="1">
        <v>4.8</v>
      </c>
      <c r="B159" s="1">
        <v>22.8</v>
      </c>
      <c r="C159">
        <f t="shared" si="8"/>
        <v>28.93948574704698</v>
      </c>
      <c r="D159">
        <f t="shared" si="9"/>
        <v>6.1394857470469795</v>
      </c>
      <c r="E159">
        <f t="shared" si="10"/>
        <v>37.693285238193006</v>
      </c>
      <c r="F159"/>
      <c r="G159"/>
      <c r="H159"/>
      <c r="I159"/>
      <c r="J159">
        <f t="shared" si="11"/>
        <v>0.26927569065995521</v>
      </c>
    </row>
    <row r="160" spans="1:10">
      <c r="A160" s="1">
        <v>6</v>
      </c>
      <c r="B160" s="1">
        <v>21.8</v>
      </c>
      <c r="C160">
        <f t="shared" si="8"/>
        <v>23.600740862505248</v>
      </c>
      <c r="D160">
        <f t="shared" si="9"/>
        <v>1.800740862505247</v>
      </c>
      <c r="E160">
        <f t="shared" si="10"/>
        <v>3.2426676538961408</v>
      </c>
      <c r="F160"/>
      <c r="G160"/>
      <c r="H160"/>
      <c r="I160"/>
      <c r="J160">
        <f t="shared" si="11"/>
        <v>8.2602791858038857E-2</v>
      </c>
    </row>
    <row r="161" spans="1:10">
      <c r="A161" s="1">
        <v>6</v>
      </c>
      <c r="B161" s="1">
        <v>21.628499999999999</v>
      </c>
      <c r="C161">
        <f t="shared" si="8"/>
        <v>23.600740862505248</v>
      </c>
      <c r="D161">
        <f t="shared" si="9"/>
        <v>1.9722408625052488</v>
      </c>
      <c r="E161">
        <f t="shared" si="10"/>
        <v>3.8897340197354477</v>
      </c>
      <c r="F161"/>
      <c r="G161"/>
      <c r="H161"/>
      <c r="I161"/>
      <c r="J161">
        <f t="shared" si="11"/>
        <v>9.1187130984823214E-2</v>
      </c>
    </row>
    <row r="162" spans="1:10">
      <c r="A162" s="1">
        <v>4.5999999999999996</v>
      </c>
      <c r="B162" s="1">
        <v>21.9</v>
      </c>
      <c r="C162">
        <f t="shared" si="8"/>
        <v>29.82927656113727</v>
      </c>
      <c r="D162">
        <f t="shared" si="9"/>
        <v>7.9292765611372715</v>
      </c>
      <c r="E162">
        <f t="shared" si="10"/>
        <v>62.873426783000916</v>
      </c>
      <c r="F162"/>
      <c r="G162"/>
      <c r="H162"/>
      <c r="I162"/>
      <c r="J162">
        <f t="shared" si="11"/>
        <v>0.36206742288298044</v>
      </c>
    </row>
    <row r="163" spans="1:10">
      <c r="A163" s="1">
        <v>5.4</v>
      </c>
      <c r="B163" s="1">
        <v>21.2</v>
      </c>
      <c r="C163">
        <f t="shared" si="8"/>
        <v>26.27011330477611</v>
      </c>
      <c r="D163">
        <f t="shared" si="9"/>
        <v>5.0701133047761111</v>
      </c>
      <c r="E163">
        <f t="shared" si="10"/>
        <v>25.70604892326774</v>
      </c>
      <c r="F163"/>
      <c r="G163"/>
      <c r="H163"/>
      <c r="I163"/>
      <c r="J163">
        <f t="shared" si="11"/>
        <v>0.23915628796113733</v>
      </c>
    </row>
    <row r="164" spans="1:10">
      <c r="A164" s="1">
        <v>6.8</v>
      </c>
      <c r="B164" s="1">
        <v>17.7</v>
      </c>
      <c r="C164">
        <f t="shared" si="8"/>
        <v>20.041577606144095</v>
      </c>
      <c r="D164">
        <f t="shared" si="9"/>
        <v>2.3415776061440958</v>
      </c>
      <c r="E164">
        <f t="shared" si="10"/>
        <v>5.4829856855955139</v>
      </c>
      <c r="F164"/>
      <c r="G164"/>
      <c r="H164"/>
      <c r="I164"/>
      <c r="J164">
        <f t="shared" si="11"/>
        <v>0.13229252012113538</v>
      </c>
    </row>
    <row r="165" spans="1:10">
      <c r="A165" s="1">
        <v>5.4</v>
      </c>
      <c r="B165" s="1">
        <v>20.6</v>
      </c>
      <c r="C165">
        <f t="shared" si="8"/>
        <v>26.27011330477611</v>
      </c>
      <c r="D165">
        <f t="shared" si="9"/>
        <v>5.670113304776109</v>
      </c>
      <c r="E165">
        <f t="shared" si="10"/>
        <v>32.15018488899905</v>
      </c>
      <c r="F165"/>
      <c r="G165"/>
      <c r="H165"/>
      <c r="I165"/>
      <c r="J165">
        <f t="shared" si="11"/>
        <v>0.27524821867845189</v>
      </c>
    </row>
    <row r="166" spans="1:10">
      <c r="A166" s="1">
        <v>4.8</v>
      </c>
      <c r="B166" s="1">
        <v>22.8</v>
      </c>
      <c r="C166">
        <f t="shared" si="8"/>
        <v>28.93948574704698</v>
      </c>
      <c r="D166">
        <f t="shared" si="9"/>
        <v>6.1394857470469795</v>
      </c>
      <c r="E166">
        <f t="shared" si="10"/>
        <v>37.693285238193006</v>
      </c>
      <c r="F166"/>
      <c r="G166"/>
      <c r="H166"/>
      <c r="I166"/>
      <c r="J166">
        <f t="shared" si="11"/>
        <v>0.26927569065995521</v>
      </c>
    </row>
    <row r="167" spans="1:10">
      <c r="A167" s="1">
        <v>6</v>
      </c>
      <c r="B167" s="1">
        <v>21.8</v>
      </c>
      <c r="C167">
        <f t="shared" si="8"/>
        <v>23.600740862505248</v>
      </c>
      <c r="D167">
        <f t="shared" si="9"/>
        <v>1.800740862505247</v>
      </c>
      <c r="E167">
        <f t="shared" si="10"/>
        <v>3.2426676538961408</v>
      </c>
      <c r="F167"/>
      <c r="G167"/>
      <c r="H167"/>
      <c r="I167"/>
      <c r="J167">
        <f t="shared" si="11"/>
        <v>8.2602791858038857E-2</v>
      </c>
    </row>
    <row r="168" spans="1:10">
      <c r="A168" s="1">
        <v>6</v>
      </c>
      <c r="B168" s="1">
        <v>21.651499999999999</v>
      </c>
      <c r="C168">
        <f t="shared" si="8"/>
        <v>23.600740862505248</v>
      </c>
      <c r="D168">
        <f t="shared" si="9"/>
        <v>1.9492408625052491</v>
      </c>
      <c r="E168">
        <f t="shared" si="10"/>
        <v>3.7995399400602072</v>
      </c>
      <c r="F168"/>
      <c r="G168"/>
      <c r="H168"/>
      <c r="I168"/>
      <c r="J168">
        <f t="shared" si="11"/>
        <v>9.0027982472588461E-2</v>
      </c>
    </row>
    <row r="169" spans="1:10">
      <c r="A169" s="1">
        <v>3.6</v>
      </c>
      <c r="B169" s="1">
        <v>35</v>
      </c>
      <c r="C169">
        <f t="shared" si="8"/>
        <v>34.278230631588713</v>
      </c>
      <c r="D169">
        <f t="shared" si="9"/>
        <v>0.72176936841128736</v>
      </c>
      <c r="E169">
        <f t="shared" si="10"/>
        <v>0.52095102117682868</v>
      </c>
      <c r="F169"/>
      <c r="G169"/>
      <c r="H169"/>
      <c r="I169"/>
      <c r="J169">
        <f t="shared" si="11"/>
        <v>2.0621981954608209E-2</v>
      </c>
    </row>
    <row r="170" spans="1:10">
      <c r="A170" s="1">
        <v>3.6</v>
      </c>
      <c r="B170" s="1">
        <v>35</v>
      </c>
      <c r="C170">
        <f t="shared" si="8"/>
        <v>34.278230631588713</v>
      </c>
      <c r="D170">
        <f t="shared" si="9"/>
        <v>0.72176936841128736</v>
      </c>
      <c r="E170">
        <f t="shared" si="10"/>
        <v>0.52095102117682868</v>
      </c>
      <c r="F170"/>
      <c r="G170"/>
      <c r="H170"/>
      <c r="I170"/>
      <c r="J170">
        <f t="shared" si="11"/>
        <v>2.0621981954608209E-2</v>
      </c>
    </row>
    <row r="171" spans="1:10">
      <c r="A171" s="1">
        <v>2.7</v>
      </c>
      <c r="B171" s="1">
        <v>37</v>
      </c>
      <c r="C171">
        <f t="shared" si="8"/>
        <v>38.28228929499501</v>
      </c>
      <c r="D171">
        <f t="shared" si="9"/>
        <v>1.2822892949950102</v>
      </c>
      <c r="E171">
        <f t="shared" si="10"/>
        <v>1.6442658360588003</v>
      </c>
      <c r="F171"/>
      <c r="G171"/>
      <c r="H171"/>
      <c r="I171"/>
      <c r="J171">
        <f t="shared" si="11"/>
        <v>3.4656467432297576E-2</v>
      </c>
    </row>
    <row r="172" spans="1:10">
      <c r="A172" s="1">
        <v>3.5</v>
      </c>
      <c r="B172" s="1">
        <v>34</v>
      </c>
      <c r="C172">
        <f t="shared" si="8"/>
        <v>34.72312603863385</v>
      </c>
      <c r="D172">
        <f t="shared" si="9"/>
        <v>0.7231260386338505</v>
      </c>
      <c r="E172">
        <f t="shared" si="10"/>
        <v>0.52291126775028507</v>
      </c>
      <c r="F172"/>
      <c r="G172"/>
      <c r="H172"/>
      <c r="I172"/>
      <c r="J172">
        <f t="shared" si="11"/>
        <v>2.1268412900995601E-2</v>
      </c>
    </row>
    <row r="173" spans="1:10">
      <c r="A173" s="1">
        <v>3.5</v>
      </c>
      <c r="B173" s="1">
        <v>30.049299999999999</v>
      </c>
      <c r="C173">
        <f t="shared" si="8"/>
        <v>34.72312603863385</v>
      </c>
      <c r="D173">
        <f t="shared" si="9"/>
        <v>4.6738260386338517</v>
      </c>
      <c r="E173">
        <f t="shared" si="10"/>
        <v>21.844649839411801</v>
      </c>
      <c r="F173"/>
      <c r="G173"/>
      <c r="H173"/>
      <c r="I173"/>
      <c r="J173">
        <f t="shared" si="11"/>
        <v>0.15553859952257962</v>
      </c>
    </row>
    <row r="174" spans="1:10">
      <c r="A174" s="1">
        <v>6</v>
      </c>
      <c r="B174" s="1">
        <v>21.7</v>
      </c>
      <c r="C174">
        <f t="shared" si="8"/>
        <v>23.600740862505248</v>
      </c>
      <c r="D174">
        <f t="shared" si="9"/>
        <v>1.9007408625052484</v>
      </c>
      <c r="E174">
        <f t="shared" si="10"/>
        <v>3.6128158263971959</v>
      </c>
      <c r="F174"/>
      <c r="G174"/>
      <c r="H174"/>
      <c r="I174"/>
      <c r="J174">
        <f t="shared" si="11"/>
        <v>8.7591744815910075E-2</v>
      </c>
    </row>
    <row r="175" spans="1:10">
      <c r="A175" s="1">
        <v>3.6</v>
      </c>
      <c r="B175" s="1">
        <v>32.299999999999997</v>
      </c>
      <c r="C175">
        <f t="shared" si="8"/>
        <v>34.278230631588713</v>
      </c>
      <c r="D175">
        <f t="shared" si="9"/>
        <v>1.9782306315887155</v>
      </c>
      <c r="E175">
        <f t="shared" si="10"/>
        <v>3.913396431755888</v>
      </c>
      <c r="F175"/>
      <c r="G175"/>
      <c r="H175"/>
      <c r="I175"/>
      <c r="J175">
        <f t="shared" si="11"/>
        <v>6.1245530389743522E-2</v>
      </c>
    </row>
    <row r="176" spans="1:10">
      <c r="A176" s="1">
        <v>5.7</v>
      </c>
      <c r="B176" s="1">
        <v>27.2</v>
      </c>
      <c r="C176">
        <f t="shared" si="8"/>
        <v>24.935427083640679</v>
      </c>
      <c r="D176">
        <f t="shared" si="9"/>
        <v>2.2645729163593202</v>
      </c>
      <c r="E176">
        <f t="shared" si="10"/>
        <v>5.1282904935081568</v>
      </c>
      <c r="F176"/>
      <c r="G176"/>
      <c r="H176"/>
      <c r="I176"/>
      <c r="J176">
        <f t="shared" si="11"/>
        <v>8.3256357219092664E-2</v>
      </c>
    </row>
    <row r="177" spans="1:10">
      <c r="A177" s="1">
        <v>2</v>
      </c>
      <c r="B177" s="1">
        <v>36.799999999999997</v>
      </c>
      <c r="C177">
        <f t="shared" si="8"/>
        <v>41.396557144311018</v>
      </c>
      <c r="D177">
        <f t="shared" si="9"/>
        <v>4.5965571443110207</v>
      </c>
      <c r="E177">
        <f t="shared" si="10"/>
        <v>21.128337580916686</v>
      </c>
      <c r="F177"/>
      <c r="G177"/>
      <c r="H177"/>
      <c r="I177"/>
      <c r="J177">
        <f t="shared" si="11"/>
        <v>0.12490644413888644</v>
      </c>
    </row>
    <row r="178" spans="1:10">
      <c r="A178" s="1">
        <v>3.6</v>
      </c>
      <c r="B178" s="1">
        <v>35.5</v>
      </c>
      <c r="C178">
        <f t="shared" si="8"/>
        <v>34.278230631588713</v>
      </c>
      <c r="D178">
        <f t="shared" si="9"/>
        <v>1.2217693684112874</v>
      </c>
      <c r="E178">
        <f t="shared" si="10"/>
        <v>1.492720389588116</v>
      </c>
      <c r="F178"/>
      <c r="G178"/>
      <c r="H178"/>
      <c r="I178"/>
      <c r="J178">
        <f t="shared" si="11"/>
        <v>3.4416038546796826E-2</v>
      </c>
    </row>
    <row r="179" spans="1:10">
      <c r="A179" s="1">
        <v>3.7</v>
      </c>
      <c r="B179" s="1">
        <v>30.4</v>
      </c>
      <c r="C179">
        <f t="shared" si="8"/>
        <v>33.833335224543561</v>
      </c>
      <c r="D179">
        <f t="shared" si="9"/>
        <v>3.433335224543562</v>
      </c>
      <c r="E179">
        <f t="shared" si="10"/>
        <v>11.787790764091591</v>
      </c>
      <c r="F179"/>
      <c r="G179"/>
      <c r="H179"/>
      <c r="I179"/>
      <c r="J179">
        <f t="shared" si="11"/>
        <v>0.11293865870209086</v>
      </c>
    </row>
    <row r="180" spans="1:10">
      <c r="A180" s="1">
        <v>4</v>
      </c>
      <c r="B180" s="1">
        <v>29.4</v>
      </c>
      <c r="C180">
        <f t="shared" si="8"/>
        <v>32.498649003408133</v>
      </c>
      <c r="D180">
        <f t="shared" si="9"/>
        <v>3.0986490034081342</v>
      </c>
      <c r="E180">
        <f t="shared" si="10"/>
        <v>9.6016256463222227</v>
      </c>
      <c r="F180"/>
      <c r="G180"/>
      <c r="H180"/>
      <c r="I180"/>
      <c r="J180">
        <f t="shared" si="11"/>
        <v>0.10539622460571886</v>
      </c>
    </row>
    <row r="181" spans="1:10">
      <c r="A181" s="1">
        <v>3.5</v>
      </c>
      <c r="B181" s="1">
        <v>34.762999999999998</v>
      </c>
      <c r="C181">
        <f t="shared" si="8"/>
        <v>34.72312603863385</v>
      </c>
      <c r="D181">
        <f t="shared" si="9"/>
        <v>3.9873961366147626E-2</v>
      </c>
      <c r="E181">
        <f t="shared" si="10"/>
        <v>1.5899327950290333E-3</v>
      </c>
      <c r="F181"/>
      <c r="G181"/>
      <c r="H181"/>
      <c r="I181"/>
      <c r="J181">
        <f t="shared" si="11"/>
        <v>1.147023023506246E-3</v>
      </c>
    </row>
    <row r="182" spans="1:10">
      <c r="A182" s="1">
        <v>3.5</v>
      </c>
      <c r="B182" s="1">
        <v>34.767499999999998</v>
      </c>
      <c r="C182">
        <f t="shared" si="8"/>
        <v>34.72312603863385</v>
      </c>
      <c r="D182">
        <f t="shared" si="9"/>
        <v>4.4373961366147796E-2</v>
      </c>
      <c r="E182">
        <f t="shared" si="10"/>
        <v>1.9690484473243773E-3</v>
      </c>
      <c r="F182"/>
      <c r="G182"/>
      <c r="H182"/>
      <c r="I182"/>
      <c r="J182">
        <f t="shared" si="11"/>
        <v>1.2763057846019357E-3</v>
      </c>
    </row>
    <row r="183" spans="1:10">
      <c r="A183" s="1">
        <v>6</v>
      </c>
      <c r="B183" s="1">
        <v>32.799999999999997</v>
      </c>
      <c r="C183">
        <f t="shared" si="8"/>
        <v>23.600740862505248</v>
      </c>
      <c r="D183">
        <f t="shared" si="9"/>
        <v>9.1992591374947494</v>
      </c>
      <c r="E183">
        <f t="shared" si="10"/>
        <v>84.626368678780636</v>
      </c>
      <c r="F183"/>
      <c r="G183"/>
      <c r="H183"/>
      <c r="I183"/>
      <c r="J183">
        <f t="shared" si="11"/>
        <v>0.28046521760654725</v>
      </c>
    </row>
    <row r="184" spans="1:10">
      <c r="A184" s="1">
        <v>6</v>
      </c>
      <c r="B184" s="1">
        <v>21.7</v>
      </c>
      <c r="C184">
        <f t="shared" si="8"/>
        <v>23.600740862505248</v>
      </c>
      <c r="D184">
        <f t="shared" si="9"/>
        <v>1.9007408625052484</v>
      </c>
      <c r="E184">
        <f t="shared" si="10"/>
        <v>3.6128158263971959</v>
      </c>
      <c r="F184"/>
      <c r="G184"/>
      <c r="H184"/>
      <c r="I184"/>
      <c r="J184">
        <f t="shared" si="11"/>
        <v>8.7591744815910075E-2</v>
      </c>
    </row>
    <row r="185" spans="1:10">
      <c r="A185" s="1">
        <v>2.4</v>
      </c>
      <c r="B185" s="1">
        <v>40.299999999999997</v>
      </c>
      <c r="C185">
        <f t="shared" si="8"/>
        <v>39.616975516130438</v>
      </c>
      <c r="D185">
        <f t="shared" si="9"/>
        <v>0.68302448386955916</v>
      </c>
      <c r="E185">
        <f t="shared" si="10"/>
        <v>0.46652244556527767</v>
      </c>
      <c r="F185"/>
      <c r="G185"/>
      <c r="H185"/>
      <c r="I185"/>
      <c r="J185">
        <f t="shared" si="11"/>
        <v>1.6948498359046136E-2</v>
      </c>
    </row>
    <row r="186" spans="1:10">
      <c r="A186" s="1">
        <v>2.4</v>
      </c>
      <c r="B186" s="1">
        <v>37.299999999999997</v>
      </c>
      <c r="C186">
        <f t="shared" si="8"/>
        <v>39.616975516130438</v>
      </c>
      <c r="D186">
        <f t="shared" si="9"/>
        <v>2.3169755161304408</v>
      </c>
      <c r="E186">
        <f t="shared" si="10"/>
        <v>5.3683755423479225</v>
      </c>
      <c r="F186"/>
      <c r="G186"/>
      <c r="H186"/>
      <c r="I186"/>
      <c r="J186">
        <f t="shared" si="11"/>
        <v>6.2117306062478311E-2</v>
      </c>
    </row>
    <row r="187" spans="1:10">
      <c r="A187" s="1">
        <v>3.5</v>
      </c>
      <c r="B187" s="1">
        <v>35.799999999999997</v>
      </c>
      <c r="C187">
        <f t="shared" si="8"/>
        <v>34.72312603863385</v>
      </c>
      <c r="D187">
        <f t="shared" si="9"/>
        <v>1.0768739613661467</v>
      </c>
      <c r="E187">
        <f t="shared" si="10"/>
        <v>1.1596575286684172</v>
      </c>
      <c r="F187"/>
      <c r="G187"/>
      <c r="H187"/>
      <c r="I187"/>
      <c r="J187">
        <f t="shared" si="11"/>
        <v>3.0080278250451026E-2</v>
      </c>
    </row>
    <row r="188" spans="1:10">
      <c r="A188" s="1">
        <v>5.4</v>
      </c>
      <c r="B188" s="1">
        <v>24.1556</v>
      </c>
      <c r="C188">
        <f t="shared" si="8"/>
        <v>26.27011330477611</v>
      </c>
      <c r="D188">
        <f t="shared" si="9"/>
        <v>2.1145133047761107</v>
      </c>
      <c r="E188">
        <f t="shared" si="10"/>
        <v>4.471166516075189</v>
      </c>
      <c r="F188"/>
      <c r="G188"/>
      <c r="H188"/>
      <c r="I188"/>
      <c r="J188">
        <f t="shared" si="11"/>
        <v>8.7537188261774104E-2</v>
      </c>
    </row>
    <row r="189" spans="1:10">
      <c r="A189" s="1">
        <v>2</v>
      </c>
      <c r="B189" s="1">
        <v>43.2</v>
      </c>
      <c r="C189">
        <f t="shared" si="8"/>
        <v>41.396557144311018</v>
      </c>
      <c r="D189">
        <f t="shared" si="9"/>
        <v>1.803442855688985</v>
      </c>
      <c r="E189">
        <f t="shared" si="10"/>
        <v>3.2524061337356414</v>
      </c>
      <c r="F189"/>
      <c r="G189"/>
      <c r="H189"/>
      <c r="I189"/>
      <c r="J189">
        <f t="shared" si="11"/>
        <v>4.174636240020798E-2</v>
      </c>
    </row>
    <row r="190" spans="1:10">
      <c r="A190" s="1">
        <v>2</v>
      </c>
      <c r="B190" s="1">
        <v>42.973300000000002</v>
      </c>
      <c r="C190">
        <f t="shared" si="8"/>
        <v>41.396557144311018</v>
      </c>
      <c r="D190">
        <f t="shared" si="9"/>
        <v>1.576742855688984</v>
      </c>
      <c r="E190">
        <f t="shared" si="10"/>
        <v>2.4861180329662522</v>
      </c>
      <c r="F190"/>
      <c r="G190"/>
      <c r="H190"/>
      <c r="I190"/>
      <c r="J190">
        <f t="shared" si="11"/>
        <v>3.6691221192903127E-2</v>
      </c>
    </row>
    <row r="191" spans="1:10">
      <c r="A191" s="1">
        <v>3.2</v>
      </c>
      <c r="B191" s="1">
        <v>34.542400000000001</v>
      </c>
      <c r="C191">
        <f t="shared" si="8"/>
        <v>36.057812259769285</v>
      </c>
      <c r="D191">
        <f t="shared" si="9"/>
        <v>1.5154122597692847</v>
      </c>
      <c r="E191">
        <f t="shared" si="10"/>
        <v>2.29647431705905</v>
      </c>
      <c r="F191"/>
      <c r="G191"/>
      <c r="H191"/>
      <c r="I191"/>
      <c r="J191">
        <f t="shared" si="11"/>
        <v>4.3871076120052012E-2</v>
      </c>
    </row>
    <row r="192" spans="1:10">
      <c r="A192" s="1">
        <v>3.2</v>
      </c>
      <c r="B192" s="1">
        <v>34.542400000000001</v>
      </c>
      <c r="C192">
        <f t="shared" si="8"/>
        <v>36.057812259769285</v>
      </c>
      <c r="D192">
        <f t="shared" si="9"/>
        <v>1.5154122597692847</v>
      </c>
      <c r="E192">
        <f t="shared" si="10"/>
        <v>2.29647431705905</v>
      </c>
      <c r="F192"/>
      <c r="G192"/>
      <c r="H192"/>
      <c r="I192"/>
      <c r="J192">
        <f t="shared" si="11"/>
        <v>4.3871076120052012E-2</v>
      </c>
    </row>
    <row r="193" spans="1:10">
      <c r="A193" s="1">
        <v>3</v>
      </c>
      <c r="B193" s="1">
        <v>35.505200000000002</v>
      </c>
      <c r="C193">
        <f t="shared" si="8"/>
        <v>36.947603073859575</v>
      </c>
      <c r="D193">
        <f t="shared" si="9"/>
        <v>1.4424030738595732</v>
      </c>
      <c r="E193">
        <f t="shared" si="10"/>
        <v>2.0805266274795455</v>
      </c>
      <c r="F193"/>
      <c r="G193"/>
      <c r="H193"/>
      <c r="I193"/>
      <c r="J193">
        <f t="shared" si="11"/>
        <v>4.0625121781022872E-2</v>
      </c>
    </row>
    <row r="194" spans="1:10">
      <c r="A194" s="1">
        <v>3</v>
      </c>
      <c r="B194" s="1">
        <v>35.993099999999998</v>
      </c>
      <c r="C194">
        <f t="shared" si="8"/>
        <v>36.947603073859575</v>
      </c>
      <c r="D194">
        <f t="shared" si="9"/>
        <v>0.954503073859577</v>
      </c>
      <c r="E194">
        <f t="shared" si="10"/>
        <v>0.91107611800738109</v>
      </c>
      <c r="F194"/>
      <c r="G194"/>
      <c r="H194"/>
      <c r="I194"/>
      <c r="J194">
        <f t="shared" si="11"/>
        <v>2.6519057093153327E-2</v>
      </c>
    </row>
    <row r="195" spans="1:10">
      <c r="A195" s="1">
        <v>3</v>
      </c>
      <c r="B195" s="1">
        <v>32.286000000000001</v>
      </c>
      <c r="C195">
        <f t="shared" ref="C195:C246" si="12">$H$6+$H$7*A195</f>
        <v>36.947603073859575</v>
      </c>
      <c r="D195">
        <f t="shared" ref="D195:D246" si="13">ABS(B195-C195)</f>
        <v>4.661603073859574</v>
      </c>
      <c r="E195">
        <f t="shared" ref="E195:E246" si="14">D195^2</f>
        <v>21.730543218217029</v>
      </c>
      <c r="F195"/>
      <c r="G195"/>
      <c r="H195"/>
      <c r="I195"/>
      <c r="J195">
        <f t="shared" ref="J195:J258" si="15">D195/B195</f>
        <v>0.14438465817566665</v>
      </c>
    </row>
    <row r="196" spans="1:10">
      <c r="A196" s="1">
        <v>4.4000000000000004</v>
      </c>
      <c r="B196" s="1">
        <v>28.1647</v>
      </c>
      <c r="C196">
        <f t="shared" si="12"/>
        <v>30.719067375227553</v>
      </c>
      <c r="D196">
        <f t="shared" si="13"/>
        <v>2.5543673752275531</v>
      </c>
      <c r="E196">
        <f t="shared" si="14"/>
        <v>6.5247926876268991</v>
      </c>
      <c r="F196"/>
      <c r="G196"/>
      <c r="H196"/>
      <c r="I196"/>
      <c r="J196">
        <f t="shared" si="15"/>
        <v>9.0693931596202093E-2</v>
      </c>
    </row>
    <row r="197" spans="1:10">
      <c r="A197" s="1">
        <v>6</v>
      </c>
      <c r="B197" s="1">
        <v>32.4</v>
      </c>
      <c r="C197">
        <f t="shared" si="12"/>
        <v>23.600740862505248</v>
      </c>
      <c r="D197">
        <f t="shared" si="13"/>
        <v>8.7992591374947509</v>
      </c>
      <c r="E197">
        <f t="shared" si="14"/>
        <v>77.426961368784873</v>
      </c>
      <c r="F197"/>
      <c r="G197"/>
      <c r="H197"/>
      <c r="I197"/>
      <c r="J197">
        <f t="shared" si="15"/>
        <v>0.27158207214489971</v>
      </c>
    </row>
    <row r="198" spans="1:10">
      <c r="A198" s="1">
        <v>6.2</v>
      </c>
      <c r="B198" s="1">
        <v>24.2</v>
      </c>
      <c r="C198">
        <f t="shared" si="12"/>
        <v>22.710950048414958</v>
      </c>
      <c r="D198">
        <f t="shared" si="13"/>
        <v>1.4890499515850415</v>
      </c>
      <c r="E198">
        <f t="shared" si="14"/>
        <v>2.2172697583154144</v>
      </c>
      <c r="F198"/>
      <c r="G198"/>
      <c r="H198"/>
      <c r="I198"/>
      <c r="J198">
        <f t="shared" si="15"/>
        <v>6.1530989734919071E-2</v>
      </c>
    </row>
    <row r="199" spans="1:10">
      <c r="A199" s="1">
        <v>6.2</v>
      </c>
      <c r="B199" s="1">
        <v>24.2</v>
      </c>
      <c r="C199">
        <f t="shared" si="12"/>
        <v>22.710950048414958</v>
      </c>
      <c r="D199">
        <f t="shared" si="13"/>
        <v>1.4890499515850415</v>
      </c>
      <c r="E199">
        <f t="shared" si="14"/>
        <v>2.2172697583154144</v>
      </c>
      <c r="F199"/>
      <c r="G199"/>
      <c r="H199"/>
      <c r="I199"/>
      <c r="J199">
        <f t="shared" si="15"/>
        <v>6.1530989734919071E-2</v>
      </c>
    </row>
    <row r="200" spans="1:10">
      <c r="A200" s="1">
        <v>5.3</v>
      </c>
      <c r="B200" s="1">
        <v>29</v>
      </c>
      <c r="C200">
        <f t="shared" si="12"/>
        <v>26.715008711821259</v>
      </c>
      <c r="D200">
        <f t="shared" si="13"/>
        <v>2.2849912881787411</v>
      </c>
      <c r="E200">
        <f t="shared" si="14"/>
        <v>5.2211851870527424</v>
      </c>
      <c r="F200"/>
      <c r="G200"/>
      <c r="H200"/>
      <c r="I200"/>
      <c r="J200">
        <f t="shared" si="15"/>
        <v>7.8792803040646245E-2</v>
      </c>
    </row>
    <row r="201" spans="1:10">
      <c r="A201" s="1">
        <v>5.3</v>
      </c>
      <c r="B201" s="1">
        <v>29</v>
      </c>
      <c r="C201">
        <f t="shared" si="12"/>
        <v>26.715008711821259</v>
      </c>
      <c r="D201">
        <f t="shared" si="13"/>
        <v>2.2849912881787411</v>
      </c>
      <c r="E201">
        <f t="shared" si="14"/>
        <v>5.2211851870527424</v>
      </c>
      <c r="F201"/>
      <c r="G201"/>
      <c r="H201"/>
      <c r="I201"/>
      <c r="J201">
        <f t="shared" si="15"/>
        <v>7.8792803040646245E-2</v>
      </c>
    </row>
    <row r="202" spans="1:10">
      <c r="A202" s="1">
        <v>6</v>
      </c>
      <c r="B202" s="1">
        <v>21.2</v>
      </c>
      <c r="C202">
        <f t="shared" si="12"/>
        <v>23.600740862505248</v>
      </c>
      <c r="D202">
        <f t="shared" si="13"/>
        <v>2.4007408625052484</v>
      </c>
      <c r="E202">
        <f t="shared" si="14"/>
        <v>5.7635566889024439</v>
      </c>
      <c r="F202"/>
      <c r="G202"/>
      <c r="H202"/>
      <c r="I202"/>
      <c r="J202">
        <f t="shared" si="15"/>
        <v>0.11324249351439851</v>
      </c>
    </row>
    <row r="203" spans="1:10">
      <c r="A203" s="1">
        <v>3.6</v>
      </c>
      <c r="B203" s="1">
        <v>31.2</v>
      </c>
      <c r="C203">
        <f t="shared" si="12"/>
        <v>34.278230631588713</v>
      </c>
      <c r="D203">
        <f t="shared" si="13"/>
        <v>3.0782306315887134</v>
      </c>
      <c r="E203">
        <f t="shared" si="14"/>
        <v>9.4755038212510492</v>
      </c>
      <c r="F203"/>
      <c r="G203"/>
      <c r="H203"/>
      <c r="I203"/>
      <c r="J203">
        <f t="shared" si="15"/>
        <v>9.8661238191945944E-2</v>
      </c>
    </row>
    <row r="204" spans="1:10">
      <c r="A204" s="1">
        <v>5.7</v>
      </c>
      <c r="B204" s="1">
        <v>27.2941</v>
      </c>
      <c r="C204">
        <f t="shared" si="12"/>
        <v>24.935427083640679</v>
      </c>
      <c r="D204">
        <f t="shared" si="13"/>
        <v>2.3586729163593212</v>
      </c>
      <c r="E204">
        <f t="shared" si="14"/>
        <v>5.5633379263669855</v>
      </c>
      <c r="F204"/>
      <c r="G204"/>
      <c r="H204"/>
      <c r="I204"/>
      <c r="J204">
        <f t="shared" si="15"/>
        <v>8.6416951515504131E-2</v>
      </c>
    </row>
    <row r="205" spans="1:10">
      <c r="A205" s="1">
        <v>3.6</v>
      </c>
      <c r="B205" s="1">
        <v>32.9</v>
      </c>
      <c r="C205">
        <f t="shared" si="12"/>
        <v>34.278230631588713</v>
      </c>
      <c r="D205">
        <f t="shared" si="13"/>
        <v>1.3782306315887141</v>
      </c>
      <c r="E205">
        <f t="shared" si="14"/>
        <v>1.8995196738494258</v>
      </c>
      <c r="F205"/>
      <c r="G205"/>
      <c r="H205"/>
      <c r="I205"/>
      <c r="J205">
        <f t="shared" si="15"/>
        <v>4.1891508558927482E-2</v>
      </c>
    </row>
    <row r="206" spans="1:10">
      <c r="A206" s="1">
        <v>3.7</v>
      </c>
      <c r="B206" s="1">
        <v>28.5</v>
      </c>
      <c r="C206">
        <f t="shared" si="12"/>
        <v>33.833335224543561</v>
      </c>
      <c r="D206">
        <f t="shared" si="13"/>
        <v>5.3333352245435606</v>
      </c>
      <c r="E206">
        <f t="shared" si="14"/>
        <v>28.444464617357113</v>
      </c>
      <c r="F206"/>
      <c r="G206"/>
      <c r="H206"/>
      <c r="I206"/>
      <c r="J206">
        <f t="shared" si="15"/>
        <v>0.18713456928223018</v>
      </c>
    </row>
    <row r="207" spans="1:10">
      <c r="A207" s="1">
        <v>4</v>
      </c>
      <c r="B207" s="1">
        <v>28.5</v>
      </c>
      <c r="C207">
        <f t="shared" si="12"/>
        <v>32.498649003408133</v>
      </c>
      <c r="D207">
        <f t="shared" si="13"/>
        <v>3.9986490034081328</v>
      </c>
      <c r="E207">
        <f t="shared" si="14"/>
        <v>15.989193852456854</v>
      </c>
      <c r="F207"/>
      <c r="G207"/>
      <c r="H207"/>
      <c r="I207"/>
      <c r="J207">
        <f t="shared" si="15"/>
        <v>0.14030347380379413</v>
      </c>
    </row>
    <row r="208" spans="1:10">
      <c r="A208" s="1">
        <v>6</v>
      </c>
      <c r="B208" s="1">
        <v>32.4</v>
      </c>
      <c r="C208">
        <f t="shared" si="12"/>
        <v>23.600740862505248</v>
      </c>
      <c r="D208">
        <f t="shared" si="13"/>
        <v>8.7992591374947509</v>
      </c>
      <c r="E208">
        <f t="shared" si="14"/>
        <v>77.426961368784873</v>
      </c>
      <c r="F208"/>
      <c r="G208"/>
      <c r="H208"/>
      <c r="I208"/>
      <c r="J208">
        <f t="shared" si="15"/>
        <v>0.27158207214489971</v>
      </c>
    </row>
    <row r="209" spans="1:10">
      <c r="A209" s="1">
        <v>5.3</v>
      </c>
      <c r="B209" s="1">
        <v>29</v>
      </c>
      <c r="C209">
        <f t="shared" si="12"/>
        <v>26.715008711821259</v>
      </c>
      <c r="D209">
        <f t="shared" si="13"/>
        <v>2.2849912881787411</v>
      </c>
      <c r="E209">
        <f t="shared" si="14"/>
        <v>5.2211851870527424</v>
      </c>
      <c r="F209"/>
      <c r="G209"/>
      <c r="H209"/>
      <c r="I209"/>
      <c r="J209">
        <f t="shared" si="15"/>
        <v>7.8792803040646245E-2</v>
      </c>
    </row>
    <row r="210" spans="1:10">
      <c r="A210" s="1">
        <v>6.2</v>
      </c>
      <c r="B210" s="1">
        <v>24.2</v>
      </c>
      <c r="C210">
        <f t="shared" si="12"/>
        <v>22.710950048414958</v>
      </c>
      <c r="D210">
        <f t="shared" si="13"/>
        <v>1.4890499515850415</v>
      </c>
      <c r="E210">
        <f t="shared" si="14"/>
        <v>2.2172697583154144</v>
      </c>
      <c r="F210"/>
      <c r="G210"/>
      <c r="H210"/>
      <c r="I210"/>
      <c r="J210">
        <f t="shared" si="15"/>
        <v>6.1530989734919071E-2</v>
      </c>
    </row>
    <row r="211" spans="1:10">
      <c r="A211" s="1">
        <v>6</v>
      </c>
      <c r="B211" s="1">
        <v>21.2</v>
      </c>
      <c r="C211">
        <f t="shared" si="12"/>
        <v>23.600740862505248</v>
      </c>
      <c r="D211">
        <f t="shared" si="13"/>
        <v>2.4007408625052484</v>
      </c>
      <c r="E211">
        <f t="shared" si="14"/>
        <v>5.7635566889024439</v>
      </c>
      <c r="F211"/>
      <c r="G211"/>
      <c r="H211"/>
      <c r="I211"/>
      <c r="J211">
        <f t="shared" si="15"/>
        <v>0.11324249351439851</v>
      </c>
    </row>
    <row r="212" spans="1:10">
      <c r="A212" s="1">
        <v>5</v>
      </c>
      <c r="B212" s="1">
        <v>27.4375</v>
      </c>
      <c r="C212">
        <f t="shared" si="12"/>
        <v>28.04969493295669</v>
      </c>
      <c r="D212">
        <f t="shared" si="13"/>
        <v>0.61219493295669025</v>
      </c>
      <c r="E212">
        <f t="shared" si="14"/>
        <v>0.3747826359378465</v>
      </c>
      <c r="F212"/>
      <c r="G212"/>
      <c r="H212"/>
      <c r="I212"/>
      <c r="J212">
        <f t="shared" si="15"/>
        <v>2.2312343797965931E-2</v>
      </c>
    </row>
    <row r="213" spans="1:10">
      <c r="A213" s="1">
        <v>2.4</v>
      </c>
      <c r="B213" s="1">
        <v>37.4</v>
      </c>
      <c r="C213">
        <f t="shared" si="12"/>
        <v>39.616975516130438</v>
      </c>
      <c r="D213">
        <f t="shared" si="13"/>
        <v>2.2169755161304394</v>
      </c>
      <c r="E213">
        <f t="shared" si="14"/>
        <v>4.9149804391218286</v>
      </c>
      <c r="F213"/>
      <c r="G213"/>
      <c r="H213"/>
      <c r="I213"/>
      <c r="J213">
        <f t="shared" si="15"/>
        <v>5.9277420217391429E-2</v>
      </c>
    </row>
    <row r="214" spans="1:10">
      <c r="A214" s="1">
        <v>3.5</v>
      </c>
      <c r="B214" s="1">
        <v>34.9</v>
      </c>
      <c r="C214">
        <f t="shared" si="12"/>
        <v>34.72312603863385</v>
      </c>
      <c r="D214">
        <f t="shared" si="13"/>
        <v>0.17687396136614808</v>
      </c>
      <c r="E214">
        <f t="shared" si="14"/>
        <v>3.1284398209353644E-2</v>
      </c>
      <c r="F214"/>
      <c r="G214"/>
      <c r="H214"/>
      <c r="I214"/>
      <c r="J214">
        <f t="shared" si="15"/>
        <v>5.0680218156489423E-3</v>
      </c>
    </row>
    <row r="215" spans="1:10">
      <c r="A215" s="1">
        <v>5</v>
      </c>
      <c r="B215" s="1">
        <v>24.7928</v>
      </c>
      <c r="C215">
        <f t="shared" si="12"/>
        <v>28.04969493295669</v>
      </c>
      <c r="D215">
        <f t="shared" si="13"/>
        <v>3.2568949329566905</v>
      </c>
      <c r="E215">
        <f t="shared" si="14"/>
        <v>10.607364604318965</v>
      </c>
      <c r="F215"/>
      <c r="G215"/>
      <c r="H215"/>
      <c r="I215"/>
      <c r="J215">
        <f t="shared" si="15"/>
        <v>0.1313645466811611</v>
      </c>
    </row>
    <row r="216" spans="1:10">
      <c r="A216" s="1">
        <v>5</v>
      </c>
      <c r="B216" s="1">
        <v>23.602799999999998</v>
      </c>
      <c r="C216">
        <f t="shared" si="12"/>
        <v>28.04969493295669</v>
      </c>
      <c r="D216">
        <f t="shared" si="13"/>
        <v>4.4468949329566918</v>
      </c>
      <c r="E216">
        <f t="shared" si="14"/>
        <v>19.7748745447559</v>
      </c>
      <c r="F216"/>
      <c r="G216"/>
      <c r="H216"/>
      <c r="I216"/>
      <c r="J216">
        <f t="shared" si="15"/>
        <v>0.18840539821363109</v>
      </c>
    </row>
    <row r="217" spans="1:10">
      <c r="A217" s="1">
        <v>3</v>
      </c>
      <c r="B217" s="1">
        <v>31.5</v>
      </c>
      <c r="C217">
        <f t="shared" si="12"/>
        <v>36.947603073859575</v>
      </c>
      <c r="D217">
        <f t="shared" si="13"/>
        <v>5.4476030738595753</v>
      </c>
      <c r="E217">
        <f t="shared" si="14"/>
        <v>29.676379250324295</v>
      </c>
      <c r="F217"/>
      <c r="G217"/>
      <c r="H217"/>
      <c r="I217"/>
      <c r="J217">
        <f t="shared" si="15"/>
        <v>0.1729397801225262</v>
      </c>
    </row>
    <row r="218" spans="1:10">
      <c r="A218" s="1">
        <v>3</v>
      </c>
      <c r="B218" s="1">
        <v>34.4</v>
      </c>
      <c r="C218">
        <f t="shared" si="12"/>
        <v>36.947603073859575</v>
      </c>
      <c r="D218">
        <f t="shared" si="13"/>
        <v>2.5476030738595767</v>
      </c>
      <c r="E218">
        <f t="shared" si="14"/>
        <v>6.4902814219387643</v>
      </c>
      <c r="F218"/>
      <c r="G218"/>
      <c r="H218"/>
      <c r="I218"/>
      <c r="J218">
        <f t="shared" si="15"/>
        <v>7.4058228891266772E-2</v>
      </c>
    </row>
    <row r="219" spans="1:10">
      <c r="A219" s="1">
        <v>3</v>
      </c>
      <c r="B219" s="1">
        <v>33.299999999999997</v>
      </c>
      <c r="C219">
        <f t="shared" si="12"/>
        <v>36.947603073859575</v>
      </c>
      <c r="D219">
        <f t="shared" si="13"/>
        <v>3.6476030738595782</v>
      </c>
      <c r="E219">
        <f t="shared" si="14"/>
        <v>13.305008184429843</v>
      </c>
      <c r="F219"/>
      <c r="G219"/>
      <c r="H219"/>
      <c r="I219"/>
      <c r="J219">
        <f t="shared" si="15"/>
        <v>0.10953762984563299</v>
      </c>
    </row>
    <row r="220" spans="1:10">
      <c r="A220" s="1">
        <v>2</v>
      </c>
      <c r="B220" s="1">
        <v>41.2</v>
      </c>
      <c r="C220">
        <f t="shared" si="12"/>
        <v>41.396557144311018</v>
      </c>
      <c r="D220">
        <f t="shared" si="13"/>
        <v>0.19655714431101501</v>
      </c>
      <c r="E220">
        <f t="shared" si="14"/>
        <v>3.8634710979701177E-2</v>
      </c>
      <c r="F220"/>
      <c r="G220"/>
      <c r="H220"/>
      <c r="I220"/>
      <c r="J220">
        <f t="shared" si="15"/>
        <v>4.7708044735683252E-3</v>
      </c>
    </row>
    <row r="221" spans="1:10">
      <c r="A221" s="1">
        <v>3</v>
      </c>
      <c r="B221" s="1">
        <v>33.128100000000003</v>
      </c>
      <c r="C221">
        <f t="shared" si="12"/>
        <v>36.947603073859575</v>
      </c>
      <c r="D221">
        <f t="shared" si="13"/>
        <v>3.8195030738595719</v>
      </c>
      <c r="E221">
        <f t="shared" si="14"/>
        <v>14.588603731222719</v>
      </c>
      <c r="F221"/>
      <c r="G221"/>
      <c r="H221"/>
      <c r="I221"/>
      <c r="J221">
        <f t="shared" si="15"/>
        <v>0.11529496330485514</v>
      </c>
    </row>
    <row r="222" spans="1:10">
      <c r="A222" s="1">
        <v>2.5</v>
      </c>
      <c r="B222" s="1">
        <v>32.799999999999997</v>
      </c>
      <c r="C222">
        <f t="shared" si="12"/>
        <v>39.1720801090853</v>
      </c>
      <c r="D222">
        <f t="shared" si="13"/>
        <v>6.372080109085303</v>
      </c>
      <c r="E222">
        <f t="shared" si="14"/>
        <v>40.603404916600567</v>
      </c>
      <c r="F222"/>
      <c r="G222"/>
      <c r="H222"/>
      <c r="I222"/>
      <c r="J222">
        <f t="shared" si="15"/>
        <v>0.19427073503308853</v>
      </c>
    </row>
    <row r="223" spans="1:10">
      <c r="A223" s="1">
        <v>2.5</v>
      </c>
      <c r="B223" s="1">
        <v>37.6</v>
      </c>
      <c r="C223">
        <f t="shared" si="12"/>
        <v>39.1720801090853</v>
      </c>
      <c r="D223">
        <f t="shared" si="13"/>
        <v>1.5720801090852987</v>
      </c>
      <c r="E223">
        <f t="shared" si="14"/>
        <v>2.4714358693816445</v>
      </c>
      <c r="F223"/>
      <c r="G223"/>
      <c r="H223"/>
      <c r="I223"/>
      <c r="J223">
        <f t="shared" si="15"/>
        <v>4.1810641199077091E-2</v>
      </c>
    </row>
    <row r="224" spans="1:10">
      <c r="A224" s="1">
        <v>2.5</v>
      </c>
      <c r="B224" s="1">
        <v>37.037799999999997</v>
      </c>
      <c r="C224">
        <f t="shared" si="12"/>
        <v>39.1720801090853</v>
      </c>
      <c r="D224">
        <f t="shared" si="13"/>
        <v>2.134280109085303</v>
      </c>
      <c r="E224">
        <f t="shared" si="14"/>
        <v>4.5551515840371728</v>
      </c>
      <c r="F224"/>
      <c r="G224"/>
      <c r="H224"/>
      <c r="I224"/>
      <c r="J224">
        <f t="shared" si="15"/>
        <v>5.7624375883159988E-2</v>
      </c>
    </row>
    <row r="225" spans="1:10">
      <c r="A225" s="1">
        <v>2.5</v>
      </c>
      <c r="B225" s="1">
        <v>40.107700000000001</v>
      </c>
      <c r="C225">
        <f t="shared" si="12"/>
        <v>39.1720801090853</v>
      </c>
      <c r="D225">
        <f t="shared" si="13"/>
        <v>0.9356198909147011</v>
      </c>
      <c r="E225">
        <f t="shared" si="14"/>
        <v>0.87538458027523725</v>
      </c>
      <c r="F225"/>
      <c r="G225"/>
      <c r="H225"/>
      <c r="I225"/>
      <c r="J225">
        <f t="shared" si="15"/>
        <v>2.332768747434286E-2</v>
      </c>
    </row>
    <row r="226" spans="1:10">
      <c r="A226" s="1">
        <v>2.5</v>
      </c>
      <c r="B226" s="1">
        <v>37.137</v>
      </c>
      <c r="C226">
        <f t="shared" si="12"/>
        <v>39.1720801090853</v>
      </c>
      <c r="D226">
        <f t="shared" si="13"/>
        <v>2.0350801090852997</v>
      </c>
      <c r="E226">
        <f t="shared" si="14"/>
        <v>4.1415510503946349</v>
      </c>
      <c r="F226"/>
      <c r="G226"/>
      <c r="H226"/>
      <c r="I226"/>
      <c r="J226">
        <f t="shared" si="15"/>
        <v>5.4799259743256043E-2</v>
      </c>
    </row>
    <row r="227" spans="1:10">
      <c r="A227" s="1">
        <v>3.6</v>
      </c>
      <c r="B227" s="1">
        <v>34.259599999999999</v>
      </c>
      <c r="C227">
        <f t="shared" si="12"/>
        <v>34.278230631588713</v>
      </c>
      <c r="D227">
        <f t="shared" si="13"/>
        <v>1.8630631588713698E-2</v>
      </c>
      <c r="E227">
        <f t="shared" si="14"/>
        <v>3.4710043339437668E-4</v>
      </c>
      <c r="F227"/>
      <c r="G227"/>
      <c r="H227"/>
      <c r="I227"/>
      <c r="J227">
        <f t="shared" si="15"/>
        <v>5.4380762147584029E-4</v>
      </c>
    </row>
    <row r="228" spans="1:10">
      <c r="A228" s="1">
        <v>3.6</v>
      </c>
      <c r="B228" s="1">
        <v>29.5</v>
      </c>
      <c r="C228">
        <f t="shared" si="12"/>
        <v>34.278230631588713</v>
      </c>
      <c r="D228">
        <f t="shared" si="13"/>
        <v>4.7782306315887126</v>
      </c>
      <c r="E228">
        <f t="shared" si="14"/>
        <v>22.831487968652667</v>
      </c>
      <c r="F228"/>
      <c r="G228"/>
      <c r="H228"/>
      <c r="I228"/>
      <c r="J228">
        <f t="shared" si="15"/>
        <v>0.16197391971487163</v>
      </c>
    </row>
    <row r="229" spans="1:10">
      <c r="A229" s="1">
        <v>3</v>
      </c>
      <c r="B229" s="1">
        <v>33.200000000000003</v>
      </c>
      <c r="C229">
        <f t="shared" si="12"/>
        <v>36.947603073859575</v>
      </c>
      <c r="D229">
        <f t="shared" si="13"/>
        <v>3.7476030738595725</v>
      </c>
      <c r="E229">
        <f t="shared" si="14"/>
        <v>14.044528799201716</v>
      </c>
      <c r="F229"/>
      <c r="G229"/>
      <c r="H229"/>
      <c r="I229"/>
      <c r="J229">
        <f t="shared" si="15"/>
        <v>0.11287961065842085</v>
      </c>
    </row>
    <row r="230" spans="1:10">
      <c r="A230" s="1">
        <v>1.8</v>
      </c>
      <c r="B230" s="1">
        <v>49.1</v>
      </c>
      <c r="C230">
        <f t="shared" si="12"/>
        <v>42.286347958401308</v>
      </c>
      <c r="D230">
        <f t="shared" si="13"/>
        <v>6.8136520415986936</v>
      </c>
      <c r="E230">
        <f t="shared" si="14"/>
        <v>46.425854143982043</v>
      </c>
      <c r="F230"/>
      <c r="G230"/>
      <c r="H230"/>
      <c r="I230"/>
      <c r="J230">
        <f t="shared" si="15"/>
        <v>0.13877091734416891</v>
      </c>
    </row>
    <row r="231" spans="1:10">
      <c r="A231" s="1">
        <v>1.8</v>
      </c>
      <c r="B231" s="1">
        <v>50.8</v>
      </c>
      <c r="C231">
        <f t="shared" si="12"/>
        <v>42.286347958401308</v>
      </c>
      <c r="D231">
        <f t="shared" si="13"/>
        <v>8.5136520415986894</v>
      </c>
      <c r="E231">
        <f t="shared" si="14"/>
        <v>72.482271085417537</v>
      </c>
      <c r="F231"/>
      <c r="G231"/>
      <c r="H231"/>
      <c r="I231"/>
      <c r="J231">
        <f t="shared" si="15"/>
        <v>0.16759157562202145</v>
      </c>
    </row>
    <row r="232" spans="1:10">
      <c r="A232" s="1">
        <v>4.5999999999999996</v>
      </c>
      <c r="B232" s="1">
        <v>21.9</v>
      </c>
      <c r="C232">
        <f t="shared" si="12"/>
        <v>29.82927656113727</v>
      </c>
      <c r="D232">
        <f t="shared" si="13"/>
        <v>7.9292765611372715</v>
      </c>
      <c r="E232">
        <f t="shared" si="14"/>
        <v>62.873426783000916</v>
      </c>
      <c r="F232"/>
      <c r="G232"/>
      <c r="H232"/>
      <c r="I232"/>
      <c r="J232">
        <f t="shared" si="15"/>
        <v>0.36206742288298044</v>
      </c>
    </row>
    <row r="233" spans="1:10">
      <c r="A233" s="1">
        <v>4.5999999999999996</v>
      </c>
      <c r="B233" s="1">
        <v>24.3</v>
      </c>
      <c r="C233">
        <f t="shared" si="12"/>
        <v>29.82927656113727</v>
      </c>
      <c r="D233">
        <f t="shared" si="13"/>
        <v>5.5292765611372694</v>
      </c>
      <c r="E233">
        <f t="shared" si="14"/>
        <v>30.572899289541986</v>
      </c>
      <c r="F233"/>
      <c r="G233"/>
      <c r="H233"/>
      <c r="I233"/>
      <c r="J233">
        <f t="shared" si="15"/>
        <v>0.2275422453142909</v>
      </c>
    </row>
    <row r="234" spans="1:10">
      <c r="A234" s="1">
        <v>2</v>
      </c>
      <c r="B234" s="1">
        <v>48.7</v>
      </c>
      <c r="C234">
        <f t="shared" si="12"/>
        <v>41.396557144311018</v>
      </c>
      <c r="D234">
        <f t="shared" si="13"/>
        <v>7.303442855688985</v>
      </c>
      <c r="E234">
        <f t="shared" si="14"/>
        <v>53.340277546314475</v>
      </c>
      <c r="F234"/>
      <c r="G234"/>
      <c r="H234"/>
      <c r="I234"/>
      <c r="J234">
        <f t="shared" si="15"/>
        <v>0.14996802578416807</v>
      </c>
    </row>
    <row r="235" spans="1:10">
      <c r="A235" s="1">
        <v>2</v>
      </c>
      <c r="B235" s="1">
        <v>46.2</v>
      </c>
      <c r="C235">
        <f t="shared" si="12"/>
        <v>41.396557144311018</v>
      </c>
      <c r="D235">
        <f t="shared" si="13"/>
        <v>4.803442855688985</v>
      </c>
      <c r="E235">
        <f t="shared" si="14"/>
        <v>23.07306326786955</v>
      </c>
      <c r="F235"/>
      <c r="G235"/>
      <c r="H235"/>
      <c r="I235"/>
      <c r="J235">
        <f t="shared" si="15"/>
        <v>0.10397062458201266</v>
      </c>
    </row>
    <row r="236" spans="1:10">
      <c r="A236" s="1">
        <v>2.4</v>
      </c>
      <c r="B236" s="1">
        <v>43.431899999999999</v>
      </c>
      <c r="C236">
        <f t="shared" si="12"/>
        <v>39.616975516130438</v>
      </c>
      <c r="D236">
        <f t="shared" si="13"/>
        <v>3.8149244838695608</v>
      </c>
      <c r="E236">
        <f t="shared" si="14"/>
        <v>14.553648817627435</v>
      </c>
      <c r="F236"/>
      <c r="G236"/>
      <c r="H236"/>
      <c r="I236"/>
      <c r="J236">
        <f t="shared" si="15"/>
        <v>8.7836923640677952E-2</v>
      </c>
    </row>
    <row r="237" spans="1:10">
      <c r="A237" s="1">
        <v>2.4</v>
      </c>
      <c r="B237" s="1">
        <v>44.8</v>
      </c>
      <c r="C237">
        <f t="shared" si="12"/>
        <v>39.616975516130438</v>
      </c>
      <c r="D237">
        <f t="shared" si="13"/>
        <v>5.1830244838695592</v>
      </c>
      <c r="E237">
        <f t="shared" si="14"/>
        <v>26.863742800391311</v>
      </c>
      <c r="F237"/>
      <c r="G237"/>
      <c r="H237"/>
      <c r="I237"/>
      <c r="J237">
        <f t="shared" si="15"/>
        <v>0.11569251080065981</v>
      </c>
    </row>
    <row r="238" spans="1:10">
      <c r="A238" s="1">
        <v>2.4</v>
      </c>
      <c r="B238" s="1">
        <v>59.9</v>
      </c>
      <c r="C238">
        <f t="shared" si="12"/>
        <v>39.616975516130438</v>
      </c>
      <c r="D238">
        <f t="shared" si="13"/>
        <v>20.283024483869561</v>
      </c>
      <c r="E238">
        <f t="shared" si="14"/>
        <v>411.40108221325204</v>
      </c>
      <c r="F238"/>
      <c r="G238"/>
      <c r="H238"/>
      <c r="I238"/>
      <c r="J238">
        <f t="shared" si="15"/>
        <v>0.33861476600783907</v>
      </c>
    </row>
    <row r="239" spans="1:10">
      <c r="A239" s="1">
        <v>2</v>
      </c>
      <c r="B239" s="1">
        <v>51.787599999999998</v>
      </c>
      <c r="C239">
        <f t="shared" si="12"/>
        <v>41.396557144311018</v>
      </c>
      <c r="D239">
        <f t="shared" si="13"/>
        <v>10.39104285568898</v>
      </c>
      <c r="E239">
        <f t="shared" si="14"/>
        <v>107.97377162876499</v>
      </c>
      <c r="F239"/>
      <c r="G239"/>
      <c r="H239"/>
      <c r="I239"/>
      <c r="J239">
        <f t="shared" si="15"/>
        <v>0.20064731433178948</v>
      </c>
    </row>
    <row r="240" spans="1:10">
      <c r="A240" s="1">
        <v>3.5</v>
      </c>
      <c r="B240" s="1">
        <v>34.028799999999997</v>
      </c>
      <c r="C240">
        <f t="shared" si="12"/>
        <v>34.72312603863385</v>
      </c>
      <c r="D240">
        <f t="shared" si="13"/>
        <v>0.69432603863385367</v>
      </c>
      <c r="E240">
        <f t="shared" si="14"/>
        <v>0.48208864792497969</v>
      </c>
      <c r="F240"/>
      <c r="G240"/>
      <c r="H240"/>
      <c r="I240"/>
      <c r="J240">
        <f t="shared" si="15"/>
        <v>2.0404070629403734E-2</v>
      </c>
    </row>
    <row r="241" spans="1:10">
      <c r="A241" s="1">
        <v>2</v>
      </c>
      <c r="B241" s="1">
        <v>39.444699999999997</v>
      </c>
      <c r="C241">
        <f t="shared" si="12"/>
        <v>41.396557144311018</v>
      </c>
      <c r="D241">
        <f t="shared" si="13"/>
        <v>1.9518571443110204</v>
      </c>
      <c r="E241">
        <f t="shared" si="14"/>
        <v>3.8097463117979715</v>
      </c>
      <c r="F241"/>
      <c r="G241"/>
      <c r="H241"/>
      <c r="I241"/>
      <c r="J241">
        <f t="shared" si="15"/>
        <v>4.9483381653581356E-2</v>
      </c>
    </row>
    <row r="242" spans="1:10">
      <c r="A242" s="1">
        <v>2</v>
      </c>
      <c r="B242" s="1">
        <v>46.9</v>
      </c>
      <c r="C242">
        <f t="shared" si="12"/>
        <v>41.396557144311018</v>
      </c>
      <c r="D242">
        <f t="shared" si="13"/>
        <v>5.5034428556889807</v>
      </c>
      <c r="E242">
        <f t="shared" si="14"/>
        <v>30.287883265834083</v>
      </c>
      <c r="F242"/>
      <c r="G242"/>
      <c r="H242"/>
      <c r="I242"/>
      <c r="J242">
        <f t="shared" si="15"/>
        <v>0.11734419734944522</v>
      </c>
    </row>
    <row r="243" spans="1:10">
      <c r="A243" s="1">
        <v>2.8</v>
      </c>
      <c r="B243" s="1">
        <v>30.3</v>
      </c>
      <c r="C243">
        <f t="shared" si="12"/>
        <v>37.837393887949865</v>
      </c>
      <c r="D243">
        <f t="shared" si="13"/>
        <v>7.5373938879498645</v>
      </c>
      <c r="E243">
        <f t="shared" si="14"/>
        <v>56.812306622103975</v>
      </c>
      <c r="F243"/>
      <c r="G243"/>
      <c r="H243"/>
      <c r="I243"/>
      <c r="J243">
        <f t="shared" si="15"/>
        <v>0.2487588741897645</v>
      </c>
    </row>
    <row r="244" spans="1:10">
      <c r="A244" s="1">
        <v>3</v>
      </c>
      <c r="B244" s="1">
        <v>31.302499999999998</v>
      </c>
      <c r="C244">
        <f t="shared" si="12"/>
        <v>36.947603073859575</v>
      </c>
      <c r="D244">
        <f t="shared" si="13"/>
        <v>5.6451030738595769</v>
      </c>
      <c r="E244">
        <f t="shared" si="14"/>
        <v>31.867188714498845</v>
      </c>
      <c r="F244"/>
      <c r="G244"/>
      <c r="H244"/>
      <c r="I244"/>
      <c r="J244">
        <f t="shared" si="15"/>
        <v>0.18034032661479363</v>
      </c>
    </row>
    <row r="245" spans="1:10">
      <c r="A245" s="1">
        <v>3</v>
      </c>
      <c r="B245" s="1">
        <v>34.4</v>
      </c>
      <c r="C245">
        <f t="shared" si="12"/>
        <v>36.947603073859575</v>
      </c>
      <c r="D245">
        <f t="shared" si="13"/>
        <v>2.5476030738595767</v>
      </c>
      <c r="E245">
        <f t="shared" si="14"/>
        <v>6.4902814219387643</v>
      </c>
      <c r="F245"/>
      <c r="G245"/>
      <c r="H245"/>
      <c r="I245"/>
      <c r="J245">
        <f t="shared" si="15"/>
        <v>7.4058228891266772E-2</v>
      </c>
    </row>
    <row r="246" spans="1:10">
      <c r="A246" s="1">
        <v>2.4</v>
      </c>
      <c r="B246" s="1">
        <v>56.3</v>
      </c>
      <c r="C246">
        <f t="shared" si="12"/>
        <v>39.616975516130438</v>
      </c>
      <c r="D246">
        <f t="shared" si="13"/>
        <v>16.683024483869559</v>
      </c>
      <c r="E246">
        <f t="shared" si="14"/>
        <v>278.32330592939115</v>
      </c>
      <c r="F246"/>
      <c r="G246"/>
      <c r="H246"/>
      <c r="I246"/>
      <c r="J246">
        <f t="shared" si="15"/>
        <v>0.29632370308826927</v>
      </c>
    </row>
    <row r="247" spans="1:10">
      <c r="A247" s="1"/>
      <c r="B247" s="1"/>
      <c r="C247"/>
      <c r="D247"/>
      <c r="E247"/>
      <c r="F247"/>
      <c r="G247"/>
      <c r="H247"/>
      <c r="I247"/>
      <c r="J247"/>
    </row>
    <row r="248" spans="1:10">
      <c r="A248" s="1"/>
      <c r="B248" s="1"/>
      <c r="C248"/>
      <c r="D248"/>
      <c r="E248"/>
      <c r="F248"/>
      <c r="G248"/>
      <c r="H248"/>
      <c r="I248"/>
      <c r="J248"/>
    </row>
    <row r="249" spans="1:10">
      <c r="A249" s="1"/>
      <c r="B249" s="1"/>
      <c r="C249"/>
      <c r="D249"/>
      <c r="E249"/>
      <c r="F249"/>
      <c r="G249"/>
      <c r="H249"/>
      <c r="I249"/>
      <c r="J249"/>
    </row>
    <row r="250" spans="1:10">
      <c r="A250" s="1"/>
      <c r="B250" s="1"/>
      <c r="C250"/>
      <c r="D250"/>
      <c r="E250"/>
      <c r="F250"/>
      <c r="G250"/>
      <c r="H250"/>
      <c r="I250"/>
      <c r="J250"/>
    </row>
    <row r="251" spans="1:10">
      <c r="A251" s="1"/>
      <c r="B251" s="1"/>
      <c r="C251"/>
      <c r="D251"/>
      <c r="E251"/>
      <c r="F251"/>
      <c r="G251"/>
      <c r="H251"/>
      <c r="I251"/>
      <c r="J251"/>
    </row>
    <row r="252" spans="1:10">
      <c r="A252" s="1"/>
      <c r="B252" s="1"/>
      <c r="C252"/>
      <c r="D252"/>
      <c r="E252"/>
      <c r="F252"/>
      <c r="G252"/>
      <c r="H252"/>
      <c r="I252"/>
      <c r="J252"/>
    </row>
    <row r="253" spans="1:10">
      <c r="A253" s="1"/>
      <c r="B253" s="1"/>
      <c r="C253"/>
      <c r="D253"/>
      <c r="E253"/>
      <c r="F253"/>
      <c r="G253"/>
      <c r="H253"/>
      <c r="I253"/>
      <c r="J253"/>
    </row>
    <row r="254" spans="1:10">
      <c r="A254" s="1"/>
      <c r="B254" s="1"/>
      <c r="C254"/>
      <c r="D254"/>
      <c r="E254"/>
      <c r="F254"/>
      <c r="G254"/>
      <c r="H254"/>
      <c r="I254"/>
      <c r="J254"/>
    </row>
    <row r="255" spans="1:10">
      <c r="A255" s="1"/>
      <c r="B255" s="1"/>
      <c r="C255"/>
      <c r="D255"/>
      <c r="E255"/>
      <c r="F255"/>
      <c r="G255"/>
      <c r="H255"/>
      <c r="I255"/>
      <c r="J255"/>
    </row>
    <row r="256" spans="1:10">
      <c r="A256" s="1"/>
      <c r="B256" s="1"/>
      <c r="C256"/>
      <c r="D256"/>
      <c r="E256"/>
      <c r="F256"/>
      <c r="G256"/>
      <c r="H256"/>
      <c r="I256"/>
      <c r="J256"/>
    </row>
    <row r="257" spans="1:10">
      <c r="A257" s="1"/>
      <c r="B257" s="1"/>
      <c r="C257"/>
      <c r="D257"/>
      <c r="E257"/>
      <c r="F257"/>
      <c r="G257"/>
      <c r="H257"/>
      <c r="I257"/>
      <c r="J257"/>
    </row>
    <row r="258" spans="1:10">
      <c r="A258" s="1"/>
      <c r="B258" s="1"/>
      <c r="C258"/>
      <c r="D258"/>
      <c r="E258"/>
      <c r="F258"/>
      <c r="G258"/>
      <c r="H258"/>
      <c r="I258"/>
      <c r="J258"/>
    </row>
    <row r="259" spans="1:10">
      <c r="A259" s="1"/>
      <c r="B259" s="1"/>
      <c r="C259"/>
      <c r="D259"/>
      <c r="E259"/>
      <c r="F259"/>
      <c r="G259"/>
      <c r="H259"/>
      <c r="I259"/>
      <c r="J259"/>
    </row>
    <row r="260" spans="1:10">
      <c r="A260" s="1"/>
      <c r="B260" s="1"/>
      <c r="C260"/>
      <c r="D260"/>
      <c r="E260"/>
      <c r="F260"/>
      <c r="G260"/>
      <c r="H260"/>
      <c r="I260"/>
      <c r="J260"/>
    </row>
    <row r="261" spans="1:10">
      <c r="A261" s="1"/>
      <c r="B261" s="1"/>
      <c r="C261"/>
      <c r="D261"/>
      <c r="E261"/>
      <c r="F261"/>
      <c r="G261"/>
      <c r="H261"/>
      <c r="I261"/>
      <c r="J261"/>
    </row>
    <row r="262" spans="1:10">
      <c r="A262" s="1"/>
      <c r="B262" s="1"/>
      <c r="C262"/>
      <c r="D262"/>
      <c r="E262"/>
      <c r="F262"/>
      <c r="G262"/>
      <c r="H262"/>
      <c r="I262"/>
      <c r="J262"/>
    </row>
    <row r="263" spans="1:10">
      <c r="A263" s="1"/>
      <c r="B263" s="1"/>
      <c r="C263"/>
      <c r="D263"/>
      <c r="E263"/>
      <c r="F263"/>
      <c r="G263"/>
      <c r="H263"/>
      <c r="I263"/>
      <c r="J263"/>
    </row>
    <row r="264" spans="1:10">
      <c r="A264" s="1"/>
      <c r="B264" s="1"/>
      <c r="C264"/>
      <c r="D264"/>
      <c r="E264"/>
      <c r="F264"/>
      <c r="G264"/>
      <c r="H264"/>
      <c r="I264"/>
      <c r="J264"/>
    </row>
    <row r="265" spans="1:10">
      <c r="A265" s="1"/>
      <c r="B265" s="1"/>
      <c r="C265"/>
      <c r="D265"/>
      <c r="E265"/>
      <c r="F265"/>
      <c r="G265"/>
      <c r="H265"/>
      <c r="I265"/>
      <c r="J265"/>
    </row>
    <row r="266" spans="1:10">
      <c r="A266" s="1"/>
      <c r="B266" s="1"/>
      <c r="C266"/>
      <c r="D266"/>
      <c r="E266"/>
      <c r="F266"/>
      <c r="G266"/>
      <c r="H266"/>
      <c r="I266"/>
      <c r="J266"/>
    </row>
    <row r="267" spans="1:10">
      <c r="A267" s="1"/>
      <c r="B267" s="1"/>
      <c r="C267"/>
      <c r="D267"/>
      <c r="E267"/>
      <c r="F267"/>
      <c r="G267"/>
      <c r="H267"/>
      <c r="I267"/>
      <c r="J267"/>
    </row>
    <row r="268" spans="1:10">
      <c r="A268" s="1"/>
      <c r="B268" s="1"/>
      <c r="C268"/>
      <c r="D268"/>
      <c r="E268"/>
      <c r="F268"/>
      <c r="G268"/>
      <c r="H268"/>
      <c r="I268"/>
      <c r="J268"/>
    </row>
    <row r="269" spans="1:10">
      <c r="A269" s="1"/>
      <c r="B269" s="1"/>
      <c r="C269"/>
      <c r="D269"/>
      <c r="E269"/>
      <c r="F269"/>
      <c r="G269"/>
      <c r="H269"/>
      <c r="I269"/>
      <c r="J269"/>
    </row>
    <row r="270" spans="1:10">
      <c r="A270" s="1"/>
      <c r="B270" s="1"/>
      <c r="C270"/>
      <c r="D270"/>
      <c r="E270"/>
      <c r="F270"/>
      <c r="G270"/>
      <c r="H270"/>
      <c r="I270"/>
      <c r="J270"/>
    </row>
    <row r="271" spans="1:10">
      <c r="A271" s="1"/>
      <c r="B271" s="1"/>
      <c r="C271"/>
      <c r="D271"/>
      <c r="E271"/>
      <c r="F271"/>
      <c r="G271"/>
      <c r="H271"/>
      <c r="I271"/>
      <c r="J271"/>
    </row>
    <row r="272" spans="1:10">
      <c r="A272" s="1"/>
      <c r="B272" s="1"/>
      <c r="C272"/>
      <c r="D272"/>
      <c r="E272"/>
      <c r="F272"/>
      <c r="G272"/>
      <c r="H272"/>
      <c r="I272"/>
      <c r="J272"/>
    </row>
    <row r="273" spans="1:10">
      <c r="A273" s="1"/>
      <c r="B273" s="1"/>
      <c r="C273"/>
      <c r="D273"/>
      <c r="E273"/>
      <c r="F273"/>
      <c r="G273"/>
      <c r="H273"/>
      <c r="I273"/>
      <c r="J273"/>
    </row>
    <row r="274" spans="1:10">
      <c r="A274" s="1"/>
      <c r="B274" s="1"/>
      <c r="C274"/>
      <c r="D274"/>
      <c r="E274"/>
      <c r="F274"/>
      <c r="G274"/>
      <c r="H274"/>
      <c r="I274"/>
      <c r="J274"/>
    </row>
    <row r="275" spans="1:10">
      <c r="A275" s="1"/>
      <c r="B275" s="1"/>
      <c r="C275"/>
      <c r="D275"/>
      <c r="E275"/>
      <c r="F275"/>
      <c r="G275"/>
      <c r="H275"/>
      <c r="I275"/>
      <c r="J275"/>
    </row>
    <row r="276" spans="1:10">
      <c r="A276" s="1"/>
      <c r="B276" s="1"/>
      <c r="C276"/>
      <c r="D276"/>
      <c r="E276"/>
      <c r="F276"/>
      <c r="G276"/>
      <c r="H276"/>
      <c r="I276"/>
      <c r="J276"/>
    </row>
    <row r="277" spans="1:10">
      <c r="A277" s="1"/>
      <c r="B277" s="1"/>
      <c r="C277"/>
      <c r="D277"/>
      <c r="E277"/>
      <c r="F277"/>
      <c r="G277"/>
      <c r="H277"/>
      <c r="I277"/>
      <c r="J277"/>
    </row>
    <row r="278" spans="1:10">
      <c r="A278" s="1"/>
      <c r="B278" s="1"/>
      <c r="C278"/>
      <c r="D278"/>
      <c r="E278"/>
      <c r="F278"/>
      <c r="G278"/>
      <c r="H278"/>
      <c r="I278"/>
      <c r="J278"/>
    </row>
    <row r="279" spans="1:10">
      <c r="A279" s="1"/>
      <c r="B279" s="1"/>
      <c r="C279"/>
      <c r="D279"/>
      <c r="E279"/>
      <c r="F279"/>
      <c r="G279"/>
      <c r="H279"/>
      <c r="I279"/>
      <c r="J279"/>
    </row>
    <row r="280" spans="1:10">
      <c r="A280" s="1"/>
      <c r="B280" s="1"/>
      <c r="C280"/>
      <c r="D280"/>
      <c r="E280"/>
      <c r="F280"/>
      <c r="G280"/>
      <c r="H280"/>
      <c r="I280"/>
      <c r="J280"/>
    </row>
    <row r="281" spans="1:10">
      <c r="A281" s="1"/>
      <c r="B281" s="1"/>
      <c r="C281"/>
      <c r="D281"/>
      <c r="E281"/>
      <c r="F281"/>
      <c r="G281"/>
      <c r="H281"/>
      <c r="I281"/>
      <c r="J281"/>
    </row>
    <row r="282" spans="1:10">
      <c r="A282" s="1"/>
      <c r="B282" s="1"/>
      <c r="C282"/>
      <c r="D282"/>
      <c r="E282"/>
      <c r="F282"/>
      <c r="G282"/>
      <c r="H282"/>
      <c r="I282"/>
      <c r="J282"/>
    </row>
    <row r="283" spans="1:10">
      <c r="A283" s="1"/>
      <c r="B283" s="1"/>
      <c r="C283"/>
      <c r="D283"/>
      <c r="E283"/>
      <c r="F283"/>
      <c r="G283"/>
      <c r="H283"/>
      <c r="I283"/>
      <c r="J283"/>
    </row>
    <row r="284" spans="1:10">
      <c r="A284" s="1"/>
      <c r="B284" s="1"/>
      <c r="C284"/>
      <c r="D284"/>
      <c r="E284"/>
      <c r="F284"/>
      <c r="G284"/>
      <c r="H284"/>
      <c r="I284"/>
      <c r="J284"/>
    </row>
    <row r="285" spans="1:10">
      <c r="A285" s="1"/>
      <c r="B285" s="1"/>
      <c r="C285"/>
      <c r="D285"/>
      <c r="E285"/>
      <c r="F285"/>
      <c r="G285"/>
      <c r="H285"/>
      <c r="I285"/>
      <c r="J285"/>
    </row>
    <row r="286" spans="1:10">
      <c r="A286" s="1"/>
      <c r="B286" s="1"/>
      <c r="C286"/>
      <c r="D286"/>
      <c r="E286"/>
      <c r="F286"/>
      <c r="G286"/>
      <c r="H286"/>
      <c r="I286"/>
      <c r="J286"/>
    </row>
    <row r="287" spans="1:10">
      <c r="A287" s="1"/>
      <c r="B287" s="1"/>
      <c r="C287"/>
      <c r="D287"/>
      <c r="E287"/>
      <c r="F287"/>
      <c r="G287"/>
      <c r="H287"/>
      <c r="I287"/>
      <c r="J287"/>
    </row>
    <row r="288" spans="1:10">
      <c r="A288" s="1"/>
      <c r="B288" s="1"/>
      <c r="C288"/>
      <c r="D288"/>
      <c r="E288"/>
      <c r="F288"/>
      <c r="G288"/>
      <c r="H288"/>
      <c r="I288"/>
      <c r="J288"/>
    </row>
    <row r="289" spans="1:10">
      <c r="A289" s="1"/>
      <c r="B289" s="1"/>
      <c r="C289"/>
      <c r="D289"/>
      <c r="E289"/>
      <c r="F289"/>
      <c r="G289"/>
      <c r="H289"/>
      <c r="I289"/>
      <c r="J289"/>
    </row>
    <row r="290" spans="1:10">
      <c r="A290" s="1"/>
      <c r="B290" s="1"/>
      <c r="C290"/>
      <c r="D290"/>
      <c r="E290"/>
      <c r="F290"/>
      <c r="G290"/>
      <c r="H290"/>
      <c r="I290"/>
      <c r="J290"/>
    </row>
    <row r="291" spans="1:10">
      <c r="A291" s="1"/>
      <c r="B291" s="1"/>
      <c r="C291"/>
      <c r="D291"/>
      <c r="E291"/>
      <c r="F291"/>
      <c r="G291"/>
      <c r="H291"/>
      <c r="I291"/>
      <c r="J291"/>
    </row>
    <row r="292" spans="1:10">
      <c r="A292" s="1"/>
      <c r="B292" s="1"/>
      <c r="C292"/>
      <c r="D292"/>
      <c r="E292"/>
      <c r="F292"/>
      <c r="G292"/>
      <c r="H292"/>
      <c r="I292"/>
      <c r="J292"/>
    </row>
    <row r="293" spans="1:10">
      <c r="A293" s="1"/>
      <c r="B293" s="1"/>
      <c r="C293"/>
      <c r="D293"/>
      <c r="E293"/>
      <c r="F293"/>
      <c r="G293"/>
      <c r="H293"/>
      <c r="I293"/>
      <c r="J293"/>
    </row>
    <row r="294" spans="1:10">
      <c r="A294" s="1"/>
      <c r="B294" s="1"/>
      <c r="C294"/>
      <c r="D294"/>
      <c r="E294"/>
      <c r="F294"/>
      <c r="G294"/>
      <c r="H294"/>
      <c r="I294"/>
      <c r="J294"/>
    </row>
    <row r="295" spans="1:10">
      <c r="A295" s="1"/>
      <c r="B295" s="1"/>
      <c r="C295"/>
      <c r="D295"/>
      <c r="E295"/>
      <c r="F295"/>
      <c r="G295"/>
      <c r="H295"/>
      <c r="I295"/>
      <c r="J295"/>
    </row>
    <row r="296" spans="1:10">
      <c r="A296" s="1"/>
      <c r="B296" s="1"/>
      <c r="C296"/>
      <c r="D296"/>
      <c r="E296"/>
      <c r="F296"/>
      <c r="G296"/>
      <c r="H296"/>
      <c r="I296"/>
      <c r="J296"/>
    </row>
    <row r="297" spans="1:10">
      <c r="A297" s="1"/>
      <c r="B297" s="1"/>
      <c r="C297"/>
      <c r="D297"/>
      <c r="E297"/>
      <c r="F297"/>
      <c r="G297"/>
      <c r="H297"/>
      <c r="I297"/>
      <c r="J297"/>
    </row>
    <row r="298" spans="1:10">
      <c r="A298" s="1"/>
      <c r="B298" s="1"/>
      <c r="C298"/>
      <c r="D298"/>
      <c r="E298"/>
      <c r="F298"/>
      <c r="G298"/>
      <c r="H298"/>
      <c r="I298"/>
      <c r="J298"/>
    </row>
    <row r="299" spans="1:10">
      <c r="A299" s="1"/>
      <c r="B299" s="1"/>
      <c r="C299"/>
      <c r="D299"/>
      <c r="E299"/>
      <c r="F299"/>
      <c r="G299"/>
      <c r="H299"/>
      <c r="I299"/>
      <c r="J299"/>
    </row>
    <row r="300" spans="1:10">
      <c r="A300" s="1"/>
      <c r="B300" s="1"/>
      <c r="C300"/>
      <c r="D300"/>
      <c r="E300"/>
      <c r="F300"/>
      <c r="G300"/>
      <c r="H300"/>
      <c r="I300"/>
      <c r="J300"/>
    </row>
    <row r="301" spans="1:10">
      <c r="A301" s="1"/>
      <c r="B301" s="1"/>
      <c r="C301"/>
      <c r="D301"/>
      <c r="E301"/>
      <c r="F301"/>
      <c r="G301"/>
      <c r="H301"/>
      <c r="I301"/>
      <c r="J301"/>
    </row>
    <row r="302" spans="1:10">
      <c r="A302" s="1"/>
      <c r="B302" s="1"/>
      <c r="C302"/>
      <c r="D302"/>
      <c r="E302"/>
      <c r="F302"/>
      <c r="G302"/>
      <c r="H302"/>
      <c r="I302"/>
      <c r="J302"/>
    </row>
    <row r="303" spans="1:10">
      <c r="A303" s="1"/>
      <c r="B303" s="1"/>
      <c r="C303"/>
      <c r="D303"/>
      <c r="E303"/>
      <c r="F303"/>
      <c r="G303"/>
      <c r="H303"/>
      <c r="I303"/>
      <c r="J303"/>
    </row>
    <row r="304" spans="1:10">
      <c r="A304" s="1"/>
      <c r="B304" s="1"/>
      <c r="C304"/>
      <c r="D304"/>
      <c r="E304"/>
      <c r="F304"/>
      <c r="G304"/>
      <c r="H304"/>
      <c r="I304"/>
      <c r="J304"/>
    </row>
    <row r="305" spans="1:10">
      <c r="A305" s="1"/>
      <c r="B305" s="1"/>
      <c r="C305"/>
      <c r="D305"/>
      <c r="E305"/>
      <c r="F305"/>
      <c r="G305"/>
      <c r="H305"/>
      <c r="I305"/>
      <c r="J305"/>
    </row>
    <row r="306" spans="1:10">
      <c r="A306" s="1"/>
      <c r="B306" s="1"/>
      <c r="C306"/>
      <c r="D306"/>
      <c r="E306"/>
      <c r="F306"/>
      <c r="G306"/>
      <c r="H306"/>
      <c r="I306"/>
      <c r="J306"/>
    </row>
    <row r="307" spans="1:10">
      <c r="A307" s="1"/>
      <c r="B307" s="1"/>
      <c r="C307"/>
      <c r="D307"/>
      <c r="E307"/>
      <c r="F307"/>
      <c r="G307"/>
      <c r="H307"/>
      <c r="I307"/>
      <c r="J307"/>
    </row>
    <row r="308" spans="1:10">
      <c r="A308" s="1"/>
      <c r="B308" s="1"/>
      <c r="C308"/>
      <c r="D308"/>
      <c r="E308"/>
      <c r="F308"/>
      <c r="G308"/>
      <c r="H308"/>
      <c r="I308"/>
      <c r="J308"/>
    </row>
    <row r="309" spans="1:10">
      <c r="A309" s="1"/>
      <c r="B309" s="1"/>
      <c r="C309"/>
      <c r="D309"/>
      <c r="E309"/>
      <c r="F309"/>
      <c r="G309"/>
      <c r="H309"/>
      <c r="I309"/>
      <c r="J309"/>
    </row>
    <row r="310" spans="1:10">
      <c r="A310" s="1"/>
      <c r="B310" s="1"/>
      <c r="C310"/>
      <c r="D310"/>
      <c r="E310"/>
      <c r="F310"/>
      <c r="G310"/>
      <c r="H310"/>
      <c r="I310"/>
      <c r="J310"/>
    </row>
    <row r="311" spans="1:10">
      <c r="A311" s="1"/>
      <c r="B311" s="1"/>
      <c r="C311"/>
      <c r="D311"/>
      <c r="E311"/>
      <c r="F311"/>
      <c r="G311"/>
      <c r="H311"/>
      <c r="I311"/>
      <c r="J311"/>
    </row>
    <row r="312" spans="1:10">
      <c r="A312" s="1"/>
      <c r="B312" s="1"/>
      <c r="C312"/>
      <c r="D312"/>
      <c r="E312"/>
      <c r="F312"/>
      <c r="G312"/>
      <c r="H312"/>
      <c r="I312"/>
      <c r="J312"/>
    </row>
    <row r="313" spans="1:10">
      <c r="A313" s="1"/>
      <c r="B313" s="1"/>
      <c r="C313"/>
      <c r="D313"/>
      <c r="E313"/>
      <c r="F313"/>
      <c r="G313"/>
      <c r="H313"/>
      <c r="I313"/>
      <c r="J313"/>
    </row>
    <row r="314" spans="1:10">
      <c r="A314" s="1"/>
      <c r="B314" s="1"/>
      <c r="C314"/>
      <c r="D314"/>
      <c r="E314"/>
      <c r="F314"/>
      <c r="G314"/>
      <c r="H314"/>
      <c r="I314"/>
      <c r="J314"/>
    </row>
    <row r="315" spans="1:10">
      <c r="A315" s="1"/>
      <c r="B315" s="1"/>
      <c r="C315"/>
      <c r="D315"/>
      <c r="E315"/>
      <c r="F315"/>
      <c r="G315"/>
      <c r="H315"/>
      <c r="I315"/>
      <c r="J315"/>
    </row>
    <row r="316" spans="1:10">
      <c r="A316" s="1"/>
      <c r="B316" s="1"/>
      <c r="C316"/>
      <c r="D316"/>
      <c r="E316"/>
      <c r="F316"/>
      <c r="G316"/>
      <c r="H316"/>
      <c r="I316"/>
      <c r="J316"/>
    </row>
    <row r="317" spans="1:10">
      <c r="A317" s="1"/>
      <c r="B317" s="1"/>
      <c r="C317"/>
      <c r="D317"/>
      <c r="E317"/>
      <c r="F317"/>
      <c r="G317"/>
      <c r="H317"/>
      <c r="I317"/>
      <c r="J317"/>
    </row>
    <row r="318" spans="1:10">
      <c r="A318" s="1"/>
      <c r="B318" s="1"/>
      <c r="C318"/>
      <c r="D318"/>
      <c r="E318"/>
      <c r="F318"/>
      <c r="G318"/>
      <c r="H318"/>
      <c r="I318"/>
      <c r="J318"/>
    </row>
    <row r="319" spans="1:10">
      <c r="A319" s="1"/>
      <c r="B319" s="1"/>
      <c r="C319"/>
      <c r="D319"/>
      <c r="E319"/>
      <c r="F319"/>
      <c r="G319"/>
      <c r="H319"/>
      <c r="I319"/>
      <c r="J319"/>
    </row>
    <row r="320" spans="1:10">
      <c r="A320" s="1"/>
      <c r="B320" s="1"/>
      <c r="C320"/>
      <c r="D320"/>
      <c r="E320"/>
      <c r="F320"/>
      <c r="G320"/>
      <c r="H320"/>
      <c r="I320"/>
      <c r="J320"/>
    </row>
    <row r="321" spans="1:10">
      <c r="A321" s="1"/>
      <c r="B321" s="1"/>
      <c r="C321"/>
      <c r="D321"/>
      <c r="E321"/>
      <c r="F321"/>
      <c r="G321"/>
      <c r="H321"/>
      <c r="I321"/>
      <c r="J321"/>
    </row>
    <row r="322" spans="1:10">
      <c r="A322" s="1"/>
      <c r="B322" s="1"/>
      <c r="C322"/>
      <c r="D322"/>
      <c r="E322"/>
      <c r="F322"/>
      <c r="G322"/>
      <c r="H322"/>
      <c r="I322"/>
      <c r="J322"/>
    </row>
    <row r="323" spans="1:10">
      <c r="A323" s="1"/>
      <c r="B323" s="1"/>
      <c r="C323"/>
      <c r="D323"/>
      <c r="E323"/>
      <c r="F323"/>
      <c r="G323"/>
      <c r="H323"/>
      <c r="I323"/>
      <c r="J323"/>
    </row>
    <row r="324" spans="1:10">
      <c r="A324" s="1"/>
      <c r="B324" s="1"/>
      <c r="C324"/>
      <c r="D324"/>
      <c r="E324"/>
      <c r="F324"/>
      <c r="G324"/>
      <c r="H324"/>
      <c r="I324"/>
      <c r="J324"/>
    </row>
    <row r="325" spans="1:10">
      <c r="A325" s="1"/>
      <c r="B325" s="1"/>
      <c r="C325"/>
      <c r="D325"/>
      <c r="E325"/>
      <c r="F325"/>
      <c r="G325"/>
      <c r="H325"/>
      <c r="I325"/>
      <c r="J325"/>
    </row>
    <row r="326" spans="1:10">
      <c r="A326" s="1"/>
      <c r="B326" s="1"/>
      <c r="C326"/>
      <c r="D326"/>
      <c r="E326"/>
      <c r="F326"/>
      <c r="G326"/>
      <c r="H326"/>
      <c r="I326"/>
      <c r="J326"/>
    </row>
    <row r="327" spans="1:10">
      <c r="A327" s="1"/>
      <c r="B327" s="1"/>
      <c r="C327"/>
      <c r="D327"/>
      <c r="E327"/>
      <c r="F327"/>
      <c r="G327"/>
      <c r="H327"/>
      <c r="I327"/>
      <c r="J327"/>
    </row>
    <row r="328" spans="1:10">
      <c r="A328" s="1"/>
      <c r="B328" s="1"/>
      <c r="C328"/>
      <c r="D328"/>
      <c r="E328"/>
      <c r="F328"/>
      <c r="G328"/>
      <c r="H328"/>
      <c r="I328"/>
      <c r="J328"/>
    </row>
    <row r="329" spans="1:10">
      <c r="A329" s="1"/>
      <c r="B329" s="1"/>
      <c r="C329"/>
      <c r="D329"/>
      <c r="E329"/>
      <c r="F329"/>
      <c r="G329"/>
      <c r="H329"/>
      <c r="I329"/>
      <c r="J329"/>
    </row>
    <row r="330" spans="1:10">
      <c r="A330" s="1"/>
      <c r="B330" s="1"/>
      <c r="C330"/>
      <c r="D330"/>
      <c r="E330"/>
      <c r="F330"/>
      <c r="G330"/>
      <c r="H330"/>
      <c r="I330"/>
      <c r="J330"/>
    </row>
    <row r="331" spans="1:10">
      <c r="A331" s="1"/>
      <c r="B331" s="1"/>
      <c r="C331"/>
      <c r="D331"/>
      <c r="E331"/>
      <c r="F331"/>
      <c r="G331"/>
      <c r="H331"/>
      <c r="I331"/>
      <c r="J331"/>
    </row>
    <row r="332" spans="1:10">
      <c r="A332" s="1"/>
      <c r="B332" s="1"/>
      <c r="C332"/>
      <c r="D332"/>
      <c r="E332"/>
      <c r="F332"/>
      <c r="G332"/>
      <c r="H332"/>
      <c r="I332"/>
      <c r="J332"/>
    </row>
    <row r="333" spans="1:10">
      <c r="A333" s="1"/>
      <c r="B333" s="1"/>
      <c r="C333"/>
      <c r="D333"/>
      <c r="E333"/>
      <c r="F333"/>
      <c r="G333"/>
      <c r="H333"/>
      <c r="I333"/>
      <c r="J333"/>
    </row>
    <row r="334" spans="1:10">
      <c r="A334" s="1"/>
      <c r="B334" s="1"/>
      <c r="C334"/>
      <c r="D334"/>
      <c r="E334"/>
      <c r="F334"/>
      <c r="G334"/>
      <c r="H334"/>
      <c r="I334"/>
      <c r="J334"/>
    </row>
    <row r="335" spans="1:10">
      <c r="A335" s="1"/>
      <c r="B335" s="1"/>
      <c r="C335"/>
      <c r="D335"/>
      <c r="E335"/>
      <c r="F335"/>
      <c r="G335"/>
      <c r="H335"/>
      <c r="I335"/>
      <c r="J335"/>
    </row>
    <row r="336" spans="1:10">
      <c r="A336" s="1"/>
      <c r="B336" s="1"/>
      <c r="C336"/>
      <c r="D336"/>
      <c r="E336"/>
      <c r="F336"/>
      <c r="G336"/>
      <c r="H336"/>
      <c r="I336"/>
      <c r="J336"/>
    </row>
    <row r="337" spans="1:10">
      <c r="A337" s="1"/>
      <c r="B337" s="1"/>
      <c r="C337"/>
      <c r="D337"/>
      <c r="E337"/>
      <c r="F337"/>
      <c r="G337"/>
      <c r="H337"/>
      <c r="I337"/>
      <c r="J337"/>
    </row>
    <row r="338" spans="1:10">
      <c r="A338" s="1"/>
      <c r="B338" s="1"/>
      <c r="C338"/>
      <c r="D338"/>
      <c r="E338"/>
      <c r="F338"/>
      <c r="G338"/>
      <c r="H338"/>
      <c r="I338"/>
      <c r="J338"/>
    </row>
    <row r="339" spans="1:10">
      <c r="A339" s="1"/>
      <c r="B339" s="1"/>
      <c r="C339"/>
      <c r="D339"/>
      <c r="E339"/>
      <c r="F339"/>
      <c r="G339"/>
      <c r="H339"/>
      <c r="I339"/>
      <c r="J339"/>
    </row>
    <row r="340" spans="1:10">
      <c r="A340" s="1"/>
      <c r="B340" s="1"/>
      <c r="C340"/>
      <c r="D340"/>
      <c r="E340"/>
      <c r="F340"/>
      <c r="G340"/>
      <c r="H340"/>
      <c r="I340"/>
      <c r="J340"/>
    </row>
    <row r="341" spans="1:10">
      <c r="A341" s="1"/>
      <c r="B341" s="1"/>
      <c r="C341"/>
      <c r="D341"/>
      <c r="E341"/>
      <c r="F341"/>
      <c r="G341"/>
      <c r="H341"/>
      <c r="I341"/>
      <c r="J341"/>
    </row>
    <row r="342" spans="1:10">
      <c r="A342" s="1"/>
      <c r="B342" s="1"/>
      <c r="C342"/>
      <c r="D342"/>
      <c r="E342"/>
      <c r="F342"/>
      <c r="G342"/>
      <c r="H342"/>
      <c r="I342"/>
      <c r="J342"/>
    </row>
    <row r="343" spans="1:10">
      <c r="A343" s="1"/>
      <c r="B343" s="1"/>
      <c r="C343"/>
      <c r="D343"/>
      <c r="E343"/>
      <c r="F343"/>
      <c r="G343"/>
      <c r="H343"/>
      <c r="I343"/>
      <c r="J343"/>
    </row>
    <row r="344" spans="1:10">
      <c r="A344" s="1"/>
      <c r="B344" s="1"/>
      <c r="C344"/>
      <c r="D344"/>
      <c r="E344"/>
      <c r="F344"/>
      <c r="G344"/>
      <c r="H344"/>
      <c r="I344"/>
      <c r="J344"/>
    </row>
    <row r="345" spans="1:10">
      <c r="A345" s="1"/>
      <c r="B345" s="1"/>
      <c r="C345"/>
      <c r="D345"/>
      <c r="E345"/>
      <c r="F345"/>
      <c r="G345"/>
      <c r="H345"/>
      <c r="I345"/>
      <c r="J345"/>
    </row>
    <row r="346" spans="1:10">
      <c r="A346" s="1"/>
      <c r="B346" s="1"/>
      <c r="C346"/>
      <c r="D346"/>
      <c r="E346"/>
      <c r="F346"/>
      <c r="G346"/>
      <c r="H346"/>
      <c r="I346"/>
      <c r="J346"/>
    </row>
    <row r="347" spans="1:10">
      <c r="A347" s="1"/>
      <c r="B347" s="1"/>
      <c r="C347"/>
      <c r="D347"/>
      <c r="E347"/>
      <c r="F347"/>
      <c r="G347"/>
      <c r="H347"/>
      <c r="I347"/>
      <c r="J347"/>
    </row>
    <row r="348" spans="1:10">
      <c r="A348" s="1"/>
      <c r="B348" s="1"/>
      <c r="C348"/>
      <c r="D348"/>
      <c r="E348"/>
      <c r="F348"/>
      <c r="G348"/>
      <c r="H348"/>
      <c r="I348"/>
      <c r="J348"/>
    </row>
    <row r="349" spans="1:10">
      <c r="A349" s="1"/>
      <c r="B349" s="1"/>
      <c r="C349"/>
      <c r="D349"/>
      <c r="E349"/>
      <c r="F349"/>
      <c r="G349"/>
      <c r="H349"/>
      <c r="I349"/>
      <c r="J349"/>
    </row>
    <row r="350" spans="1:10">
      <c r="A350" s="1"/>
      <c r="B350" s="1"/>
      <c r="C350"/>
      <c r="D350"/>
      <c r="E350"/>
      <c r="F350"/>
      <c r="G350"/>
      <c r="H350"/>
      <c r="I350"/>
      <c r="J350"/>
    </row>
    <row r="351" spans="1:10">
      <c r="A351" s="1"/>
      <c r="B351" s="1"/>
      <c r="C351"/>
      <c r="D351"/>
      <c r="E351"/>
      <c r="F351"/>
      <c r="G351"/>
      <c r="H351"/>
      <c r="I351"/>
      <c r="J351"/>
    </row>
    <row r="352" spans="1:10">
      <c r="A352" s="1"/>
      <c r="B352" s="1"/>
      <c r="C352"/>
      <c r="D352"/>
      <c r="E352"/>
      <c r="F352"/>
      <c r="G352"/>
      <c r="H352"/>
      <c r="I352"/>
      <c r="J352"/>
    </row>
    <row r="353" spans="1:10">
      <c r="A353" s="1"/>
      <c r="B353" s="1"/>
      <c r="C353"/>
      <c r="D353"/>
      <c r="E353"/>
      <c r="F353"/>
      <c r="G353"/>
      <c r="H353"/>
      <c r="I353"/>
      <c r="J353"/>
    </row>
    <row r="354" spans="1:10">
      <c r="A354" s="1"/>
      <c r="B354" s="1"/>
      <c r="C354"/>
      <c r="D354"/>
      <c r="E354"/>
      <c r="F354"/>
      <c r="G354"/>
      <c r="H354"/>
      <c r="I354"/>
      <c r="J354"/>
    </row>
    <row r="355" spans="1:10">
      <c r="A355" s="1"/>
      <c r="B355" s="1"/>
      <c r="C355"/>
      <c r="D355"/>
      <c r="E355"/>
      <c r="F355"/>
      <c r="G355"/>
      <c r="H355"/>
      <c r="I355"/>
      <c r="J355"/>
    </row>
    <row r="356" spans="1:10">
      <c r="A356" s="1"/>
      <c r="B356" s="1"/>
      <c r="C356"/>
      <c r="D356"/>
      <c r="E356"/>
      <c r="F356"/>
      <c r="G356"/>
      <c r="H356"/>
      <c r="I356"/>
      <c r="J356"/>
    </row>
    <row r="357" spans="1:10">
      <c r="A357" s="1"/>
      <c r="B357" s="1"/>
      <c r="C357"/>
      <c r="D357"/>
      <c r="E357"/>
      <c r="F357"/>
      <c r="G357"/>
      <c r="H357"/>
      <c r="I357"/>
      <c r="J357"/>
    </row>
    <row r="358" spans="1:10">
      <c r="A358" s="1"/>
      <c r="B358" s="1"/>
      <c r="C358"/>
      <c r="D358"/>
      <c r="E358"/>
      <c r="F358"/>
      <c r="G358"/>
      <c r="H358"/>
      <c r="I358"/>
      <c r="J358"/>
    </row>
    <row r="359" spans="1:10">
      <c r="A359" s="1"/>
      <c r="B359" s="1"/>
      <c r="C359"/>
      <c r="D359"/>
      <c r="E359"/>
      <c r="F359"/>
      <c r="G359"/>
      <c r="H359"/>
      <c r="I359"/>
      <c r="J359"/>
    </row>
    <row r="360" spans="1:10">
      <c r="A360" s="1"/>
      <c r="B360" s="1"/>
      <c r="C360"/>
      <c r="D360"/>
      <c r="E360"/>
      <c r="F360"/>
      <c r="G360"/>
      <c r="H360"/>
      <c r="I360"/>
      <c r="J360"/>
    </row>
    <row r="361" spans="1:10">
      <c r="A361" s="1"/>
      <c r="B361" s="1"/>
      <c r="C361"/>
      <c r="D361"/>
      <c r="E361"/>
      <c r="F361"/>
      <c r="G361"/>
      <c r="H361"/>
      <c r="I361"/>
      <c r="J361"/>
    </row>
    <row r="362" spans="1:10">
      <c r="A362" s="1"/>
      <c r="B362" s="1"/>
      <c r="C362"/>
      <c r="D362"/>
      <c r="E362"/>
      <c r="F362"/>
      <c r="G362"/>
      <c r="H362"/>
      <c r="I362"/>
      <c r="J362"/>
    </row>
    <row r="363" spans="1:10">
      <c r="A363" s="1"/>
      <c r="B363" s="1"/>
      <c r="C363"/>
      <c r="D363"/>
      <c r="E363"/>
      <c r="F363"/>
      <c r="G363"/>
      <c r="H363"/>
      <c r="I363"/>
      <c r="J363"/>
    </row>
    <row r="364" spans="1:10">
      <c r="A364" s="1"/>
      <c r="B364" s="1"/>
      <c r="C364"/>
      <c r="D364"/>
      <c r="E364"/>
      <c r="F364"/>
      <c r="G364"/>
      <c r="H364"/>
      <c r="I364"/>
      <c r="J364"/>
    </row>
    <row r="365" spans="1:10">
      <c r="A365" s="1"/>
      <c r="B365" s="1"/>
      <c r="C365"/>
      <c r="D365"/>
      <c r="E365"/>
      <c r="F365"/>
      <c r="G365"/>
      <c r="H365"/>
      <c r="I365"/>
      <c r="J365"/>
    </row>
    <row r="366" spans="1:10">
      <c r="A366" s="1"/>
      <c r="B366" s="1"/>
      <c r="C366"/>
      <c r="D366"/>
      <c r="E366"/>
      <c r="F366"/>
      <c r="G366"/>
      <c r="H366"/>
      <c r="I366"/>
      <c r="J366"/>
    </row>
    <row r="367" spans="1:10">
      <c r="A367" s="1"/>
      <c r="B367" s="1"/>
      <c r="C367"/>
      <c r="D367"/>
      <c r="E367"/>
      <c r="F367"/>
      <c r="G367"/>
      <c r="H367"/>
      <c r="I367"/>
      <c r="J367"/>
    </row>
    <row r="368" spans="1:10">
      <c r="A368" s="1"/>
      <c r="B368" s="1"/>
      <c r="C368"/>
      <c r="D368"/>
      <c r="E368"/>
      <c r="F368"/>
      <c r="G368"/>
      <c r="H368"/>
      <c r="I368"/>
      <c r="J368"/>
    </row>
    <row r="369" spans="1:10">
      <c r="A369" s="1"/>
      <c r="B369" s="1"/>
      <c r="C369"/>
      <c r="D369"/>
      <c r="E369"/>
      <c r="F369"/>
      <c r="G369"/>
      <c r="H369"/>
      <c r="I369"/>
      <c r="J369"/>
    </row>
    <row r="370" spans="1:10">
      <c r="A370" s="1"/>
      <c r="B370" s="1"/>
      <c r="C370"/>
      <c r="D370"/>
      <c r="E370"/>
      <c r="F370"/>
      <c r="G370"/>
      <c r="H370"/>
      <c r="I370"/>
      <c r="J3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FE2011-Assignment</vt:lpstr>
      <vt:lpstr>Correlation</vt:lpstr>
      <vt:lpstr>EngDisplModelMAPE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2017-08-13T16:07:00Z</dcterms:created>
  <dcterms:modified xsi:type="dcterms:W3CDTF">2017-08-13T16:30:53Z</dcterms:modified>
</cp:coreProperties>
</file>