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FE2011-Assignment" sheetId="1" r:id="rId1"/>
    <sheet name="Correlation" sheetId="2" r:id="rId2"/>
    <sheet name="EngDisplModelMAPE" sheetId="3" r:id="rId3"/>
  </sheets>
  <calcPr calcId="124519"/>
</workbook>
</file>

<file path=xl/calcChain.xml><?xml version="1.0" encoding="utf-8"?>
<calcChain xmlns="http://schemas.openxmlformats.org/spreadsheetml/2006/main">
  <c r="H18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"/>
  <c r="H11"/>
  <c r="D3"/>
  <c r="D4"/>
  <c r="D5"/>
  <c r="D6"/>
  <c r="E6" s="1"/>
  <c r="D7"/>
  <c r="E7" s="1"/>
  <c r="D8"/>
  <c r="E8" s="1"/>
  <c r="D9"/>
  <c r="E9" s="1"/>
  <c r="D10"/>
  <c r="E10" s="1"/>
  <c r="D11"/>
  <c r="D12"/>
  <c r="E12" s="1"/>
  <c r="D13"/>
  <c r="E13" s="1"/>
  <c r="D14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D243"/>
  <c r="D244"/>
  <c r="D245"/>
  <c r="D246"/>
  <c r="D2"/>
  <c r="E246" l="1"/>
  <c r="J246"/>
  <c r="E242"/>
  <c r="J242"/>
  <c r="E14"/>
  <c r="J14"/>
  <c r="J4"/>
  <c r="E4"/>
  <c r="E244"/>
  <c r="J244"/>
  <c r="E2"/>
  <c r="J2"/>
  <c r="E245"/>
  <c r="J245"/>
  <c r="E243"/>
  <c r="J243"/>
  <c r="E11"/>
  <c r="J11"/>
  <c r="E5"/>
  <c r="J5"/>
  <c r="E3"/>
  <c r="J3"/>
  <c r="J9"/>
  <c r="J17"/>
  <c r="J7"/>
  <c r="J15"/>
  <c r="J6"/>
  <c r="J8"/>
  <c r="J16"/>
  <c r="J18"/>
  <c r="J10"/>
  <c r="J12"/>
  <c r="J13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H9" l="1"/>
  <c r="H14"/>
  <c r="C4" i="2"/>
  <c r="C3"/>
  <c r="C2"/>
</calcChain>
</file>

<file path=xl/sharedStrings.xml><?xml version="1.0" encoding="utf-8"?>
<sst xmlns="http://schemas.openxmlformats.org/spreadsheetml/2006/main" count="40" uniqueCount="29">
  <si>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</si>
  <si>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</si>
  <si>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</si>
  <si>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</si>
  <si>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</si>
  <si>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</si>
  <si>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</si>
  <si>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</si>
  <si>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</si>
  <si>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</si>
  <si>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n</t>
  </si>
  <si>
    <t>Beta0</t>
  </si>
  <si>
    <t>Beta1</t>
  </si>
  <si>
    <t>EngDispl (X)</t>
  </si>
  <si>
    <t>MAPE</t>
  </si>
  <si>
    <t>at</t>
  </si>
  <si>
    <t>ft</t>
  </si>
  <si>
    <t>Correlation</t>
  </si>
  <si>
    <t>FE (Y)</t>
  </si>
  <si>
    <t xml:space="preserve">Prediction FE </t>
  </si>
  <si>
    <t xml:space="preserve">Error </t>
  </si>
  <si>
    <t xml:space="preserve">Error Square </t>
  </si>
  <si>
    <t>abs((at-ft)/at)</t>
  </si>
  <si>
    <t xml:space="preserve">Predicted FE </t>
  </si>
  <si>
    <t>Beta0+Beta1*x</t>
  </si>
  <si>
    <t>SSE</t>
  </si>
  <si>
    <t xml:space="preserve">Correlation -r </t>
  </si>
  <si>
    <t>[100/n]*Summation[abs(at-ft/at)]</t>
  </si>
  <si>
    <t>FE(Y)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</si>
</sst>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6"/>
  <sheetViews>
    <sheetView topLeftCell="A196" workbookViewId="0">
      <selection activeCell="A196" sqref="A196"/>
    </sheetView>
  </sheetViews>
  <sheetFormatPr defaultRowHeight="15"/>
  <cols>
    <col min="1" max="1" width="8.5703125" style="1" bestFit="1" customWidth="1"/>
    <col min="2" max="3" width="8" style="1" bestFit="1" customWidth="1"/>
    <col min="4" max="4" width="10.28515625" style="1" bestFit="1" customWidth="1"/>
    <col min="5" max="5" width="11.85546875" style="1" bestFit="1" customWidth="1"/>
    <col min="6" max="6" width="17.28515625" style="1" bestFit="1" customWidth="1"/>
    <col min="7" max="7" width="17.5703125" style="1" bestFit="1" customWidth="1"/>
    <col min="8" max="8" width="19.7109375" style="1" bestFit="1" customWidth="1"/>
    <col min="9" max="9" width="15.140625" style="1" bestFit="1" customWidth="1"/>
    <col min="10" max="10" width="11.85546875" style="1" bestFit="1" customWidth="1"/>
    <col min="1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5.9</v>
      </c>
      <c r="B2" s="1">
        <v>12</v>
      </c>
      <c r="C2" s="1">
        <v>22.925799999999999</v>
      </c>
      <c r="D2" s="1">
        <v>6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0</v>
      </c>
    </row>
    <row r="3" spans="1:10">
      <c r="A3" s="1">
        <v>4.2</v>
      </c>
      <c r="B3" s="1">
        <v>8</v>
      </c>
      <c r="C3" s="1">
        <v>26.767800000000001</v>
      </c>
      <c r="D3" s="1">
        <v>6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</row>
    <row r="4" spans="1:10">
      <c r="A4" s="1">
        <v>4.2</v>
      </c>
      <c r="B4" s="1">
        <v>8</v>
      </c>
      <c r="C4" s="1">
        <v>24.300999999999998</v>
      </c>
      <c r="D4" s="1">
        <v>6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0</v>
      </c>
    </row>
    <row r="5" spans="1:10">
      <c r="A5" s="1">
        <v>5.2</v>
      </c>
      <c r="B5" s="1">
        <v>10</v>
      </c>
      <c r="C5" s="1">
        <v>24.3325</v>
      </c>
      <c r="D5" s="1">
        <v>6</v>
      </c>
      <c r="E5" s="1">
        <v>0</v>
      </c>
      <c r="F5" s="1">
        <v>0</v>
      </c>
      <c r="G5" s="1">
        <v>2</v>
      </c>
      <c r="H5" s="1">
        <v>2</v>
      </c>
      <c r="I5" s="1">
        <v>1</v>
      </c>
      <c r="J5" s="1">
        <v>0</v>
      </c>
    </row>
    <row r="6" spans="1:10">
      <c r="A6" s="1">
        <v>5.2</v>
      </c>
      <c r="B6" s="1">
        <v>10</v>
      </c>
      <c r="C6" s="1">
        <v>23.066700000000001</v>
      </c>
      <c r="D6" s="1">
        <v>6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</row>
    <row r="7" spans="1:10">
      <c r="A7" s="1">
        <v>3</v>
      </c>
      <c r="B7" s="1">
        <v>6</v>
      </c>
      <c r="C7" s="1">
        <v>32.857900000000001</v>
      </c>
      <c r="D7" s="1">
        <v>7</v>
      </c>
      <c r="E7" s="1">
        <v>1</v>
      </c>
      <c r="F7" s="1">
        <v>0</v>
      </c>
      <c r="G7" s="1">
        <v>2</v>
      </c>
      <c r="H7" s="1">
        <v>2</v>
      </c>
      <c r="I7" s="1">
        <v>1</v>
      </c>
      <c r="J7" s="1">
        <v>0</v>
      </c>
    </row>
    <row r="8" spans="1:10">
      <c r="A8" s="1">
        <v>1.5</v>
      </c>
      <c r="B8" s="1">
        <v>4</v>
      </c>
      <c r="C8" s="1">
        <v>52.2</v>
      </c>
      <c r="D8" s="1">
        <v>6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1</v>
      </c>
    </row>
    <row r="9" spans="1:10">
      <c r="A9" s="1">
        <v>1.5</v>
      </c>
      <c r="B9" s="1">
        <v>4</v>
      </c>
      <c r="C9" s="1">
        <v>55.644599999999997</v>
      </c>
      <c r="D9" s="1">
        <v>1</v>
      </c>
      <c r="E9" s="1">
        <v>1</v>
      </c>
      <c r="F9" s="1">
        <v>0</v>
      </c>
      <c r="G9" s="1">
        <v>2</v>
      </c>
      <c r="H9" s="1">
        <v>2</v>
      </c>
      <c r="I9" s="1">
        <v>1</v>
      </c>
      <c r="J9" s="1">
        <v>1</v>
      </c>
    </row>
    <row r="10" spans="1:10">
      <c r="A10" s="1">
        <v>6.3</v>
      </c>
      <c r="B10" s="1">
        <v>8</v>
      </c>
      <c r="C10" s="1">
        <v>26</v>
      </c>
      <c r="D10" s="1">
        <v>7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</row>
    <row r="11" spans="1:10">
      <c r="A11" s="1">
        <v>6</v>
      </c>
      <c r="B11" s="1">
        <v>12</v>
      </c>
      <c r="C11" s="1">
        <v>25</v>
      </c>
      <c r="D11" s="1">
        <v>5</v>
      </c>
      <c r="E11" s="1">
        <v>1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</row>
    <row r="12" spans="1:10">
      <c r="A12" s="1">
        <v>6.2</v>
      </c>
      <c r="B12" s="1">
        <v>8</v>
      </c>
      <c r="C12" s="1">
        <v>26.8</v>
      </c>
      <c r="D12" s="1">
        <v>7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</row>
    <row r="13" spans="1:10">
      <c r="A13" s="1">
        <v>3.6</v>
      </c>
      <c r="B13" s="1">
        <v>6</v>
      </c>
      <c r="C13" s="1">
        <v>32.299300000000002</v>
      </c>
      <c r="D13" s="1">
        <v>6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1</v>
      </c>
    </row>
    <row r="14" spans="1:10">
      <c r="A14" s="1">
        <v>3.8</v>
      </c>
      <c r="B14" s="1">
        <v>6</v>
      </c>
      <c r="C14" s="1">
        <v>36.7669</v>
      </c>
      <c r="D14" s="1">
        <v>7</v>
      </c>
      <c r="E14" s="1">
        <v>1</v>
      </c>
      <c r="F14" s="1">
        <v>0</v>
      </c>
      <c r="G14" s="1">
        <v>2</v>
      </c>
      <c r="H14" s="1">
        <v>2</v>
      </c>
      <c r="I14" s="1">
        <v>1</v>
      </c>
      <c r="J14" s="1">
        <v>1</v>
      </c>
    </row>
    <row r="15" spans="1:10">
      <c r="A15" s="1">
        <v>3.4</v>
      </c>
      <c r="B15" s="1">
        <v>6</v>
      </c>
      <c r="C15" s="1">
        <v>41.347000000000001</v>
      </c>
      <c r="D15" s="1">
        <v>7</v>
      </c>
      <c r="E15" s="1">
        <v>1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</row>
    <row r="16" spans="1:10">
      <c r="A16" s="1">
        <v>3.4</v>
      </c>
      <c r="B16" s="1">
        <v>6</v>
      </c>
      <c r="C16" s="1">
        <v>37.055</v>
      </c>
      <c r="D16" s="1">
        <v>6</v>
      </c>
      <c r="E16" s="1">
        <v>0</v>
      </c>
      <c r="F16" s="1">
        <v>0</v>
      </c>
      <c r="G16" s="1">
        <v>2</v>
      </c>
      <c r="H16" s="1">
        <v>2</v>
      </c>
      <c r="I16" s="1">
        <v>1</v>
      </c>
      <c r="J16" s="1">
        <v>1</v>
      </c>
    </row>
    <row r="17" spans="1:10">
      <c r="A17" s="1">
        <v>5</v>
      </c>
      <c r="B17" s="1">
        <v>8</v>
      </c>
      <c r="C17" s="1">
        <v>30.850300000000001</v>
      </c>
      <c r="D17" s="1">
        <v>6</v>
      </c>
      <c r="E17" s="1">
        <v>1</v>
      </c>
      <c r="F17" s="1">
        <v>0</v>
      </c>
      <c r="G17" s="1">
        <v>2</v>
      </c>
      <c r="H17" s="1">
        <v>2</v>
      </c>
      <c r="I17" s="1">
        <v>1</v>
      </c>
      <c r="J17" s="1">
        <v>1</v>
      </c>
    </row>
    <row r="18" spans="1:10">
      <c r="A18" s="1">
        <v>3.8</v>
      </c>
      <c r="B18" s="1">
        <v>6</v>
      </c>
      <c r="C18" s="1">
        <v>36.7669</v>
      </c>
      <c r="D18" s="1">
        <v>7</v>
      </c>
      <c r="E18" s="1">
        <v>1</v>
      </c>
      <c r="F18" s="1">
        <v>0</v>
      </c>
      <c r="G18" s="1">
        <v>2</v>
      </c>
      <c r="H18" s="1">
        <v>2</v>
      </c>
      <c r="I18" s="1">
        <v>1</v>
      </c>
      <c r="J18" s="1">
        <v>1</v>
      </c>
    </row>
    <row r="19" spans="1:10">
      <c r="A19" s="1">
        <v>3.8</v>
      </c>
      <c r="B19" s="1">
        <v>6</v>
      </c>
      <c r="C19" s="1">
        <v>34.861699999999999</v>
      </c>
      <c r="D19" s="1">
        <v>6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1</v>
      </c>
    </row>
    <row r="20" spans="1:10">
      <c r="A20" s="1">
        <v>3.8</v>
      </c>
      <c r="B20" s="1">
        <v>6</v>
      </c>
      <c r="C20" s="1">
        <v>37.066600000000001</v>
      </c>
      <c r="D20" s="1">
        <v>7</v>
      </c>
      <c r="E20" s="1">
        <v>1</v>
      </c>
      <c r="F20" s="1">
        <v>0</v>
      </c>
      <c r="G20" s="1">
        <v>2</v>
      </c>
      <c r="H20" s="1">
        <v>2</v>
      </c>
      <c r="I20" s="1">
        <v>1</v>
      </c>
      <c r="J20" s="1">
        <v>1</v>
      </c>
    </row>
    <row r="21" spans="1:10">
      <c r="A21" s="1">
        <v>3.8</v>
      </c>
      <c r="B21" s="1">
        <v>6</v>
      </c>
      <c r="C21" s="1">
        <v>36.027700000000003</v>
      </c>
      <c r="D21" s="1">
        <v>6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1</v>
      </c>
    </row>
    <row r="22" spans="1:10">
      <c r="A22" s="1">
        <v>6</v>
      </c>
      <c r="B22" s="1">
        <v>12</v>
      </c>
      <c r="C22" s="1">
        <v>24.7</v>
      </c>
      <c r="D22" s="1">
        <v>6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</row>
    <row r="23" spans="1:10">
      <c r="A23" s="1">
        <v>3</v>
      </c>
      <c r="B23" s="1">
        <v>6</v>
      </c>
      <c r="C23" s="1">
        <v>36.473799999999997</v>
      </c>
      <c r="D23" s="1">
        <v>6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</row>
    <row r="24" spans="1:10">
      <c r="A24" s="1">
        <v>3</v>
      </c>
      <c r="B24" s="1">
        <v>6</v>
      </c>
      <c r="C24" s="1">
        <v>32.857900000000001</v>
      </c>
      <c r="D24" s="1">
        <v>7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</row>
    <row r="25" spans="1:10">
      <c r="A25" s="1">
        <v>3</v>
      </c>
      <c r="B25" s="1">
        <v>6</v>
      </c>
      <c r="C25" s="1">
        <v>36.473799999999997</v>
      </c>
      <c r="D25" s="1">
        <v>6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0</v>
      </c>
    </row>
    <row r="26" spans="1:10">
      <c r="A26" s="1">
        <v>3</v>
      </c>
      <c r="B26" s="1">
        <v>6</v>
      </c>
      <c r="C26" s="1">
        <v>32.857900000000001</v>
      </c>
      <c r="D26" s="1">
        <v>7</v>
      </c>
      <c r="E26" s="1">
        <v>1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</row>
    <row r="27" spans="1:10">
      <c r="A27" s="1">
        <v>1.6</v>
      </c>
      <c r="B27" s="1">
        <v>4</v>
      </c>
      <c r="C27" s="1">
        <v>54.250100000000003</v>
      </c>
      <c r="D27" s="1">
        <v>6</v>
      </c>
      <c r="E27" s="1">
        <v>1</v>
      </c>
      <c r="F27" s="1">
        <v>1</v>
      </c>
      <c r="G27" s="1">
        <v>2</v>
      </c>
      <c r="H27" s="1">
        <v>2</v>
      </c>
      <c r="I27" s="1">
        <v>1</v>
      </c>
      <c r="J27" s="1">
        <v>0</v>
      </c>
    </row>
    <row r="28" spans="1:10">
      <c r="A28" s="1">
        <v>1.6</v>
      </c>
      <c r="B28" s="1">
        <v>4</v>
      </c>
      <c r="C28" s="1">
        <v>52.6</v>
      </c>
      <c r="D28" s="1">
        <v>5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</row>
    <row r="29" spans="1:10">
      <c r="A29" s="1">
        <v>1.6</v>
      </c>
      <c r="B29" s="1">
        <v>4</v>
      </c>
      <c r="C29" s="1">
        <v>56.420400000000001</v>
      </c>
      <c r="D29" s="1">
        <v>6</v>
      </c>
      <c r="E29" s="1">
        <v>1</v>
      </c>
      <c r="F29" s="1">
        <v>1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3.7</v>
      </c>
      <c r="B30" s="1">
        <v>6</v>
      </c>
      <c r="C30" s="1">
        <v>41.4056</v>
      </c>
      <c r="D30" s="1">
        <v>6</v>
      </c>
      <c r="E30" s="1">
        <v>1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3.7</v>
      </c>
      <c r="B31" s="1">
        <v>6</v>
      </c>
      <c r="C31" s="1">
        <v>35.162799999999997</v>
      </c>
      <c r="D31" s="1">
        <v>7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1</v>
      </c>
    </row>
    <row r="32" spans="1:10">
      <c r="A32" s="1">
        <v>3.5</v>
      </c>
      <c r="B32" s="1">
        <v>6</v>
      </c>
      <c r="C32" s="1">
        <v>34.749400000000001</v>
      </c>
      <c r="D32" s="1">
        <v>6</v>
      </c>
      <c r="E32" s="1">
        <v>1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</row>
    <row r="33" spans="1:10">
      <c r="A33" s="1">
        <v>3.5</v>
      </c>
      <c r="B33" s="1">
        <v>6</v>
      </c>
      <c r="C33" s="1">
        <v>34.9</v>
      </c>
      <c r="D33" s="1">
        <v>7</v>
      </c>
      <c r="E33" s="1">
        <v>1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</row>
    <row r="34" spans="1:10">
      <c r="A34" s="1">
        <v>5.5</v>
      </c>
      <c r="B34" s="1">
        <v>8</v>
      </c>
      <c r="C34" s="1">
        <v>30.6</v>
      </c>
      <c r="D34" s="1">
        <v>7</v>
      </c>
      <c r="E34" s="1">
        <v>1</v>
      </c>
      <c r="F34" s="1">
        <v>0</v>
      </c>
      <c r="G34" s="1">
        <v>2</v>
      </c>
      <c r="H34" s="1">
        <v>2</v>
      </c>
      <c r="I34" s="1">
        <v>1</v>
      </c>
      <c r="J34" s="1">
        <v>0</v>
      </c>
    </row>
    <row r="35" spans="1:10">
      <c r="A35" s="1">
        <v>5.5</v>
      </c>
      <c r="B35" s="1">
        <v>8</v>
      </c>
      <c r="C35" s="1">
        <v>31.7</v>
      </c>
      <c r="D35" s="1">
        <v>7</v>
      </c>
      <c r="E35" s="1">
        <v>1</v>
      </c>
      <c r="F35" s="1">
        <v>0</v>
      </c>
      <c r="G35" s="1">
        <v>2</v>
      </c>
      <c r="H35" s="1">
        <v>2</v>
      </c>
      <c r="I35" s="1">
        <v>1</v>
      </c>
      <c r="J35" s="1">
        <v>0</v>
      </c>
    </row>
    <row r="36" spans="1:10">
      <c r="A36" s="1">
        <v>1.6</v>
      </c>
      <c r="B36" s="1">
        <v>4</v>
      </c>
      <c r="C36" s="1">
        <v>47.847799999999999</v>
      </c>
      <c r="D36" s="1">
        <v>6</v>
      </c>
      <c r="E36" s="1">
        <v>1</v>
      </c>
      <c r="F36" s="1">
        <v>0</v>
      </c>
      <c r="G36" s="1">
        <v>2</v>
      </c>
      <c r="H36" s="1">
        <v>2</v>
      </c>
      <c r="I36" s="1">
        <v>1</v>
      </c>
      <c r="J36" s="1">
        <v>1</v>
      </c>
    </row>
    <row r="37" spans="1:10">
      <c r="A37" s="1">
        <v>1.6</v>
      </c>
      <c r="B37" s="1">
        <v>4</v>
      </c>
      <c r="C37" s="1">
        <v>50.243600000000001</v>
      </c>
      <c r="D37" s="1">
        <v>6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1</v>
      </c>
    </row>
    <row r="38" spans="1:10">
      <c r="A38" s="1">
        <v>1.8</v>
      </c>
      <c r="B38" s="1">
        <v>4</v>
      </c>
      <c r="C38" s="1">
        <v>47.2</v>
      </c>
      <c r="D38" s="1">
        <v>4</v>
      </c>
      <c r="E38" s="1">
        <v>1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1.8</v>
      </c>
      <c r="B39" s="1">
        <v>4</v>
      </c>
      <c r="C39" s="1">
        <v>46.9</v>
      </c>
      <c r="D39" s="1">
        <v>5</v>
      </c>
      <c r="E39" s="1">
        <v>0</v>
      </c>
      <c r="F39" s="1">
        <v>0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4</v>
      </c>
      <c r="B40" s="1">
        <v>8</v>
      </c>
      <c r="C40" s="1">
        <v>28.4</v>
      </c>
      <c r="D40" s="1">
        <v>6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4</v>
      </c>
      <c r="B41" s="1">
        <v>8</v>
      </c>
      <c r="C41" s="1">
        <v>27.9711</v>
      </c>
      <c r="D41" s="1">
        <v>7</v>
      </c>
      <c r="E41" s="1">
        <v>1</v>
      </c>
      <c r="F41" s="1">
        <v>0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1.4</v>
      </c>
      <c r="B42" s="1">
        <v>4</v>
      </c>
      <c r="C42" s="1">
        <v>50.4</v>
      </c>
      <c r="D42" s="1">
        <v>6</v>
      </c>
      <c r="E42" s="1">
        <v>1</v>
      </c>
      <c r="F42" s="1">
        <v>0</v>
      </c>
      <c r="G42" s="1">
        <v>2</v>
      </c>
      <c r="H42" s="1">
        <v>2</v>
      </c>
      <c r="I42" s="1">
        <v>1</v>
      </c>
      <c r="J42" s="1">
        <v>0</v>
      </c>
    </row>
    <row r="43" spans="1:10">
      <c r="A43" s="1">
        <v>1.4</v>
      </c>
      <c r="B43" s="1">
        <v>4</v>
      </c>
      <c r="C43" s="1">
        <v>54.05</v>
      </c>
      <c r="D43" s="1">
        <v>6</v>
      </c>
      <c r="E43" s="1">
        <v>1</v>
      </c>
      <c r="F43" s="1">
        <v>0</v>
      </c>
      <c r="G43" s="1">
        <v>2</v>
      </c>
      <c r="H43" s="1">
        <v>2</v>
      </c>
      <c r="I43" s="1">
        <v>1</v>
      </c>
      <c r="J43" s="1">
        <v>0</v>
      </c>
    </row>
    <row r="44" spans="1:10">
      <c r="A44" s="1">
        <v>1.4</v>
      </c>
      <c r="B44" s="1">
        <v>4</v>
      </c>
      <c r="C44" s="1">
        <v>59.7</v>
      </c>
      <c r="D44" s="1">
        <v>6</v>
      </c>
      <c r="E44" s="1">
        <v>0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</row>
    <row r="45" spans="1:10">
      <c r="A45" s="1">
        <v>1.4</v>
      </c>
      <c r="B45" s="1">
        <v>4</v>
      </c>
      <c r="C45" s="1">
        <v>52.749600000000001</v>
      </c>
      <c r="D45" s="1">
        <v>1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</row>
    <row r="46" spans="1:10">
      <c r="A46" s="1">
        <v>2</v>
      </c>
      <c r="B46" s="1">
        <v>4</v>
      </c>
      <c r="C46" s="1">
        <v>40</v>
      </c>
      <c r="D46" s="1">
        <v>4</v>
      </c>
      <c r="E46" s="1">
        <v>1</v>
      </c>
      <c r="F46" s="1">
        <v>0</v>
      </c>
      <c r="G46" s="1">
        <v>2</v>
      </c>
      <c r="H46" s="1">
        <v>2</v>
      </c>
      <c r="I46" s="1">
        <v>1</v>
      </c>
      <c r="J46" s="1">
        <v>0</v>
      </c>
    </row>
    <row r="47" spans="1:10">
      <c r="A47" s="1">
        <v>2</v>
      </c>
      <c r="B47" s="1">
        <v>4</v>
      </c>
      <c r="C47" s="1">
        <v>40.9</v>
      </c>
      <c r="D47" s="1">
        <v>6</v>
      </c>
      <c r="E47" s="1">
        <v>1</v>
      </c>
      <c r="F47" s="1">
        <v>0</v>
      </c>
      <c r="G47" s="1">
        <v>2</v>
      </c>
      <c r="H47" s="1">
        <v>2</v>
      </c>
      <c r="I47" s="1">
        <v>1</v>
      </c>
      <c r="J47" s="1">
        <v>0</v>
      </c>
    </row>
    <row r="48" spans="1:10">
      <c r="A48" s="1">
        <v>3.6</v>
      </c>
      <c r="B48" s="1">
        <v>6</v>
      </c>
      <c r="C48" s="1">
        <v>40.5</v>
      </c>
      <c r="D48" s="1">
        <v>6</v>
      </c>
      <c r="E48" s="1">
        <v>1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</row>
    <row r="49" spans="1:10">
      <c r="A49" s="1">
        <v>6.4</v>
      </c>
      <c r="B49" s="1">
        <v>8</v>
      </c>
      <c r="C49" s="1">
        <v>29.9499</v>
      </c>
      <c r="D49" s="1">
        <v>5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</row>
    <row r="50" spans="1:10">
      <c r="A50" s="1">
        <v>6.4</v>
      </c>
      <c r="B50" s="1">
        <v>8</v>
      </c>
      <c r="C50" s="1">
        <v>31.4</v>
      </c>
      <c r="D50" s="1">
        <v>6</v>
      </c>
      <c r="E50" s="1">
        <v>1</v>
      </c>
      <c r="F50" s="1">
        <v>0</v>
      </c>
      <c r="G50" s="1">
        <v>1</v>
      </c>
      <c r="H50" s="1">
        <v>1</v>
      </c>
      <c r="I50" s="1">
        <v>1</v>
      </c>
      <c r="J50" s="1">
        <v>0</v>
      </c>
    </row>
    <row r="51" spans="1:10">
      <c r="A51" s="1">
        <v>1.8</v>
      </c>
      <c r="B51" s="1">
        <v>4</v>
      </c>
      <c r="C51" s="1">
        <v>56.991500000000002</v>
      </c>
      <c r="D51" s="1">
        <v>1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0</v>
      </c>
    </row>
    <row r="52" spans="1:10">
      <c r="A52" s="1">
        <v>1.5</v>
      </c>
      <c r="B52" s="1">
        <v>4</v>
      </c>
      <c r="C52" s="1">
        <v>46.5</v>
      </c>
      <c r="D52" s="1">
        <v>4</v>
      </c>
      <c r="E52" s="1">
        <v>1</v>
      </c>
      <c r="F52" s="1">
        <v>0</v>
      </c>
      <c r="G52" s="1">
        <v>2</v>
      </c>
      <c r="H52" s="1">
        <v>2</v>
      </c>
      <c r="I52" s="1">
        <v>1</v>
      </c>
      <c r="J52" s="1">
        <v>0</v>
      </c>
    </row>
    <row r="53" spans="1:10">
      <c r="A53" s="1">
        <v>1.5</v>
      </c>
      <c r="B53" s="1">
        <v>4</v>
      </c>
      <c r="C53" s="1">
        <v>49.6</v>
      </c>
      <c r="D53" s="1">
        <v>5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</row>
    <row r="54" spans="1:10">
      <c r="A54" s="1">
        <v>1.6</v>
      </c>
      <c r="B54" s="1">
        <v>4</v>
      </c>
      <c r="C54" s="1">
        <v>42</v>
      </c>
      <c r="D54" s="1">
        <v>6</v>
      </c>
      <c r="E54" s="1">
        <v>1</v>
      </c>
      <c r="F54" s="1">
        <v>0</v>
      </c>
      <c r="G54" s="1">
        <v>2</v>
      </c>
      <c r="H54" s="1">
        <v>2</v>
      </c>
      <c r="I54" s="1">
        <v>1</v>
      </c>
      <c r="J54" s="1">
        <v>1</v>
      </c>
    </row>
    <row r="55" spans="1:10">
      <c r="A55" s="1">
        <v>1.6</v>
      </c>
      <c r="B55" s="1">
        <v>4</v>
      </c>
      <c r="C55" s="1">
        <v>49.949399999999997</v>
      </c>
      <c r="D55" s="1">
        <v>6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1</v>
      </c>
    </row>
    <row r="56" spans="1:10">
      <c r="A56" s="1">
        <v>1.6</v>
      </c>
      <c r="B56" s="1">
        <v>4</v>
      </c>
      <c r="C56" s="1">
        <v>45.3</v>
      </c>
      <c r="D56" s="1">
        <v>6</v>
      </c>
      <c r="E56" s="1">
        <v>1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</row>
    <row r="57" spans="1:10">
      <c r="A57" s="1">
        <v>1.6</v>
      </c>
      <c r="B57" s="1">
        <v>4</v>
      </c>
      <c r="C57" s="1">
        <v>45.5</v>
      </c>
      <c r="D57" s="1">
        <v>6</v>
      </c>
      <c r="E57" s="1">
        <v>0</v>
      </c>
      <c r="F57" s="1">
        <v>0</v>
      </c>
      <c r="G57" s="1">
        <v>2</v>
      </c>
      <c r="H57" s="1">
        <v>2</v>
      </c>
      <c r="I57" s="1">
        <v>1</v>
      </c>
      <c r="J57" s="1">
        <v>1</v>
      </c>
    </row>
    <row r="58" spans="1:10">
      <c r="A58" s="1">
        <v>1.6</v>
      </c>
      <c r="B58" s="1">
        <v>4</v>
      </c>
      <c r="C58" s="1">
        <v>42.8</v>
      </c>
      <c r="D58" s="1">
        <v>6</v>
      </c>
      <c r="E58" s="1">
        <v>1</v>
      </c>
      <c r="F58" s="1">
        <v>0</v>
      </c>
      <c r="G58" s="1">
        <v>2</v>
      </c>
      <c r="H58" s="1">
        <v>2</v>
      </c>
      <c r="I58" s="1">
        <v>1</v>
      </c>
      <c r="J58" s="1">
        <v>1</v>
      </c>
    </row>
    <row r="59" spans="1:10">
      <c r="A59" s="1">
        <v>1.6</v>
      </c>
      <c r="B59" s="1">
        <v>4</v>
      </c>
      <c r="C59" s="1">
        <v>43.7</v>
      </c>
      <c r="D59" s="1">
        <v>6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</row>
    <row r="60" spans="1:10">
      <c r="A60" s="1">
        <v>2.5</v>
      </c>
      <c r="B60" s="1">
        <v>4</v>
      </c>
      <c r="C60" s="1">
        <v>42.904000000000003</v>
      </c>
      <c r="D60" s="1">
        <v>6</v>
      </c>
      <c r="E60" s="1">
        <v>0</v>
      </c>
      <c r="F60" s="1">
        <v>0</v>
      </c>
      <c r="G60" s="1">
        <v>2</v>
      </c>
      <c r="H60" s="1">
        <v>2</v>
      </c>
      <c r="I60" s="1">
        <v>1</v>
      </c>
      <c r="J60" s="1">
        <v>0</v>
      </c>
    </row>
    <row r="61" spans="1:10">
      <c r="A61" s="1">
        <v>2.5</v>
      </c>
      <c r="B61" s="1">
        <v>4</v>
      </c>
      <c r="C61" s="1">
        <v>43.261699999999998</v>
      </c>
      <c r="D61" s="1">
        <v>6</v>
      </c>
      <c r="E61" s="1">
        <v>1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</row>
    <row r="62" spans="1:10">
      <c r="A62" s="1">
        <v>2.5</v>
      </c>
      <c r="B62" s="1">
        <v>4</v>
      </c>
      <c r="C62" s="1">
        <v>37.5899</v>
      </c>
      <c r="D62" s="1">
        <v>5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1</v>
      </c>
    </row>
    <row r="63" spans="1:10">
      <c r="A63" s="1">
        <v>2.5</v>
      </c>
      <c r="B63" s="1">
        <v>4</v>
      </c>
      <c r="C63" s="1">
        <v>36.655700000000003</v>
      </c>
      <c r="D63" s="1">
        <v>4</v>
      </c>
      <c r="E63" s="1">
        <v>1</v>
      </c>
      <c r="F63" s="1">
        <v>0</v>
      </c>
      <c r="G63" s="1">
        <v>2</v>
      </c>
      <c r="H63" s="1">
        <v>2</v>
      </c>
      <c r="I63" s="1">
        <v>0</v>
      </c>
      <c r="J63" s="1">
        <v>1</v>
      </c>
    </row>
    <row r="64" spans="1:10">
      <c r="A64" s="1">
        <v>2.5</v>
      </c>
      <c r="B64" s="1">
        <v>4</v>
      </c>
      <c r="C64" s="1">
        <v>34.434100000000001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</row>
    <row r="65" spans="1:10">
      <c r="A65" s="1">
        <v>2.5</v>
      </c>
      <c r="B65" s="1">
        <v>4</v>
      </c>
      <c r="C65" s="1">
        <v>31.366900000000001</v>
      </c>
      <c r="D65" s="1">
        <v>6</v>
      </c>
      <c r="E65" s="1">
        <v>0</v>
      </c>
      <c r="F65" s="1">
        <v>0</v>
      </c>
      <c r="G65" s="1">
        <v>2</v>
      </c>
      <c r="H65" s="1">
        <v>2</v>
      </c>
      <c r="I65" s="1">
        <v>1</v>
      </c>
      <c r="J65" s="1">
        <v>0</v>
      </c>
    </row>
    <row r="66" spans="1:10">
      <c r="A66" s="1">
        <v>2</v>
      </c>
      <c r="B66" s="1">
        <v>4</v>
      </c>
      <c r="C66" s="1">
        <v>41.566099999999999</v>
      </c>
      <c r="D66" s="1">
        <v>1</v>
      </c>
      <c r="E66" s="1">
        <v>1</v>
      </c>
      <c r="F66" s="1">
        <v>0</v>
      </c>
      <c r="G66" s="1">
        <v>2</v>
      </c>
      <c r="H66" s="1">
        <v>2</v>
      </c>
      <c r="I66" s="1">
        <v>1</v>
      </c>
      <c r="J66" s="1">
        <v>0</v>
      </c>
    </row>
    <row r="67" spans="1:10">
      <c r="A67" s="1">
        <v>2</v>
      </c>
      <c r="B67" s="1">
        <v>4</v>
      </c>
      <c r="C67" s="1">
        <v>44.707999999999998</v>
      </c>
      <c r="D67" s="1">
        <v>6</v>
      </c>
      <c r="E67" s="1">
        <v>0</v>
      </c>
      <c r="F67" s="1">
        <v>0</v>
      </c>
      <c r="G67" s="1">
        <v>2</v>
      </c>
      <c r="H67" s="1">
        <v>2</v>
      </c>
      <c r="I67" s="1">
        <v>1</v>
      </c>
      <c r="J67" s="1">
        <v>0</v>
      </c>
    </row>
    <row r="68" spans="1:10">
      <c r="A68" s="1">
        <v>2</v>
      </c>
      <c r="B68" s="1">
        <v>4</v>
      </c>
      <c r="C68" s="1">
        <v>59.536099999999998</v>
      </c>
      <c r="D68" s="1">
        <v>6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</row>
    <row r="69" spans="1:10">
      <c r="A69" s="1">
        <v>2</v>
      </c>
      <c r="B69" s="1">
        <v>4</v>
      </c>
      <c r="C69" s="1">
        <v>59.438099999999999</v>
      </c>
      <c r="D69" s="1">
        <v>6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</row>
    <row r="70" spans="1:10">
      <c r="A70" s="1">
        <v>2</v>
      </c>
      <c r="B70" s="1">
        <v>4</v>
      </c>
      <c r="C70" s="1">
        <v>46.2</v>
      </c>
      <c r="D70" s="1">
        <v>5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</row>
    <row r="71" spans="1:10">
      <c r="A71" s="1">
        <v>2</v>
      </c>
      <c r="B71" s="1">
        <v>4</v>
      </c>
      <c r="C71" s="1">
        <v>41.399000000000001</v>
      </c>
      <c r="D71" s="1">
        <v>6</v>
      </c>
      <c r="E71" s="1">
        <v>1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</row>
    <row r="72" spans="1:10">
      <c r="A72" s="1">
        <v>2.5</v>
      </c>
      <c r="B72" s="1">
        <v>5</v>
      </c>
      <c r="C72" s="1">
        <v>44.515900000000002</v>
      </c>
      <c r="D72" s="1">
        <v>5</v>
      </c>
      <c r="E72" s="1">
        <v>0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</row>
    <row r="73" spans="1:10">
      <c r="A73" s="1">
        <v>2.5</v>
      </c>
      <c r="B73" s="1">
        <v>5</v>
      </c>
      <c r="C73" s="1">
        <v>42.488799999999998</v>
      </c>
      <c r="D73" s="1">
        <v>6</v>
      </c>
      <c r="E73" s="1">
        <v>1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</row>
    <row r="74" spans="1:10">
      <c r="A74" s="1">
        <v>3</v>
      </c>
      <c r="B74" s="1">
        <v>6</v>
      </c>
      <c r="C74" s="1">
        <v>35.799999999999997</v>
      </c>
      <c r="D74" s="1">
        <v>6</v>
      </c>
      <c r="E74" s="1">
        <v>1</v>
      </c>
      <c r="F74" s="1">
        <v>0</v>
      </c>
      <c r="G74" s="1">
        <v>2</v>
      </c>
      <c r="H74" s="1">
        <v>2</v>
      </c>
      <c r="I74" s="1">
        <v>1</v>
      </c>
      <c r="J74" s="1">
        <v>0</v>
      </c>
    </row>
    <row r="75" spans="1:10">
      <c r="A75" s="1">
        <v>6.8</v>
      </c>
      <c r="B75" s="1">
        <v>8</v>
      </c>
      <c r="C75" s="1">
        <v>23.4</v>
      </c>
      <c r="D75" s="1">
        <v>8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</row>
    <row r="76" spans="1:10">
      <c r="A76" s="1">
        <v>4.4000000000000004</v>
      </c>
      <c r="B76" s="1">
        <v>8</v>
      </c>
      <c r="C76" s="1">
        <v>33.049900000000001</v>
      </c>
      <c r="D76" s="1">
        <v>8</v>
      </c>
      <c r="E76" s="1">
        <v>1</v>
      </c>
      <c r="F76" s="1">
        <v>0</v>
      </c>
      <c r="G76" s="1">
        <v>2</v>
      </c>
      <c r="H76" s="1">
        <v>2</v>
      </c>
      <c r="I76" s="1">
        <v>1</v>
      </c>
      <c r="J76" s="1">
        <v>0</v>
      </c>
    </row>
    <row r="77" spans="1:10">
      <c r="A77" s="1">
        <v>4.4000000000000004</v>
      </c>
      <c r="B77" s="1">
        <v>8</v>
      </c>
      <c r="C77" s="1">
        <v>33.603200000000001</v>
      </c>
      <c r="D77" s="1">
        <v>8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</row>
    <row r="78" spans="1:10">
      <c r="A78" s="1">
        <v>2.4</v>
      </c>
      <c r="B78" s="1">
        <v>4</v>
      </c>
      <c r="C78" s="1">
        <v>42</v>
      </c>
      <c r="D78" s="1">
        <v>6</v>
      </c>
      <c r="E78" s="1">
        <v>1</v>
      </c>
      <c r="F78" s="1">
        <v>0</v>
      </c>
      <c r="G78" s="1">
        <v>2</v>
      </c>
      <c r="H78" s="1">
        <v>2</v>
      </c>
      <c r="I78" s="1">
        <v>1</v>
      </c>
      <c r="J78" s="1">
        <v>0</v>
      </c>
    </row>
    <row r="79" spans="1:10">
      <c r="A79" s="1">
        <v>3.6</v>
      </c>
      <c r="B79" s="1">
        <v>6</v>
      </c>
      <c r="C79" s="1">
        <v>37.487400000000001</v>
      </c>
      <c r="D79" s="1">
        <v>6</v>
      </c>
      <c r="E79" s="1">
        <v>1</v>
      </c>
      <c r="F79" s="1">
        <v>0</v>
      </c>
      <c r="G79" s="1">
        <v>2</v>
      </c>
      <c r="H79" s="1">
        <v>2</v>
      </c>
      <c r="I79" s="1">
        <v>1</v>
      </c>
      <c r="J79" s="1">
        <v>0</v>
      </c>
    </row>
    <row r="80" spans="1:10">
      <c r="A80" s="1">
        <v>3.6</v>
      </c>
      <c r="B80" s="1">
        <v>6</v>
      </c>
      <c r="C80" s="1">
        <v>36.1</v>
      </c>
      <c r="D80" s="1">
        <v>6</v>
      </c>
      <c r="E80" s="1">
        <v>1</v>
      </c>
      <c r="F80" s="1">
        <v>0</v>
      </c>
      <c r="G80" s="1">
        <v>2</v>
      </c>
      <c r="H80" s="1">
        <v>2</v>
      </c>
      <c r="I80" s="1">
        <v>1</v>
      </c>
      <c r="J80" s="1">
        <v>0</v>
      </c>
    </row>
    <row r="81" spans="1:10">
      <c r="A81" s="1">
        <v>2</v>
      </c>
      <c r="B81" s="1">
        <v>4</v>
      </c>
      <c r="C81" s="1">
        <v>39.4</v>
      </c>
      <c r="D81" s="1">
        <v>6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</row>
    <row r="82" spans="1:10">
      <c r="A82" s="1">
        <v>2</v>
      </c>
      <c r="B82" s="1">
        <v>4</v>
      </c>
      <c r="C82" s="1">
        <v>44.7</v>
      </c>
      <c r="D82" s="1">
        <v>6</v>
      </c>
      <c r="E82" s="1">
        <v>0</v>
      </c>
      <c r="F82" s="1">
        <v>0</v>
      </c>
      <c r="G82" s="1">
        <v>2</v>
      </c>
      <c r="H82" s="1">
        <v>2</v>
      </c>
      <c r="I82" s="1">
        <v>1</v>
      </c>
      <c r="J82" s="1">
        <v>0</v>
      </c>
    </row>
    <row r="83" spans="1:10">
      <c r="A83" s="1">
        <v>2.4</v>
      </c>
      <c r="B83" s="1">
        <v>4</v>
      </c>
      <c r="C83" s="1">
        <v>42.5</v>
      </c>
      <c r="D83" s="1">
        <v>6</v>
      </c>
      <c r="E83" s="1">
        <v>1</v>
      </c>
      <c r="F83" s="1">
        <v>0</v>
      </c>
      <c r="G83" s="1">
        <v>2</v>
      </c>
      <c r="H83" s="1">
        <v>2</v>
      </c>
      <c r="I83" s="1">
        <v>1</v>
      </c>
      <c r="J83" s="1">
        <v>0</v>
      </c>
    </row>
    <row r="84" spans="1:10">
      <c r="A84" s="1">
        <v>2</v>
      </c>
      <c r="B84" s="1">
        <v>4</v>
      </c>
      <c r="C84" s="1">
        <v>41.5</v>
      </c>
      <c r="D84" s="1">
        <v>4</v>
      </c>
      <c r="E84" s="1">
        <v>1</v>
      </c>
      <c r="F84" s="1">
        <v>0</v>
      </c>
      <c r="G84" s="1">
        <v>2</v>
      </c>
      <c r="H84" s="1">
        <v>2</v>
      </c>
      <c r="I84" s="1">
        <v>1</v>
      </c>
      <c r="J84" s="1">
        <v>0</v>
      </c>
    </row>
    <row r="85" spans="1:10">
      <c r="A85" s="1">
        <v>2</v>
      </c>
      <c r="B85" s="1">
        <v>4</v>
      </c>
      <c r="C85" s="1">
        <v>43.5</v>
      </c>
      <c r="D85" s="1">
        <v>6</v>
      </c>
      <c r="E85" s="1">
        <v>1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</row>
    <row r="86" spans="1:10">
      <c r="A86" s="1">
        <v>3.6</v>
      </c>
      <c r="B86" s="1">
        <v>6</v>
      </c>
      <c r="C86" s="1">
        <v>40.5</v>
      </c>
      <c r="D86" s="1">
        <v>6</v>
      </c>
      <c r="E86" s="1">
        <v>1</v>
      </c>
      <c r="F86" s="1">
        <v>0</v>
      </c>
      <c r="G86" s="1">
        <v>2</v>
      </c>
      <c r="H86" s="1">
        <v>2</v>
      </c>
      <c r="I86" s="1">
        <v>1</v>
      </c>
      <c r="J86" s="1">
        <v>0</v>
      </c>
    </row>
    <row r="87" spans="1:10">
      <c r="A87" s="1">
        <v>3</v>
      </c>
      <c r="B87" s="1">
        <v>6</v>
      </c>
      <c r="C87" s="1">
        <v>39.700000000000003</v>
      </c>
      <c r="D87" s="1">
        <v>6</v>
      </c>
      <c r="E87" s="1">
        <v>1</v>
      </c>
      <c r="F87" s="1">
        <v>1</v>
      </c>
      <c r="G87" s="1">
        <v>2</v>
      </c>
      <c r="H87" s="1">
        <v>2</v>
      </c>
      <c r="I87" s="1">
        <v>1</v>
      </c>
      <c r="J87" s="1">
        <v>0</v>
      </c>
    </row>
    <row r="88" spans="1:10">
      <c r="A88" s="1">
        <v>2.5</v>
      </c>
      <c r="B88" s="1">
        <v>6</v>
      </c>
      <c r="C88" s="1">
        <v>40.807499999999997</v>
      </c>
      <c r="D88" s="1">
        <v>7</v>
      </c>
      <c r="E88" s="1">
        <v>1</v>
      </c>
      <c r="F88" s="1">
        <v>0</v>
      </c>
      <c r="G88" s="1">
        <v>2</v>
      </c>
      <c r="H88" s="1">
        <v>2</v>
      </c>
      <c r="I88" s="1">
        <v>1</v>
      </c>
      <c r="J88" s="1">
        <v>0</v>
      </c>
    </row>
    <row r="89" spans="1:10">
      <c r="A89" s="1">
        <v>2.5</v>
      </c>
      <c r="B89" s="1">
        <v>6</v>
      </c>
      <c r="C89" s="1">
        <v>37.979999999999997</v>
      </c>
      <c r="D89" s="1">
        <v>7</v>
      </c>
      <c r="E89" s="1">
        <v>1</v>
      </c>
      <c r="F89" s="1">
        <v>0</v>
      </c>
      <c r="G89" s="1">
        <v>2</v>
      </c>
      <c r="H89" s="1">
        <v>2</v>
      </c>
      <c r="I89" s="1">
        <v>1</v>
      </c>
      <c r="J89" s="1">
        <v>0</v>
      </c>
    </row>
    <row r="90" spans="1:10">
      <c r="A90" s="1">
        <v>3.7</v>
      </c>
      <c r="B90" s="1">
        <v>6</v>
      </c>
      <c r="C90" s="1">
        <v>36.752800000000001</v>
      </c>
      <c r="D90" s="1">
        <v>7</v>
      </c>
      <c r="E90" s="1">
        <v>1</v>
      </c>
      <c r="F90" s="1">
        <v>0</v>
      </c>
      <c r="G90" s="1">
        <v>2</v>
      </c>
      <c r="H90" s="1">
        <v>2</v>
      </c>
      <c r="I90" s="1">
        <v>1</v>
      </c>
      <c r="J90" s="1">
        <v>1</v>
      </c>
    </row>
    <row r="91" spans="1:10">
      <c r="A91" s="1">
        <v>3.7</v>
      </c>
      <c r="B91" s="1">
        <v>6</v>
      </c>
      <c r="C91" s="1">
        <v>33.4</v>
      </c>
      <c r="D91" s="1">
        <v>7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</row>
    <row r="92" spans="1:10">
      <c r="A92" s="1">
        <v>5.6</v>
      </c>
      <c r="B92" s="1">
        <v>8</v>
      </c>
      <c r="C92" s="1">
        <v>34.5</v>
      </c>
      <c r="D92" s="1">
        <v>7</v>
      </c>
      <c r="E92" s="1">
        <v>1</v>
      </c>
      <c r="F92" s="1">
        <v>0</v>
      </c>
      <c r="G92" s="1">
        <v>2</v>
      </c>
      <c r="H92" s="1">
        <v>2</v>
      </c>
      <c r="I92" s="1">
        <v>1</v>
      </c>
      <c r="J92" s="1">
        <v>1</v>
      </c>
    </row>
    <row r="93" spans="1:10">
      <c r="A93" s="1">
        <v>5.6</v>
      </c>
      <c r="B93" s="1">
        <v>8</v>
      </c>
      <c r="C93" s="1">
        <v>32.4</v>
      </c>
      <c r="D93" s="1">
        <v>7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1</v>
      </c>
    </row>
    <row r="94" spans="1:10">
      <c r="A94" s="1">
        <v>3</v>
      </c>
      <c r="B94" s="1">
        <v>6</v>
      </c>
      <c r="C94" s="1">
        <v>39.700000000000003</v>
      </c>
      <c r="D94" s="1">
        <v>6</v>
      </c>
      <c r="E94" s="1">
        <v>1</v>
      </c>
      <c r="F94" s="1">
        <v>1</v>
      </c>
      <c r="G94" s="1">
        <v>2</v>
      </c>
      <c r="H94" s="1">
        <v>2</v>
      </c>
      <c r="I94" s="1">
        <v>1</v>
      </c>
      <c r="J94" s="1">
        <v>0</v>
      </c>
    </row>
    <row r="95" spans="1:10">
      <c r="A95" s="1">
        <v>2.5</v>
      </c>
      <c r="B95" s="1">
        <v>4</v>
      </c>
      <c r="C95" s="1">
        <v>51.6</v>
      </c>
      <c r="D95" s="1">
        <v>1</v>
      </c>
      <c r="E95" s="1">
        <v>0</v>
      </c>
      <c r="F95" s="1">
        <v>0</v>
      </c>
      <c r="G95" s="1">
        <v>2</v>
      </c>
      <c r="H95" s="1">
        <v>2</v>
      </c>
      <c r="I95" s="1">
        <v>1</v>
      </c>
      <c r="J95" s="1">
        <v>0</v>
      </c>
    </row>
    <row r="96" spans="1:10">
      <c r="A96" s="1">
        <v>2.2999999999999998</v>
      </c>
      <c r="B96" s="1">
        <v>4</v>
      </c>
      <c r="C96" s="1">
        <v>34.700000000000003</v>
      </c>
      <c r="D96" s="1">
        <v>6</v>
      </c>
      <c r="E96" s="1">
        <v>0</v>
      </c>
      <c r="F96" s="1">
        <v>0</v>
      </c>
      <c r="G96" s="1">
        <v>2</v>
      </c>
      <c r="H96" s="1">
        <v>2</v>
      </c>
      <c r="I96" s="1">
        <v>1</v>
      </c>
      <c r="J96" s="1">
        <v>0</v>
      </c>
    </row>
    <row r="97" spans="1:10">
      <c r="A97" s="1">
        <v>3</v>
      </c>
      <c r="B97" s="1">
        <v>6</v>
      </c>
      <c r="C97" s="1">
        <v>47.1</v>
      </c>
      <c r="D97" s="1">
        <v>7</v>
      </c>
      <c r="E97" s="1">
        <v>1</v>
      </c>
      <c r="F97" s="1">
        <v>0</v>
      </c>
      <c r="G97" s="1">
        <v>2</v>
      </c>
      <c r="H97" s="1">
        <v>2</v>
      </c>
      <c r="I97" s="1">
        <v>1</v>
      </c>
      <c r="J97" s="1">
        <v>0</v>
      </c>
    </row>
    <row r="98" spans="1:10">
      <c r="A98" s="1">
        <v>4.2</v>
      </c>
      <c r="B98" s="1">
        <v>8</v>
      </c>
      <c r="C98" s="1">
        <v>35.722200000000001</v>
      </c>
      <c r="D98" s="1">
        <v>8</v>
      </c>
      <c r="E98" s="1">
        <v>0</v>
      </c>
      <c r="F98" s="1">
        <v>0</v>
      </c>
      <c r="G98" s="1">
        <v>2</v>
      </c>
      <c r="H98" s="1">
        <v>2</v>
      </c>
      <c r="I98" s="1">
        <v>1</v>
      </c>
      <c r="J98" s="1">
        <v>0</v>
      </c>
    </row>
    <row r="99" spans="1:10">
      <c r="A99" s="1">
        <v>3</v>
      </c>
      <c r="B99" s="1">
        <v>6</v>
      </c>
      <c r="C99" s="1">
        <v>37.999699999999997</v>
      </c>
      <c r="D99" s="1">
        <v>8</v>
      </c>
      <c r="E99" s="1">
        <v>1</v>
      </c>
      <c r="F99" s="1">
        <v>0</v>
      </c>
      <c r="G99" s="1">
        <v>2</v>
      </c>
      <c r="H99" s="1">
        <v>2</v>
      </c>
      <c r="I99" s="1">
        <v>1</v>
      </c>
      <c r="J99" s="1">
        <v>1</v>
      </c>
    </row>
    <row r="100" spans="1:10">
      <c r="A100" s="1">
        <v>4.4000000000000004</v>
      </c>
      <c r="B100" s="1">
        <v>8</v>
      </c>
      <c r="C100" s="1">
        <v>31.227399999999999</v>
      </c>
      <c r="D100" s="1">
        <v>8</v>
      </c>
      <c r="E100" s="1">
        <v>1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</row>
    <row r="101" spans="1:10">
      <c r="A101" s="1">
        <v>4.4000000000000004</v>
      </c>
      <c r="B101" s="1">
        <v>8</v>
      </c>
      <c r="C101" s="1">
        <v>30.547999999999998</v>
      </c>
      <c r="D101" s="1">
        <v>8</v>
      </c>
      <c r="E101" s="1">
        <v>1</v>
      </c>
      <c r="F101" s="1">
        <v>0</v>
      </c>
      <c r="G101" s="1">
        <v>2</v>
      </c>
      <c r="H101" s="1">
        <v>2</v>
      </c>
      <c r="I101" s="1">
        <v>1</v>
      </c>
      <c r="J101" s="1">
        <v>0</v>
      </c>
    </row>
    <row r="102" spans="1:10">
      <c r="A102" s="1">
        <v>3</v>
      </c>
      <c r="B102" s="1">
        <v>6</v>
      </c>
      <c r="C102" s="1">
        <v>35.496600000000001</v>
      </c>
      <c r="D102" s="1">
        <v>6</v>
      </c>
      <c r="E102" s="1">
        <v>1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</row>
    <row r="103" spans="1:10">
      <c r="A103" s="1">
        <v>3</v>
      </c>
      <c r="B103" s="1">
        <v>6</v>
      </c>
      <c r="C103" s="1">
        <v>35.496600000000001</v>
      </c>
      <c r="D103" s="1">
        <v>6</v>
      </c>
      <c r="E103" s="1">
        <v>1</v>
      </c>
      <c r="F103" s="1">
        <v>0</v>
      </c>
      <c r="G103" s="1">
        <v>2</v>
      </c>
      <c r="H103" s="1">
        <v>2</v>
      </c>
      <c r="I103" s="1">
        <v>1</v>
      </c>
      <c r="J103" s="1">
        <v>0</v>
      </c>
    </row>
    <row r="104" spans="1:10">
      <c r="A104" s="1">
        <v>4.4000000000000004</v>
      </c>
      <c r="B104" s="1">
        <v>8</v>
      </c>
      <c r="C104" s="1">
        <v>33.603200000000001</v>
      </c>
      <c r="D104" s="1">
        <v>8</v>
      </c>
      <c r="E104" s="1">
        <v>1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</row>
    <row r="105" spans="1:10">
      <c r="A105" s="1">
        <v>4.4000000000000004</v>
      </c>
      <c r="B105" s="1">
        <v>8</v>
      </c>
      <c r="C105" s="1">
        <v>29.837800000000001</v>
      </c>
      <c r="D105" s="1">
        <v>6</v>
      </c>
      <c r="E105" s="1">
        <v>1</v>
      </c>
      <c r="F105" s="1">
        <v>0</v>
      </c>
      <c r="G105" s="1">
        <v>2</v>
      </c>
      <c r="H105" s="1">
        <v>2</v>
      </c>
      <c r="I105" s="1">
        <v>1</v>
      </c>
      <c r="J105" s="1">
        <v>0</v>
      </c>
    </row>
    <row r="106" spans="1:10">
      <c r="A106" s="1">
        <v>4.4000000000000004</v>
      </c>
      <c r="B106" s="1">
        <v>8</v>
      </c>
      <c r="C106" s="1">
        <v>27.730699999999999</v>
      </c>
      <c r="D106" s="1">
        <v>6</v>
      </c>
      <c r="E106" s="1">
        <v>1</v>
      </c>
      <c r="F106" s="1">
        <v>0</v>
      </c>
      <c r="G106" s="1">
        <v>2</v>
      </c>
      <c r="H106" s="1">
        <v>2</v>
      </c>
      <c r="I106" s="1">
        <v>1</v>
      </c>
      <c r="J106" s="1">
        <v>0</v>
      </c>
    </row>
    <row r="107" spans="1:10">
      <c r="A107" s="1">
        <v>4.4000000000000004</v>
      </c>
      <c r="B107" s="1">
        <v>8</v>
      </c>
      <c r="C107" s="1">
        <v>29.837800000000001</v>
      </c>
      <c r="D107" s="1">
        <v>6</v>
      </c>
      <c r="E107" s="1">
        <v>1</v>
      </c>
      <c r="F107" s="1">
        <v>0</v>
      </c>
      <c r="G107" s="1">
        <v>2</v>
      </c>
      <c r="H107" s="1">
        <v>2</v>
      </c>
      <c r="I107" s="1">
        <v>1</v>
      </c>
      <c r="J107" s="1">
        <v>0</v>
      </c>
    </row>
    <row r="108" spans="1:10">
      <c r="A108" s="1">
        <v>4.4000000000000004</v>
      </c>
      <c r="B108" s="1">
        <v>8</v>
      </c>
      <c r="C108" s="1">
        <v>27.730699999999999</v>
      </c>
      <c r="D108" s="1">
        <v>6</v>
      </c>
      <c r="E108" s="1">
        <v>1</v>
      </c>
      <c r="F108" s="1">
        <v>0</v>
      </c>
      <c r="G108" s="1">
        <v>2</v>
      </c>
      <c r="H108" s="1">
        <v>2</v>
      </c>
      <c r="I108" s="1">
        <v>1</v>
      </c>
      <c r="J108" s="1">
        <v>0</v>
      </c>
    </row>
    <row r="109" spans="1:10">
      <c r="A109" s="1">
        <v>3.6</v>
      </c>
      <c r="B109" s="1">
        <v>6</v>
      </c>
      <c r="C109" s="1">
        <v>37.9</v>
      </c>
      <c r="D109" s="1">
        <v>5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</row>
    <row r="110" spans="1:10">
      <c r="A110" s="1">
        <v>5.7</v>
      </c>
      <c r="B110" s="1">
        <v>8</v>
      </c>
      <c r="C110" s="1">
        <v>34.5</v>
      </c>
      <c r="D110" s="1">
        <v>5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</row>
    <row r="111" spans="1:10">
      <c r="A111" s="1">
        <v>4.5999999999999996</v>
      </c>
      <c r="B111" s="1">
        <v>8</v>
      </c>
      <c r="C111" s="1">
        <v>33.9</v>
      </c>
      <c r="D111" s="1">
        <v>6</v>
      </c>
      <c r="E111" s="1">
        <v>1</v>
      </c>
      <c r="F111" s="1">
        <v>0</v>
      </c>
      <c r="G111" s="1">
        <v>2</v>
      </c>
      <c r="H111" s="1">
        <v>2</v>
      </c>
      <c r="I111" s="1">
        <v>1</v>
      </c>
      <c r="J111" s="1">
        <v>0</v>
      </c>
    </row>
    <row r="112" spans="1:10">
      <c r="A112" s="1">
        <v>3.6</v>
      </c>
      <c r="B112" s="1">
        <v>6</v>
      </c>
      <c r="C112" s="1">
        <v>37.299799999999998</v>
      </c>
      <c r="D112" s="1">
        <v>7</v>
      </c>
      <c r="E112" s="1">
        <v>1</v>
      </c>
      <c r="F112" s="1">
        <v>0</v>
      </c>
      <c r="G112" s="1">
        <v>2</v>
      </c>
      <c r="H112" s="1">
        <v>2</v>
      </c>
      <c r="I112" s="1">
        <v>1</v>
      </c>
      <c r="J112" s="1">
        <v>1</v>
      </c>
    </row>
    <row r="113" spans="1:10">
      <c r="A113" s="1">
        <v>3.6</v>
      </c>
      <c r="B113" s="1">
        <v>6</v>
      </c>
      <c r="C113" s="1">
        <v>36.543999999999997</v>
      </c>
      <c r="D113" s="1">
        <v>7</v>
      </c>
      <c r="E113" s="1">
        <v>1</v>
      </c>
      <c r="F113" s="1">
        <v>0</v>
      </c>
      <c r="G113" s="1">
        <v>2</v>
      </c>
      <c r="H113" s="1">
        <v>2</v>
      </c>
      <c r="I113" s="1">
        <v>1</v>
      </c>
      <c r="J113" s="1">
        <v>1</v>
      </c>
    </row>
    <row r="114" spans="1:10">
      <c r="A114" s="1">
        <v>3</v>
      </c>
      <c r="B114" s="1">
        <v>6</v>
      </c>
      <c r="C114" s="1">
        <v>36.920200000000001</v>
      </c>
      <c r="D114" s="1">
        <v>6</v>
      </c>
      <c r="E114" s="1">
        <v>1</v>
      </c>
      <c r="F114" s="1">
        <v>0</v>
      </c>
      <c r="G114" s="1">
        <v>2</v>
      </c>
      <c r="H114" s="1">
        <v>2</v>
      </c>
      <c r="I114" s="1">
        <v>1</v>
      </c>
      <c r="J114" s="1">
        <v>1</v>
      </c>
    </row>
    <row r="115" spans="1:10">
      <c r="A115" s="1">
        <v>3</v>
      </c>
      <c r="B115" s="1">
        <v>6</v>
      </c>
      <c r="C115" s="1">
        <v>37.425899999999999</v>
      </c>
      <c r="D115" s="1">
        <v>6</v>
      </c>
      <c r="E115" s="1">
        <v>1</v>
      </c>
      <c r="F115" s="1">
        <v>0</v>
      </c>
      <c r="G115" s="1">
        <v>2</v>
      </c>
      <c r="H115" s="1">
        <v>2</v>
      </c>
      <c r="I115" s="1">
        <v>1</v>
      </c>
      <c r="J115" s="1">
        <v>1</v>
      </c>
    </row>
    <row r="116" spans="1:10">
      <c r="A116" s="1">
        <v>3</v>
      </c>
      <c r="B116" s="1">
        <v>6</v>
      </c>
      <c r="C116" s="1">
        <v>35.435400000000001</v>
      </c>
      <c r="D116" s="1">
        <v>6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1</v>
      </c>
    </row>
    <row r="117" spans="1:10">
      <c r="A117" s="1">
        <v>3</v>
      </c>
      <c r="B117" s="1">
        <v>6</v>
      </c>
      <c r="C117" s="1">
        <v>35.890999999999998</v>
      </c>
      <c r="D117" s="1">
        <v>6</v>
      </c>
      <c r="E117" s="1">
        <v>1</v>
      </c>
      <c r="F117" s="1">
        <v>0</v>
      </c>
      <c r="G117" s="1">
        <v>2</v>
      </c>
      <c r="H117" s="1">
        <v>2</v>
      </c>
      <c r="I117" s="1">
        <v>1</v>
      </c>
      <c r="J117" s="1">
        <v>1</v>
      </c>
    </row>
    <row r="118" spans="1:10">
      <c r="A118" s="1">
        <v>1.6</v>
      </c>
      <c r="B118" s="1">
        <v>4</v>
      </c>
      <c r="C118" s="1">
        <v>43.297899999999998</v>
      </c>
      <c r="D118" s="1">
        <v>6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0</v>
      </c>
    </row>
    <row r="119" spans="1:10">
      <c r="A119" s="1">
        <v>1.6</v>
      </c>
      <c r="B119" s="1">
        <v>4</v>
      </c>
      <c r="C119" s="1">
        <v>45.5991</v>
      </c>
      <c r="D119" s="1">
        <v>1</v>
      </c>
      <c r="E119" s="1">
        <v>1</v>
      </c>
      <c r="F119" s="1">
        <v>0</v>
      </c>
      <c r="G119" s="1">
        <v>2</v>
      </c>
      <c r="H119" s="1">
        <v>2</v>
      </c>
      <c r="I119" s="1">
        <v>1</v>
      </c>
      <c r="J119" s="1">
        <v>0</v>
      </c>
    </row>
    <row r="120" spans="1:10">
      <c r="A120" s="1">
        <v>1.6</v>
      </c>
      <c r="B120" s="1">
        <v>4</v>
      </c>
      <c r="C120" s="1">
        <v>41.7</v>
      </c>
      <c r="D120" s="1">
        <v>1</v>
      </c>
      <c r="E120" s="1">
        <v>1</v>
      </c>
      <c r="F120" s="1">
        <v>0</v>
      </c>
      <c r="G120" s="1">
        <v>2</v>
      </c>
      <c r="H120" s="1">
        <v>2</v>
      </c>
      <c r="I120" s="1">
        <v>1</v>
      </c>
      <c r="J120" s="1">
        <v>0</v>
      </c>
    </row>
    <row r="121" spans="1:10">
      <c r="A121" s="1">
        <v>2.4</v>
      </c>
      <c r="B121" s="1">
        <v>4</v>
      </c>
      <c r="C121" s="1">
        <v>38.700000000000003</v>
      </c>
      <c r="D121" s="1">
        <v>5</v>
      </c>
      <c r="E121" s="1">
        <v>0</v>
      </c>
      <c r="F121" s="1">
        <v>0</v>
      </c>
      <c r="G121" s="1">
        <v>2</v>
      </c>
      <c r="H121" s="1">
        <v>2</v>
      </c>
      <c r="I121" s="1">
        <v>1</v>
      </c>
      <c r="J121" s="1">
        <v>0</v>
      </c>
    </row>
    <row r="122" spans="1:10">
      <c r="A122" s="1">
        <v>2.4</v>
      </c>
      <c r="B122" s="1">
        <v>4</v>
      </c>
      <c r="C122" s="1">
        <v>38.700000000000003</v>
      </c>
      <c r="D122" s="1">
        <v>4</v>
      </c>
      <c r="E122" s="1">
        <v>1</v>
      </c>
      <c r="F122" s="1">
        <v>0</v>
      </c>
      <c r="G122" s="1">
        <v>2</v>
      </c>
      <c r="H122" s="1">
        <v>2</v>
      </c>
      <c r="I122" s="1">
        <v>1</v>
      </c>
      <c r="J122" s="1">
        <v>0</v>
      </c>
    </row>
    <row r="123" spans="1:10">
      <c r="A123" s="1">
        <v>2.5</v>
      </c>
      <c r="B123" s="1">
        <v>4</v>
      </c>
      <c r="C123" s="1">
        <v>37.5899</v>
      </c>
      <c r="D123" s="1">
        <v>5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1</v>
      </c>
    </row>
    <row r="124" spans="1:10">
      <c r="A124" s="1">
        <v>2.5</v>
      </c>
      <c r="B124" s="1">
        <v>4</v>
      </c>
      <c r="C124" s="1">
        <v>36.655700000000003</v>
      </c>
      <c r="D124" s="1">
        <v>4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1</v>
      </c>
    </row>
    <row r="125" spans="1:10">
      <c r="A125" s="1">
        <v>2.5</v>
      </c>
      <c r="B125" s="1">
        <v>4</v>
      </c>
      <c r="C125" s="1">
        <v>34.434100000000001</v>
      </c>
      <c r="D125" s="1">
        <v>5</v>
      </c>
      <c r="E125" s="1">
        <v>0</v>
      </c>
      <c r="F125" s="1">
        <v>0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2.5</v>
      </c>
      <c r="B126" s="1">
        <v>4</v>
      </c>
      <c r="C126" s="1">
        <v>31.366900000000001</v>
      </c>
      <c r="D126" s="1">
        <v>6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3.5</v>
      </c>
      <c r="B127" s="1">
        <v>6</v>
      </c>
      <c r="C127" s="1">
        <v>32.200000000000003</v>
      </c>
      <c r="D127" s="1">
        <v>7</v>
      </c>
      <c r="E127" s="1">
        <v>1</v>
      </c>
      <c r="F127" s="1">
        <v>0</v>
      </c>
      <c r="G127" s="1">
        <v>2</v>
      </c>
      <c r="H127" s="1">
        <v>2</v>
      </c>
      <c r="I127" s="1">
        <v>1</v>
      </c>
      <c r="J127" s="1">
        <v>0</v>
      </c>
    </row>
    <row r="128" spans="1:10">
      <c r="A128" s="1">
        <v>3.7</v>
      </c>
      <c r="B128" s="1">
        <v>6</v>
      </c>
      <c r="C128" s="1">
        <v>28.1</v>
      </c>
      <c r="D128" s="1">
        <v>4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</row>
    <row r="129" spans="1:10">
      <c r="A129" s="1">
        <v>4.7</v>
      </c>
      <c r="B129" s="1">
        <v>8</v>
      </c>
      <c r="C129" s="1">
        <v>25.7</v>
      </c>
      <c r="D129" s="1">
        <v>5</v>
      </c>
      <c r="E129" s="1">
        <v>1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</row>
    <row r="130" spans="1:10">
      <c r="A130" s="1">
        <v>3.7</v>
      </c>
      <c r="B130" s="1">
        <v>6</v>
      </c>
      <c r="C130" s="1">
        <v>27.8</v>
      </c>
      <c r="D130" s="1">
        <v>4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</row>
    <row r="131" spans="1:10">
      <c r="A131" s="1">
        <v>4.7</v>
      </c>
      <c r="B131" s="1">
        <v>8</v>
      </c>
      <c r="C131" s="1">
        <v>25.6</v>
      </c>
      <c r="D131" s="1">
        <v>5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</row>
    <row r="132" spans="1:10">
      <c r="A132" s="1">
        <v>5.7</v>
      </c>
      <c r="B132" s="1">
        <v>8</v>
      </c>
      <c r="C132" s="1">
        <v>27.2</v>
      </c>
      <c r="D132" s="1">
        <v>5</v>
      </c>
      <c r="E132" s="1">
        <v>1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</row>
    <row r="133" spans="1:10">
      <c r="A133" s="1">
        <v>3.7</v>
      </c>
      <c r="B133" s="1">
        <v>6</v>
      </c>
      <c r="C133" s="1">
        <v>31.364100000000001</v>
      </c>
      <c r="D133" s="1">
        <v>6</v>
      </c>
      <c r="E133" s="1">
        <v>1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</row>
    <row r="134" spans="1:10">
      <c r="A134" s="1">
        <v>3.7</v>
      </c>
      <c r="B134" s="1">
        <v>6</v>
      </c>
      <c r="C134" s="1">
        <v>31.363900000000001</v>
      </c>
      <c r="D134" s="1">
        <v>6</v>
      </c>
      <c r="E134" s="1">
        <v>0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</row>
    <row r="135" spans="1:10">
      <c r="A135" s="1">
        <v>5</v>
      </c>
      <c r="B135" s="1">
        <v>8</v>
      </c>
      <c r="C135" s="1">
        <v>28.716000000000001</v>
      </c>
      <c r="D135" s="1">
        <v>6</v>
      </c>
      <c r="E135" s="1">
        <v>1</v>
      </c>
      <c r="F135" s="1">
        <v>1</v>
      </c>
      <c r="G135" s="1">
        <v>2</v>
      </c>
      <c r="H135" s="1">
        <v>2</v>
      </c>
      <c r="I135" s="1">
        <v>1</v>
      </c>
      <c r="J135" s="1">
        <v>0</v>
      </c>
    </row>
    <row r="136" spans="1:10">
      <c r="A136" s="1">
        <v>5</v>
      </c>
      <c r="B136" s="1">
        <v>8</v>
      </c>
      <c r="C136" s="1">
        <v>28.700900000000001</v>
      </c>
      <c r="D136" s="1">
        <v>6</v>
      </c>
      <c r="E136" s="1">
        <v>0</v>
      </c>
      <c r="F136" s="1">
        <v>1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3.7</v>
      </c>
      <c r="B137" s="1">
        <v>6</v>
      </c>
      <c r="C137" s="1">
        <v>24.4</v>
      </c>
      <c r="D137" s="1">
        <v>4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</row>
    <row r="138" spans="1:10">
      <c r="A138" s="1">
        <v>4.7</v>
      </c>
      <c r="B138" s="1">
        <v>8</v>
      </c>
      <c r="C138" s="1">
        <v>25.6</v>
      </c>
      <c r="D138" s="1">
        <v>5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</row>
    <row r="139" spans="1:10">
      <c r="A139" s="1">
        <v>4.7</v>
      </c>
      <c r="B139" s="1">
        <v>8</v>
      </c>
      <c r="C139" s="1">
        <v>24.6</v>
      </c>
      <c r="D139" s="1">
        <v>5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</row>
    <row r="140" spans="1:10">
      <c r="A140" s="1">
        <v>5.7</v>
      </c>
      <c r="B140" s="1">
        <v>8</v>
      </c>
      <c r="C140" s="1">
        <v>25.6</v>
      </c>
      <c r="D140" s="1">
        <v>5</v>
      </c>
      <c r="E140" s="1">
        <v>1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</row>
    <row r="141" spans="1:10">
      <c r="A141" s="1">
        <v>3.7</v>
      </c>
      <c r="B141" s="1">
        <v>6</v>
      </c>
      <c r="C141" s="1">
        <v>28.566800000000001</v>
      </c>
      <c r="D141" s="1">
        <v>6</v>
      </c>
      <c r="E141" s="1">
        <v>1</v>
      </c>
      <c r="F141" s="1">
        <v>1</v>
      </c>
      <c r="G141" s="1">
        <v>2</v>
      </c>
      <c r="H141" s="1">
        <v>2</v>
      </c>
      <c r="I141" s="1">
        <v>1</v>
      </c>
      <c r="J141" s="1">
        <v>0</v>
      </c>
    </row>
    <row r="142" spans="1:10">
      <c r="A142" s="1">
        <v>3.7</v>
      </c>
      <c r="B142" s="1">
        <v>6</v>
      </c>
      <c r="C142" s="1">
        <v>28.567399999999999</v>
      </c>
      <c r="D142" s="1">
        <v>6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</row>
    <row r="143" spans="1:10">
      <c r="A143" s="1">
        <v>5</v>
      </c>
      <c r="B143" s="1">
        <v>8</v>
      </c>
      <c r="C143" s="1">
        <v>25.897500000000001</v>
      </c>
      <c r="D143" s="1">
        <v>6</v>
      </c>
      <c r="E143" s="1">
        <v>1</v>
      </c>
      <c r="F143" s="1">
        <v>1</v>
      </c>
      <c r="G143" s="1">
        <v>2</v>
      </c>
      <c r="H143" s="1">
        <v>2</v>
      </c>
      <c r="I143" s="1">
        <v>1</v>
      </c>
      <c r="J143" s="1">
        <v>0</v>
      </c>
    </row>
    <row r="144" spans="1:10">
      <c r="A144" s="1">
        <v>5</v>
      </c>
      <c r="B144" s="1">
        <v>8</v>
      </c>
      <c r="C144" s="1">
        <v>25.897200000000002</v>
      </c>
      <c r="D144" s="1">
        <v>6</v>
      </c>
      <c r="E144" s="1">
        <v>0</v>
      </c>
      <c r="F144" s="1">
        <v>1</v>
      </c>
      <c r="G144" s="1">
        <v>2</v>
      </c>
      <c r="H144" s="1">
        <v>2</v>
      </c>
      <c r="I144" s="1">
        <v>1</v>
      </c>
      <c r="J144" s="1">
        <v>0</v>
      </c>
    </row>
    <row r="145" spans="1:10">
      <c r="A145" s="1">
        <v>6.2</v>
      </c>
      <c r="B145" s="1">
        <v>8</v>
      </c>
      <c r="C145" s="1">
        <v>19.5139</v>
      </c>
      <c r="D145" s="1">
        <v>6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</row>
    <row r="146" spans="1:10">
      <c r="A146" s="1">
        <v>2.2000000000000002</v>
      </c>
      <c r="B146" s="1">
        <v>4</v>
      </c>
      <c r="C146" s="1">
        <v>30.45</v>
      </c>
      <c r="D146" s="1">
        <v>6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</row>
    <row r="147" spans="1:10">
      <c r="A147" s="1">
        <v>6</v>
      </c>
      <c r="B147" s="1">
        <v>8</v>
      </c>
      <c r="C147" s="1">
        <v>21.473400000000002</v>
      </c>
      <c r="D147" s="1">
        <v>6</v>
      </c>
      <c r="E147" s="1">
        <v>1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</row>
    <row r="148" spans="1:10">
      <c r="A148" s="1">
        <v>6</v>
      </c>
      <c r="B148" s="1">
        <v>8</v>
      </c>
      <c r="C148" s="1">
        <v>21.473400000000002</v>
      </c>
      <c r="D148" s="1">
        <v>6</v>
      </c>
      <c r="E148" s="1">
        <v>1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</row>
    <row r="149" spans="1:10">
      <c r="A149" s="1">
        <v>6</v>
      </c>
      <c r="B149" s="1">
        <v>8</v>
      </c>
      <c r="C149" s="1">
        <v>21.473400000000002</v>
      </c>
      <c r="D149" s="1">
        <v>6</v>
      </c>
      <c r="E149" s="1">
        <v>1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</row>
    <row r="150" spans="1:10">
      <c r="A150" s="1">
        <v>4.5999999999999996</v>
      </c>
      <c r="B150" s="1">
        <v>8</v>
      </c>
      <c r="C150" s="1">
        <v>23</v>
      </c>
      <c r="D150" s="1">
        <v>4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</row>
    <row r="151" spans="1:10">
      <c r="A151" s="1">
        <v>5.4</v>
      </c>
      <c r="B151" s="1">
        <v>8</v>
      </c>
      <c r="C151" s="1">
        <v>21.8</v>
      </c>
      <c r="D151" s="1">
        <v>4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</row>
    <row r="152" spans="1:10">
      <c r="A152" s="1">
        <v>4.5999999999999996</v>
      </c>
      <c r="B152" s="1">
        <v>8</v>
      </c>
      <c r="C152" s="1">
        <v>23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</row>
    <row r="153" spans="1:10">
      <c r="A153" s="1">
        <v>5.4</v>
      </c>
      <c r="B153" s="1">
        <v>8</v>
      </c>
      <c r="C153" s="1">
        <v>21.641200000000001</v>
      </c>
      <c r="D153" s="1">
        <v>4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</row>
    <row r="154" spans="1:10">
      <c r="A154" s="1">
        <v>6.8</v>
      </c>
      <c r="B154" s="1">
        <v>10</v>
      </c>
      <c r="C154" s="1">
        <v>18.600000000000001</v>
      </c>
      <c r="D154" s="1">
        <v>5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</row>
    <row r="155" spans="1:10">
      <c r="A155" s="1">
        <v>5.4</v>
      </c>
      <c r="B155" s="1">
        <v>8</v>
      </c>
      <c r="C155" s="1">
        <v>21.2</v>
      </c>
      <c r="D155" s="1">
        <v>4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</row>
    <row r="156" spans="1:10">
      <c r="A156" s="1">
        <v>6</v>
      </c>
      <c r="B156" s="1">
        <v>8</v>
      </c>
      <c r="C156" s="1">
        <v>21.473400000000002</v>
      </c>
      <c r="D156" s="1">
        <v>6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</row>
    <row r="157" spans="1:10">
      <c r="A157" s="1">
        <v>6</v>
      </c>
      <c r="B157" s="1">
        <v>8</v>
      </c>
      <c r="C157" s="1">
        <v>21.473400000000002</v>
      </c>
      <c r="D157" s="1">
        <v>6</v>
      </c>
      <c r="E157" s="1">
        <v>1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</row>
    <row r="158" spans="1:10">
      <c r="A158" s="1">
        <v>6</v>
      </c>
      <c r="B158" s="1">
        <v>8</v>
      </c>
      <c r="C158" s="1">
        <v>21.473400000000002</v>
      </c>
      <c r="D158" s="1">
        <v>6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</row>
    <row r="159" spans="1:10">
      <c r="A159" s="1">
        <v>4.8</v>
      </c>
      <c r="B159" s="1">
        <v>8</v>
      </c>
      <c r="C159" s="1">
        <v>22.8</v>
      </c>
      <c r="D159" s="1">
        <v>6</v>
      </c>
      <c r="E159" s="1">
        <v>1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</row>
    <row r="160" spans="1:10">
      <c r="A160" s="1">
        <v>6</v>
      </c>
      <c r="B160" s="1">
        <v>8</v>
      </c>
      <c r="C160" s="1">
        <v>21.8</v>
      </c>
      <c r="D160" s="1">
        <v>6</v>
      </c>
      <c r="E160" s="1">
        <v>1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</row>
    <row r="161" spans="1:10">
      <c r="A161" s="1">
        <v>6</v>
      </c>
      <c r="B161" s="1">
        <v>8</v>
      </c>
      <c r="C161" s="1">
        <v>21.628499999999999</v>
      </c>
      <c r="D161" s="1">
        <v>6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</row>
    <row r="162" spans="1:10">
      <c r="A162" s="1">
        <v>4.5999999999999996</v>
      </c>
      <c r="B162" s="1">
        <v>8</v>
      </c>
      <c r="C162" s="1">
        <v>21.9</v>
      </c>
      <c r="D162" s="1">
        <v>4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</row>
    <row r="163" spans="1:10">
      <c r="A163" s="1">
        <v>5.4</v>
      </c>
      <c r="B163" s="1">
        <v>8</v>
      </c>
      <c r="C163" s="1">
        <v>21.2</v>
      </c>
      <c r="D163" s="1">
        <v>4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</row>
    <row r="164" spans="1:10">
      <c r="A164" s="1">
        <v>6.8</v>
      </c>
      <c r="B164" s="1">
        <v>10</v>
      </c>
      <c r="C164" s="1">
        <v>17.7</v>
      </c>
      <c r="D164" s="1">
        <v>5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</row>
    <row r="165" spans="1:10">
      <c r="A165" s="1">
        <v>5.4</v>
      </c>
      <c r="B165" s="1">
        <v>8</v>
      </c>
      <c r="C165" s="1">
        <v>20.6</v>
      </c>
      <c r="D165" s="1">
        <v>4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</row>
    <row r="166" spans="1:10">
      <c r="A166" s="1">
        <v>4.8</v>
      </c>
      <c r="B166" s="1">
        <v>8</v>
      </c>
      <c r="C166" s="1">
        <v>22.8</v>
      </c>
      <c r="D166" s="1">
        <v>6</v>
      </c>
      <c r="E166" s="1">
        <v>1</v>
      </c>
      <c r="F166" s="1">
        <v>0</v>
      </c>
      <c r="G166" s="1">
        <v>1</v>
      </c>
      <c r="H166" s="1">
        <v>1</v>
      </c>
      <c r="I166" s="1">
        <v>1</v>
      </c>
      <c r="J166" s="1">
        <v>0</v>
      </c>
    </row>
    <row r="167" spans="1:10">
      <c r="A167" s="1">
        <v>6</v>
      </c>
      <c r="B167" s="1">
        <v>8</v>
      </c>
      <c r="C167" s="1">
        <v>21.8</v>
      </c>
      <c r="D167" s="1">
        <v>6</v>
      </c>
      <c r="E167" s="1">
        <v>1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</row>
    <row r="168" spans="1:10">
      <c r="A168" s="1">
        <v>6</v>
      </c>
      <c r="B168" s="1">
        <v>8</v>
      </c>
      <c r="C168" s="1">
        <v>21.651499999999999</v>
      </c>
      <c r="D168" s="1">
        <v>6</v>
      </c>
      <c r="E168" s="1">
        <v>1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</row>
    <row r="169" spans="1:10">
      <c r="A169" s="1">
        <v>3.6</v>
      </c>
      <c r="B169" s="1">
        <v>6</v>
      </c>
      <c r="C169" s="1">
        <v>35</v>
      </c>
      <c r="D169" s="1">
        <v>6</v>
      </c>
      <c r="E169" s="1">
        <v>1</v>
      </c>
      <c r="F169" s="1">
        <v>0</v>
      </c>
      <c r="G169" s="1">
        <v>2</v>
      </c>
      <c r="H169" s="1">
        <v>2</v>
      </c>
      <c r="I169" s="1">
        <v>1</v>
      </c>
      <c r="J169" s="1">
        <v>0</v>
      </c>
    </row>
    <row r="170" spans="1:10">
      <c r="A170" s="1">
        <v>3.6</v>
      </c>
      <c r="B170" s="1">
        <v>6</v>
      </c>
      <c r="C170" s="1">
        <v>35</v>
      </c>
      <c r="D170" s="1">
        <v>6</v>
      </c>
      <c r="E170" s="1">
        <v>1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</row>
    <row r="171" spans="1:10">
      <c r="A171" s="1">
        <v>2.7</v>
      </c>
      <c r="B171" s="1">
        <v>4</v>
      </c>
      <c r="C171" s="1">
        <v>37</v>
      </c>
      <c r="D171" s="1">
        <v>6</v>
      </c>
      <c r="E171" s="1">
        <v>1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</row>
    <row r="172" spans="1:10">
      <c r="A172" s="1">
        <v>3.5</v>
      </c>
      <c r="B172" s="1">
        <v>6</v>
      </c>
      <c r="C172" s="1">
        <v>34</v>
      </c>
      <c r="D172" s="1">
        <v>6</v>
      </c>
      <c r="E172" s="1">
        <v>1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</row>
    <row r="173" spans="1:10">
      <c r="A173" s="1">
        <v>3.5</v>
      </c>
      <c r="B173" s="1">
        <v>6</v>
      </c>
      <c r="C173" s="1">
        <v>30.049299999999999</v>
      </c>
      <c r="D173" s="1">
        <v>6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</row>
    <row r="174" spans="1:10">
      <c r="A174" s="1">
        <v>6</v>
      </c>
      <c r="B174" s="1">
        <v>8</v>
      </c>
      <c r="C174" s="1">
        <v>21.7</v>
      </c>
      <c r="D174" s="1">
        <v>6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</row>
    <row r="175" spans="1:10">
      <c r="A175" s="1">
        <v>3.6</v>
      </c>
      <c r="B175" s="1">
        <v>6</v>
      </c>
      <c r="C175" s="1">
        <v>32.299999999999997</v>
      </c>
      <c r="D175" s="1">
        <v>5</v>
      </c>
      <c r="E175" s="1">
        <v>1</v>
      </c>
      <c r="F175" s="1">
        <v>0</v>
      </c>
      <c r="G175" s="1">
        <v>2</v>
      </c>
      <c r="H175" s="1">
        <v>2</v>
      </c>
      <c r="I175" s="1">
        <v>1</v>
      </c>
      <c r="J175" s="1">
        <v>0</v>
      </c>
    </row>
    <row r="176" spans="1:10">
      <c r="A176" s="1">
        <v>5.7</v>
      </c>
      <c r="B176" s="1">
        <v>8</v>
      </c>
      <c r="C176" s="1">
        <v>27.2</v>
      </c>
      <c r="D176" s="1">
        <v>5</v>
      </c>
      <c r="E176" s="1">
        <v>1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</row>
    <row r="177" spans="1:10">
      <c r="A177" s="1">
        <v>2</v>
      </c>
      <c r="B177" s="1">
        <v>4</v>
      </c>
      <c r="C177" s="1">
        <v>36.799999999999997</v>
      </c>
      <c r="D177" s="1">
        <v>4</v>
      </c>
      <c r="E177" s="1">
        <v>0</v>
      </c>
      <c r="F177" s="1">
        <v>0</v>
      </c>
      <c r="G177" s="1">
        <v>2</v>
      </c>
      <c r="H177" s="1">
        <v>2</v>
      </c>
      <c r="I177" s="1">
        <v>1</v>
      </c>
      <c r="J177" s="1">
        <v>0</v>
      </c>
    </row>
    <row r="178" spans="1:10">
      <c r="A178" s="1">
        <v>3.6</v>
      </c>
      <c r="B178" s="1">
        <v>6</v>
      </c>
      <c r="C178" s="1">
        <v>35.5</v>
      </c>
      <c r="D178" s="1">
        <v>6</v>
      </c>
      <c r="E178" s="1">
        <v>1</v>
      </c>
      <c r="F178" s="1">
        <v>0</v>
      </c>
      <c r="G178" s="1">
        <v>2</v>
      </c>
      <c r="H178" s="1">
        <v>2</v>
      </c>
      <c r="I178" s="1">
        <v>1</v>
      </c>
      <c r="J178" s="1">
        <v>0</v>
      </c>
    </row>
    <row r="179" spans="1:10">
      <c r="A179" s="1">
        <v>3.7</v>
      </c>
      <c r="B179" s="1">
        <v>6</v>
      </c>
      <c r="C179" s="1">
        <v>30.4</v>
      </c>
      <c r="D179" s="1">
        <v>4</v>
      </c>
      <c r="E179" s="1">
        <v>1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</row>
    <row r="180" spans="1:10">
      <c r="A180" s="1">
        <v>4</v>
      </c>
      <c r="B180" s="1">
        <v>6</v>
      </c>
      <c r="C180" s="1">
        <v>29.4</v>
      </c>
      <c r="D180" s="1">
        <v>5</v>
      </c>
      <c r="E180" s="1">
        <v>1</v>
      </c>
      <c r="F180" s="1">
        <v>0</v>
      </c>
      <c r="G180" s="1">
        <v>2</v>
      </c>
      <c r="H180" s="1">
        <v>2</v>
      </c>
      <c r="I180" s="1">
        <v>0</v>
      </c>
      <c r="J180" s="1">
        <v>0</v>
      </c>
    </row>
    <row r="181" spans="1:10">
      <c r="A181" s="1">
        <v>3.5</v>
      </c>
      <c r="B181" s="1">
        <v>6</v>
      </c>
      <c r="C181" s="1">
        <v>34.762999999999998</v>
      </c>
      <c r="D181" s="1">
        <v>6</v>
      </c>
      <c r="E181" s="1">
        <v>1</v>
      </c>
      <c r="F181" s="1">
        <v>1</v>
      </c>
      <c r="G181" s="1">
        <v>2</v>
      </c>
      <c r="H181" s="1">
        <v>2</v>
      </c>
      <c r="I181" s="1">
        <v>1</v>
      </c>
      <c r="J181" s="1">
        <v>0</v>
      </c>
    </row>
    <row r="182" spans="1:10">
      <c r="A182" s="1">
        <v>3.5</v>
      </c>
      <c r="B182" s="1">
        <v>6</v>
      </c>
      <c r="C182" s="1">
        <v>34.767499999999998</v>
      </c>
      <c r="D182" s="1">
        <v>6</v>
      </c>
      <c r="E182" s="1">
        <v>1</v>
      </c>
      <c r="F182" s="1">
        <v>1</v>
      </c>
      <c r="G182" s="1">
        <v>2</v>
      </c>
      <c r="H182" s="1">
        <v>2</v>
      </c>
      <c r="I182" s="1">
        <v>1</v>
      </c>
      <c r="J182" s="1">
        <v>0</v>
      </c>
    </row>
    <row r="183" spans="1:10">
      <c r="A183" s="1">
        <v>6</v>
      </c>
      <c r="B183" s="1">
        <v>8</v>
      </c>
      <c r="C183" s="1">
        <v>32.799999999999997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</row>
    <row r="184" spans="1:10">
      <c r="A184" s="1">
        <v>6</v>
      </c>
      <c r="B184" s="1">
        <v>8</v>
      </c>
      <c r="C184" s="1">
        <v>21.7</v>
      </c>
      <c r="D184" s="1">
        <v>6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</row>
    <row r="185" spans="1:10">
      <c r="A185" s="1">
        <v>2.4</v>
      </c>
      <c r="B185" s="1">
        <v>4</v>
      </c>
      <c r="C185" s="1">
        <v>40.299999999999997</v>
      </c>
      <c r="D185" s="1">
        <v>6</v>
      </c>
      <c r="E185" s="1">
        <v>1</v>
      </c>
      <c r="F185" s="1">
        <v>0</v>
      </c>
      <c r="G185" s="1">
        <v>2</v>
      </c>
      <c r="H185" s="1">
        <v>2</v>
      </c>
      <c r="I185" s="1">
        <v>1</v>
      </c>
      <c r="J185" s="1">
        <v>0</v>
      </c>
    </row>
    <row r="186" spans="1:10">
      <c r="A186" s="1">
        <v>2.4</v>
      </c>
      <c r="B186" s="1">
        <v>4</v>
      </c>
      <c r="C186" s="1">
        <v>37.299999999999997</v>
      </c>
      <c r="D186" s="1">
        <v>6</v>
      </c>
      <c r="E186" s="1">
        <v>0</v>
      </c>
      <c r="F186" s="1">
        <v>0</v>
      </c>
      <c r="G186" s="1">
        <v>2</v>
      </c>
      <c r="H186" s="1">
        <v>2</v>
      </c>
      <c r="I186" s="1">
        <v>1</v>
      </c>
      <c r="J186" s="1">
        <v>0</v>
      </c>
    </row>
    <row r="187" spans="1:10">
      <c r="A187" s="1">
        <v>3.5</v>
      </c>
      <c r="B187" s="1">
        <v>6</v>
      </c>
      <c r="C187" s="1">
        <v>35.799999999999997</v>
      </c>
      <c r="D187" s="1">
        <v>6</v>
      </c>
      <c r="E187" s="1">
        <v>1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</row>
    <row r="188" spans="1:10">
      <c r="A188" s="1">
        <v>5.4</v>
      </c>
      <c r="B188" s="1">
        <v>8</v>
      </c>
      <c r="C188" s="1">
        <v>24.1556</v>
      </c>
      <c r="D188" s="1">
        <v>6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</row>
    <row r="189" spans="1:10">
      <c r="A189" s="1">
        <v>2</v>
      </c>
      <c r="B189" s="1">
        <v>4</v>
      </c>
      <c r="C189" s="1">
        <v>43.2</v>
      </c>
      <c r="D189" s="1">
        <v>5</v>
      </c>
      <c r="E189" s="1">
        <v>0</v>
      </c>
      <c r="F189" s="1">
        <v>0</v>
      </c>
      <c r="G189" s="1">
        <v>2</v>
      </c>
      <c r="H189" s="1">
        <v>2</v>
      </c>
      <c r="I189" s="1">
        <v>1</v>
      </c>
      <c r="J189" s="1">
        <v>0</v>
      </c>
    </row>
    <row r="190" spans="1:10">
      <c r="A190" s="1">
        <v>2</v>
      </c>
      <c r="B190" s="1">
        <v>4</v>
      </c>
      <c r="C190" s="1">
        <v>42.973300000000002</v>
      </c>
      <c r="D190" s="1">
        <v>1</v>
      </c>
      <c r="E190" s="1">
        <v>0</v>
      </c>
      <c r="F190" s="1">
        <v>0</v>
      </c>
      <c r="G190" s="1">
        <v>2</v>
      </c>
      <c r="H190" s="1">
        <v>2</v>
      </c>
      <c r="I190" s="1">
        <v>1</v>
      </c>
      <c r="J190" s="1">
        <v>0</v>
      </c>
    </row>
    <row r="191" spans="1:10">
      <c r="A191" s="1">
        <v>3.2</v>
      </c>
      <c r="B191" s="1">
        <v>6</v>
      </c>
      <c r="C191" s="1">
        <v>34.542400000000001</v>
      </c>
      <c r="D191" s="1">
        <v>6</v>
      </c>
      <c r="E191" s="1">
        <v>1</v>
      </c>
      <c r="F191" s="1">
        <v>0</v>
      </c>
      <c r="G191" s="1">
        <v>2</v>
      </c>
      <c r="H191" s="1">
        <v>2</v>
      </c>
      <c r="I191" s="1">
        <v>1</v>
      </c>
      <c r="J191" s="1">
        <v>0</v>
      </c>
    </row>
    <row r="192" spans="1:10">
      <c r="A192" s="1">
        <v>3.2</v>
      </c>
      <c r="B192" s="1">
        <v>6</v>
      </c>
      <c r="C192" s="1">
        <v>34.542400000000001</v>
      </c>
      <c r="D192" s="1">
        <v>6</v>
      </c>
      <c r="E192" s="1">
        <v>1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</row>
    <row r="193" spans="1:10">
      <c r="A193" s="1">
        <v>3</v>
      </c>
      <c r="B193" s="1">
        <v>6</v>
      </c>
      <c r="C193" s="1">
        <v>35.505200000000002</v>
      </c>
      <c r="D193" s="1">
        <v>8</v>
      </c>
      <c r="E193" s="1">
        <v>1</v>
      </c>
      <c r="F193" s="1">
        <v>0</v>
      </c>
      <c r="G193" s="1">
        <v>2</v>
      </c>
      <c r="H193" s="1">
        <v>2</v>
      </c>
      <c r="I193" s="1">
        <v>1</v>
      </c>
      <c r="J193" s="1">
        <v>1</v>
      </c>
    </row>
    <row r="194" spans="1:10">
      <c r="A194" s="1">
        <v>3</v>
      </c>
      <c r="B194" s="1">
        <v>6</v>
      </c>
      <c r="C194" s="1">
        <v>35.993099999999998</v>
      </c>
      <c r="D194" s="1">
        <v>8</v>
      </c>
      <c r="E194" s="1">
        <v>1</v>
      </c>
      <c r="F194" s="1">
        <v>0</v>
      </c>
      <c r="G194" s="1">
        <v>2</v>
      </c>
      <c r="H194" s="1">
        <v>2</v>
      </c>
      <c r="I194" s="1">
        <v>1</v>
      </c>
      <c r="J194" s="1">
        <v>1</v>
      </c>
    </row>
    <row r="195" spans="1:10">
      <c r="A195" s="1">
        <v>3</v>
      </c>
      <c r="B195" s="1">
        <v>6</v>
      </c>
      <c r="C195" s="1">
        <v>32.286000000000001</v>
      </c>
      <c r="D195" s="1">
        <v>8</v>
      </c>
      <c r="E195" s="1">
        <v>1</v>
      </c>
      <c r="F195" s="1">
        <v>0</v>
      </c>
      <c r="G195" s="1">
        <v>2</v>
      </c>
      <c r="H195" s="1">
        <v>2</v>
      </c>
      <c r="I195" s="1">
        <v>1</v>
      </c>
      <c r="J195" s="1">
        <v>1</v>
      </c>
    </row>
    <row r="196" spans="1:10">
      <c r="A196" s="1">
        <v>4.4000000000000004</v>
      </c>
      <c r="B196" s="1">
        <v>8</v>
      </c>
      <c r="C196" s="1">
        <v>28.1647</v>
      </c>
      <c r="D196" s="1">
        <v>8</v>
      </c>
      <c r="E196" s="1">
        <v>1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</row>
    <row r="197" spans="1:10">
      <c r="A197" s="1">
        <v>6</v>
      </c>
      <c r="B197" s="1">
        <v>8</v>
      </c>
      <c r="C197" s="1">
        <v>32.4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</row>
    <row r="198" spans="1:10">
      <c r="A198" s="1">
        <v>6.2</v>
      </c>
      <c r="B198" s="1">
        <v>8</v>
      </c>
      <c r="C198" s="1">
        <v>24.2</v>
      </c>
      <c r="D198" s="1">
        <v>6</v>
      </c>
      <c r="E198" s="1">
        <v>1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</row>
    <row r="199" spans="1:10">
      <c r="A199" s="1">
        <v>6.2</v>
      </c>
      <c r="B199" s="1">
        <v>8</v>
      </c>
      <c r="C199" s="1">
        <v>24.2</v>
      </c>
      <c r="D199" s="1">
        <v>6</v>
      </c>
      <c r="E199" s="1">
        <v>1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</row>
    <row r="200" spans="1:10">
      <c r="A200" s="1">
        <v>5.3</v>
      </c>
      <c r="B200" s="1">
        <v>8</v>
      </c>
      <c r="C200" s="1">
        <v>29</v>
      </c>
      <c r="D200" s="1">
        <v>6</v>
      </c>
      <c r="E200" s="1">
        <v>1</v>
      </c>
      <c r="F200" s="1">
        <v>0</v>
      </c>
      <c r="G200" s="1">
        <v>1</v>
      </c>
      <c r="H200" s="1">
        <v>1</v>
      </c>
      <c r="I200" s="1">
        <v>1</v>
      </c>
      <c r="J200" s="1">
        <v>0</v>
      </c>
    </row>
    <row r="201" spans="1:10">
      <c r="A201" s="1">
        <v>5.3</v>
      </c>
      <c r="B201" s="1">
        <v>8</v>
      </c>
      <c r="C201" s="1">
        <v>29</v>
      </c>
      <c r="D201" s="1">
        <v>6</v>
      </c>
      <c r="E201" s="1">
        <v>1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</row>
    <row r="202" spans="1:10">
      <c r="A202" s="1">
        <v>6</v>
      </c>
      <c r="B202" s="1">
        <v>8</v>
      </c>
      <c r="C202" s="1">
        <v>21.2</v>
      </c>
      <c r="D202" s="1">
        <v>6</v>
      </c>
      <c r="E202" s="1">
        <v>1</v>
      </c>
      <c r="F202" s="1">
        <v>0</v>
      </c>
      <c r="G202" s="1">
        <v>1</v>
      </c>
      <c r="H202" s="1">
        <v>1</v>
      </c>
      <c r="I202" s="1">
        <v>1</v>
      </c>
      <c r="J202" s="1">
        <v>0</v>
      </c>
    </row>
    <row r="203" spans="1:10">
      <c r="A203" s="1">
        <v>3.6</v>
      </c>
      <c r="B203" s="1">
        <v>6</v>
      </c>
      <c r="C203" s="1">
        <v>31.2</v>
      </c>
      <c r="D203" s="1">
        <v>5</v>
      </c>
      <c r="E203" s="1">
        <v>1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</row>
    <row r="204" spans="1:10">
      <c r="A204" s="1">
        <v>5.7</v>
      </c>
      <c r="B204" s="1">
        <v>8</v>
      </c>
      <c r="C204" s="1">
        <v>27.2941</v>
      </c>
      <c r="D204" s="1">
        <v>5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</row>
    <row r="205" spans="1:10">
      <c r="A205" s="1">
        <v>3.6</v>
      </c>
      <c r="B205" s="1">
        <v>6</v>
      </c>
      <c r="C205" s="1">
        <v>32.9</v>
      </c>
      <c r="D205" s="1">
        <v>6</v>
      </c>
      <c r="E205" s="1">
        <v>1</v>
      </c>
      <c r="F205" s="1">
        <v>0</v>
      </c>
      <c r="G205" s="1">
        <v>2</v>
      </c>
      <c r="H205" s="1">
        <v>2</v>
      </c>
      <c r="I205" s="1">
        <v>1</v>
      </c>
      <c r="J205" s="1">
        <v>0</v>
      </c>
    </row>
    <row r="206" spans="1:10">
      <c r="A206" s="1">
        <v>3.7</v>
      </c>
      <c r="B206" s="1">
        <v>6</v>
      </c>
      <c r="C206" s="1">
        <v>28.5</v>
      </c>
      <c r="D206" s="1">
        <v>4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</row>
    <row r="207" spans="1:10">
      <c r="A207" s="1">
        <v>4</v>
      </c>
      <c r="B207" s="1">
        <v>6</v>
      </c>
      <c r="C207" s="1">
        <v>28.5</v>
      </c>
      <c r="D207" s="1">
        <v>5</v>
      </c>
      <c r="E207" s="1">
        <v>1</v>
      </c>
      <c r="F207" s="1">
        <v>0</v>
      </c>
      <c r="G207" s="1">
        <v>2</v>
      </c>
      <c r="H207" s="1">
        <v>2</v>
      </c>
      <c r="I207" s="1">
        <v>0</v>
      </c>
      <c r="J207" s="1">
        <v>0</v>
      </c>
    </row>
    <row r="208" spans="1:10">
      <c r="A208" s="1">
        <v>6</v>
      </c>
      <c r="B208" s="1">
        <v>8</v>
      </c>
      <c r="C208" s="1">
        <v>32.4</v>
      </c>
      <c r="D208" s="1">
        <v>1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</row>
    <row r="209" spans="1:10">
      <c r="A209" s="1">
        <v>5.3</v>
      </c>
      <c r="B209" s="1">
        <v>8</v>
      </c>
      <c r="C209" s="1">
        <v>29</v>
      </c>
      <c r="D209" s="1">
        <v>6</v>
      </c>
      <c r="E209" s="1">
        <v>1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</row>
    <row r="210" spans="1:10">
      <c r="A210" s="1">
        <v>6.2</v>
      </c>
      <c r="B210" s="1">
        <v>8</v>
      </c>
      <c r="C210" s="1">
        <v>24.2</v>
      </c>
      <c r="D210" s="1">
        <v>6</v>
      </c>
      <c r="E210" s="1">
        <v>1</v>
      </c>
      <c r="F210" s="1">
        <v>0</v>
      </c>
      <c r="G210" s="1">
        <v>1</v>
      </c>
      <c r="H210" s="1">
        <v>1</v>
      </c>
      <c r="I210" s="1">
        <v>1</v>
      </c>
      <c r="J210" s="1">
        <v>0</v>
      </c>
    </row>
    <row r="211" spans="1:10">
      <c r="A211" s="1">
        <v>6</v>
      </c>
      <c r="B211" s="1">
        <v>8</v>
      </c>
      <c r="C211" s="1">
        <v>21.2</v>
      </c>
      <c r="D211" s="1">
        <v>6</v>
      </c>
      <c r="E211" s="1">
        <v>1</v>
      </c>
      <c r="F211" s="1">
        <v>0</v>
      </c>
      <c r="G211" s="1">
        <v>1</v>
      </c>
      <c r="H211" s="1">
        <v>1</v>
      </c>
      <c r="I211" s="1">
        <v>1</v>
      </c>
      <c r="J211" s="1">
        <v>0</v>
      </c>
    </row>
    <row r="212" spans="1:10">
      <c r="A212" s="1">
        <v>5</v>
      </c>
      <c r="B212" s="1">
        <v>8</v>
      </c>
      <c r="C212" s="1">
        <v>27.4375</v>
      </c>
      <c r="D212" s="1">
        <v>7</v>
      </c>
      <c r="E212" s="1">
        <v>1</v>
      </c>
      <c r="F212" s="1">
        <v>0</v>
      </c>
      <c r="G212" s="1">
        <v>2</v>
      </c>
      <c r="H212" s="1">
        <v>2</v>
      </c>
      <c r="I212" s="1">
        <v>1</v>
      </c>
      <c r="J212" s="1">
        <v>1</v>
      </c>
    </row>
    <row r="213" spans="1:10">
      <c r="A213" s="1">
        <v>2.4</v>
      </c>
      <c r="B213" s="1">
        <v>4</v>
      </c>
      <c r="C213" s="1">
        <v>37.4</v>
      </c>
      <c r="D213" s="1">
        <v>6</v>
      </c>
      <c r="E213" s="1">
        <v>1</v>
      </c>
      <c r="F213" s="1">
        <v>0</v>
      </c>
      <c r="G213" s="1">
        <v>2</v>
      </c>
      <c r="H213" s="1">
        <v>2</v>
      </c>
      <c r="I213" s="1">
        <v>1</v>
      </c>
      <c r="J213" s="1">
        <v>0</v>
      </c>
    </row>
    <row r="214" spans="1:10">
      <c r="A214" s="1">
        <v>3.5</v>
      </c>
      <c r="B214" s="1">
        <v>6</v>
      </c>
      <c r="C214" s="1">
        <v>34.9</v>
      </c>
      <c r="D214" s="1">
        <v>6</v>
      </c>
      <c r="E214" s="1">
        <v>1</v>
      </c>
      <c r="F214" s="1">
        <v>0</v>
      </c>
      <c r="G214" s="1">
        <v>2</v>
      </c>
      <c r="H214" s="1">
        <v>2</v>
      </c>
      <c r="I214" s="1">
        <v>1</v>
      </c>
      <c r="J214" s="1">
        <v>0</v>
      </c>
    </row>
    <row r="215" spans="1:10">
      <c r="A215" s="1">
        <v>5</v>
      </c>
      <c r="B215" s="1">
        <v>8</v>
      </c>
      <c r="C215" s="1">
        <v>24.7928</v>
      </c>
      <c r="D215" s="1">
        <v>6</v>
      </c>
      <c r="E215" s="1">
        <v>1</v>
      </c>
      <c r="F215" s="1">
        <v>0</v>
      </c>
      <c r="G215" s="1">
        <v>2</v>
      </c>
      <c r="H215" s="1">
        <v>2</v>
      </c>
      <c r="I215" s="1">
        <v>1</v>
      </c>
      <c r="J215" s="1">
        <v>1</v>
      </c>
    </row>
    <row r="216" spans="1:10">
      <c r="A216" s="1">
        <v>5</v>
      </c>
      <c r="B216" s="1">
        <v>8</v>
      </c>
      <c r="C216" s="1">
        <v>23.602799999999998</v>
      </c>
      <c r="D216" s="1">
        <v>6</v>
      </c>
      <c r="E216" s="1">
        <v>1</v>
      </c>
      <c r="F216" s="1">
        <v>0</v>
      </c>
      <c r="G216" s="1">
        <v>2</v>
      </c>
      <c r="H216" s="1">
        <v>2</v>
      </c>
      <c r="I216" s="1">
        <v>1</v>
      </c>
      <c r="J216" s="1">
        <v>0</v>
      </c>
    </row>
    <row r="217" spans="1:10">
      <c r="A217" s="1">
        <v>3</v>
      </c>
      <c r="B217" s="1">
        <v>6</v>
      </c>
      <c r="C217" s="1">
        <v>31.5</v>
      </c>
      <c r="D217" s="1">
        <v>7</v>
      </c>
      <c r="E217" s="1">
        <v>1</v>
      </c>
      <c r="F217" s="1">
        <v>0</v>
      </c>
      <c r="G217" s="1">
        <v>2</v>
      </c>
      <c r="H217" s="1">
        <v>2</v>
      </c>
      <c r="I217" s="1">
        <v>1</v>
      </c>
      <c r="J217" s="1">
        <v>0</v>
      </c>
    </row>
    <row r="218" spans="1:10">
      <c r="A218" s="1">
        <v>3</v>
      </c>
      <c r="B218" s="1">
        <v>6</v>
      </c>
      <c r="C218" s="1">
        <v>34.4</v>
      </c>
      <c r="D218" s="1">
        <v>7</v>
      </c>
      <c r="E218" s="1">
        <v>1</v>
      </c>
      <c r="F218" s="1">
        <v>0</v>
      </c>
      <c r="G218" s="1">
        <v>2</v>
      </c>
      <c r="H218" s="1">
        <v>2</v>
      </c>
      <c r="I218" s="1">
        <v>1</v>
      </c>
      <c r="J218" s="1">
        <v>0</v>
      </c>
    </row>
    <row r="219" spans="1:10">
      <c r="A219" s="1">
        <v>3</v>
      </c>
      <c r="B219" s="1">
        <v>6</v>
      </c>
      <c r="C219" s="1">
        <v>33.299999999999997</v>
      </c>
      <c r="D219" s="1">
        <v>7</v>
      </c>
      <c r="E219" s="1">
        <v>1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</row>
    <row r="220" spans="1:10">
      <c r="A220" s="1">
        <v>2</v>
      </c>
      <c r="B220" s="1">
        <v>4</v>
      </c>
      <c r="C220" s="1">
        <v>41.2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</row>
    <row r="221" spans="1:10">
      <c r="A221" s="1">
        <v>3</v>
      </c>
      <c r="B221" s="1">
        <v>6</v>
      </c>
      <c r="C221" s="1">
        <v>33.128100000000003</v>
      </c>
      <c r="D221" s="1">
        <v>8</v>
      </c>
      <c r="E221" s="1">
        <v>1</v>
      </c>
      <c r="F221" s="1">
        <v>0</v>
      </c>
      <c r="G221" s="1">
        <v>2</v>
      </c>
      <c r="H221" s="1">
        <v>2</v>
      </c>
      <c r="I221" s="1">
        <v>1</v>
      </c>
      <c r="J221" s="1">
        <v>1</v>
      </c>
    </row>
    <row r="222" spans="1:10">
      <c r="A222" s="1">
        <v>2.5</v>
      </c>
      <c r="B222" s="1">
        <v>4</v>
      </c>
      <c r="C222" s="1">
        <v>32.799999999999997</v>
      </c>
      <c r="D222" s="1">
        <v>4</v>
      </c>
      <c r="E222" s="1">
        <v>1</v>
      </c>
      <c r="F222" s="1">
        <v>0</v>
      </c>
      <c r="G222" s="1">
        <v>2</v>
      </c>
      <c r="H222" s="1">
        <v>2</v>
      </c>
      <c r="I222" s="1">
        <v>1</v>
      </c>
      <c r="J222" s="1">
        <v>0</v>
      </c>
    </row>
    <row r="223" spans="1:10">
      <c r="A223" s="1">
        <v>2.5</v>
      </c>
      <c r="B223" s="1">
        <v>4</v>
      </c>
      <c r="C223" s="1">
        <v>37.6</v>
      </c>
      <c r="D223" s="1">
        <v>5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</row>
    <row r="224" spans="1:10">
      <c r="A224" s="1">
        <v>2.5</v>
      </c>
      <c r="B224" s="1">
        <v>4</v>
      </c>
      <c r="C224" s="1">
        <v>37.037799999999997</v>
      </c>
      <c r="D224" s="1">
        <v>4</v>
      </c>
      <c r="E224" s="1">
        <v>1</v>
      </c>
      <c r="F224" s="1">
        <v>0</v>
      </c>
      <c r="G224" s="1">
        <v>2</v>
      </c>
      <c r="H224" s="1">
        <v>2</v>
      </c>
      <c r="I224" s="1">
        <v>1</v>
      </c>
      <c r="J224" s="1">
        <v>0</v>
      </c>
    </row>
    <row r="225" spans="1:10">
      <c r="A225" s="1">
        <v>2.5</v>
      </c>
      <c r="B225" s="1">
        <v>4</v>
      </c>
      <c r="C225" s="1">
        <v>40.107700000000001</v>
      </c>
      <c r="D225" s="1">
        <v>1</v>
      </c>
      <c r="E225" s="1">
        <v>1</v>
      </c>
      <c r="F225" s="1">
        <v>0</v>
      </c>
      <c r="G225" s="1">
        <v>2</v>
      </c>
      <c r="H225" s="1">
        <v>2</v>
      </c>
      <c r="I225" s="1">
        <v>0</v>
      </c>
      <c r="J225" s="1">
        <v>1</v>
      </c>
    </row>
    <row r="226" spans="1:10">
      <c r="A226" s="1">
        <v>2.5</v>
      </c>
      <c r="B226" s="1">
        <v>4</v>
      </c>
      <c r="C226" s="1">
        <v>37.137</v>
      </c>
      <c r="D226" s="1">
        <v>6</v>
      </c>
      <c r="E226" s="1">
        <v>0</v>
      </c>
      <c r="F226" s="1">
        <v>0</v>
      </c>
      <c r="G226" s="1">
        <v>2</v>
      </c>
      <c r="H226" s="1">
        <v>2</v>
      </c>
      <c r="I226" s="1">
        <v>0</v>
      </c>
      <c r="J226" s="1">
        <v>1</v>
      </c>
    </row>
    <row r="227" spans="1:10">
      <c r="A227" s="1">
        <v>3.6</v>
      </c>
      <c r="B227" s="1">
        <v>6</v>
      </c>
      <c r="C227" s="1">
        <v>34.259599999999999</v>
      </c>
      <c r="D227" s="1">
        <v>5</v>
      </c>
      <c r="E227" s="1">
        <v>1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</row>
    <row r="228" spans="1:10">
      <c r="A228" s="1">
        <v>3.6</v>
      </c>
      <c r="B228" s="1">
        <v>6</v>
      </c>
      <c r="C228" s="1">
        <v>29.5</v>
      </c>
      <c r="D228" s="1">
        <v>5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</row>
    <row r="229" spans="1:10">
      <c r="A229" s="1">
        <v>3</v>
      </c>
      <c r="B229" s="1">
        <v>6</v>
      </c>
      <c r="C229" s="1">
        <v>33.200000000000003</v>
      </c>
      <c r="D229" s="1">
        <v>8</v>
      </c>
      <c r="E229" s="1">
        <v>1</v>
      </c>
      <c r="F229" s="1">
        <v>0</v>
      </c>
      <c r="G229" s="1">
        <v>2</v>
      </c>
      <c r="H229" s="1">
        <v>2</v>
      </c>
      <c r="I229" s="1">
        <v>1</v>
      </c>
      <c r="J229" s="1">
        <v>0</v>
      </c>
    </row>
    <row r="230" spans="1:10">
      <c r="A230" s="1">
        <v>1.8</v>
      </c>
      <c r="B230" s="1">
        <v>4</v>
      </c>
      <c r="C230" s="1">
        <v>49.1</v>
      </c>
      <c r="D230" s="1">
        <v>6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</row>
    <row r="231" spans="1:10">
      <c r="A231" s="1">
        <v>1.8</v>
      </c>
      <c r="B231" s="1">
        <v>4</v>
      </c>
      <c r="C231" s="1">
        <v>50.8</v>
      </c>
      <c r="D231" s="1">
        <v>6</v>
      </c>
      <c r="E231" s="1">
        <v>0</v>
      </c>
      <c r="F231" s="1">
        <v>0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4.5999999999999996</v>
      </c>
      <c r="B232" s="1">
        <v>8</v>
      </c>
      <c r="C232" s="1">
        <v>21.9</v>
      </c>
      <c r="D232" s="1">
        <v>4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</row>
    <row r="233" spans="1:10">
      <c r="A233" s="1">
        <v>4.5999999999999996</v>
      </c>
      <c r="B233" s="1">
        <v>8</v>
      </c>
      <c r="C233" s="1">
        <v>24.3</v>
      </c>
      <c r="D233" s="1">
        <v>4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</row>
    <row r="234" spans="1:10">
      <c r="A234" s="1">
        <v>2</v>
      </c>
      <c r="B234" s="1">
        <v>4</v>
      </c>
      <c r="C234" s="1">
        <v>48.7</v>
      </c>
      <c r="D234" s="1">
        <v>6</v>
      </c>
      <c r="E234" s="1">
        <v>1</v>
      </c>
      <c r="F234" s="1">
        <v>0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2</v>
      </c>
      <c r="B235" s="1">
        <v>4</v>
      </c>
      <c r="C235" s="1">
        <v>46.2</v>
      </c>
      <c r="D235" s="1">
        <v>6</v>
      </c>
      <c r="E235" s="1">
        <v>0</v>
      </c>
      <c r="F235" s="1">
        <v>0</v>
      </c>
      <c r="G235" s="1">
        <v>2</v>
      </c>
      <c r="H235" s="1">
        <v>2</v>
      </c>
      <c r="I235" s="1">
        <v>1</v>
      </c>
      <c r="J235" s="1">
        <v>0</v>
      </c>
    </row>
    <row r="236" spans="1:10">
      <c r="A236" s="1">
        <v>2.4</v>
      </c>
      <c r="B236" s="1">
        <v>4</v>
      </c>
      <c r="C236" s="1">
        <v>43.431899999999999</v>
      </c>
      <c r="D236" s="1">
        <v>6</v>
      </c>
      <c r="E236" s="1">
        <v>1</v>
      </c>
      <c r="F236" s="1">
        <v>0</v>
      </c>
      <c r="G236" s="1">
        <v>2</v>
      </c>
      <c r="H236" s="1">
        <v>2</v>
      </c>
      <c r="I236" s="1">
        <v>1</v>
      </c>
      <c r="J236" s="1">
        <v>0</v>
      </c>
    </row>
    <row r="237" spans="1:10">
      <c r="A237" s="1">
        <v>2.4</v>
      </c>
      <c r="B237" s="1">
        <v>4</v>
      </c>
      <c r="C237" s="1">
        <v>44.8</v>
      </c>
      <c r="D237" s="1">
        <v>6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</row>
    <row r="238" spans="1:10">
      <c r="A238" s="1">
        <v>2.4</v>
      </c>
      <c r="B238" s="1">
        <v>4</v>
      </c>
      <c r="C238" s="1">
        <v>59.9</v>
      </c>
      <c r="D238" s="1">
        <v>6</v>
      </c>
      <c r="E238" s="1">
        <v>0</v>
      </c>
      <c r="F238" s="1">
        <v>0</v>
      </c>
      <c r="G238" s="1">
        <v>2</v>
      </c>
      <c r="H238" s="1">
        <v>2</v>
      </c>
      <c r="I238" s="1">
        <v>1</v>
      </c>
      <c r="J238" s="1">
        <v>0</v>
      </c>
    </row>
    <row r="239" spans="1:10">
      <c r="A239" s="1">
        <v>2</v>
      </c>
      <c r="B239" s="1">
        <v>4</v>
      </c>
      <c r="C239" s="1">
        <v>51.787599999999998</v>
      </c>
      <c r="D239" s="1">
        <v>6</v>
      </c>
      <c r="E239" s="1">
        <v>1</v>
      </c>
      <c r="F239" s="1">
        <v>0</v>
      </c>
      <c r="G239" s="1">
        <v>2</v>
      </c>
      <c r="H239" s="1">
        <v>2</v>
      </c>
      <c r="I239" s="1">
        <v>1</v>
      </c>
      <c r="J239" s="1">
        <v>0</v>
      </c>
    </row>
    <row r="240" spans="1:10">
      <c r="A240" s="1">
        <v>3.5</v>
      </c>
      <c r="B240" s="1">
        <v>6</v>
      </c>
      <c r="C240" s="1">
        <v>34.028799999999997</v>
      </c>
      <c r="D240" s="1">
        <v>1</v>
      </c>
      <c r="E240" s="1">
        <v>0</v>
      </c>
      <c r="F240" s="1">
        <v>0</v>
      </c>
      <c r="G240" s="1">
        <v>2</v>
      </c>
      <c r="H240" s="1">
        <v>2</v>
      </c>
      <c r="I240" s="1">
        <v>1</v>
      </c>
      <c r="J240" s="1">
        <v>0</v>
      </c>
    </row>
    <row r="241" spans="1:10">
      <c r="A241" s="1">
        <v>2</v>
      </c>
      <c r="B241" s="1">
        <v>4</v>
      </c>
      <c r="C241" s="1">
        <v>39.444699999999997</v>
      </c>
      <c r="D241" s="1">
        <v>6</v>
      </c>
      <c r="E241" s="1">
        <v>1</v>
      </c>
      <c r="F241" s="1">
        <v>0</v>
      </c>
      <c r="G241" s="1">
        <v>2</v>
      </c>
      <c r="H241" s="1">
        <v>2</v>
      </c>
      <c r="I241" s="1">
        <v>1</v>
      </c>
      <c r="J241" s="1">
        <v>0</v>
      </c>
    </row>
    <row r="242" spans="1:10">
      <c r="A242" s="1">
        <v>2</v>
      </c>
      <c r="B242" s="1">
        <v>4</v>
      </c>
      <c r="C242" s="1">
        <v>46.9</v>
      </c>
      <c r="D242" s="1">
        <v>6</v>
      </c>
      <c r="E242" s="1">
        <v>0</v>
      </c>
      <c r="F242" s="1">
        <v>0</v>
      </c>
      <c r="G242" s="1">
        <v>2</v>
      </c>
      <c r="H242" s="1">
        <v>2</v>
      </c>
      <c r="I242" s="1">
        <v>1</v>
      </c>
      <c r="J242" s="1">
        <v>0</v>
      </c>
    </row>
    <row r="243" spans="1:10">
      <c r="A243" s="1">
        <v>2.8</v>
      </c>
      <c r="B243" s="1">
        <v>6</v>
      </c>
      <c r="C243" s="1">
        <v>30.3</v>
      </c>
      <c r="D243" s="1">
        <v>6</v>
      </c>
      <c r="E243" s="1">
        <v>1</v>
      </c>
      <c r="F243" s="1">
        <v>0</v>
      </c>
      <c r="G243" s="1">
        <v>2</v>
      </c>
      <c r="H243" s="1">
        <v>2</v>
      </c>
      <c r="I243" s="1">
        <v>1</v>
      </c>
      <c r="J243" s="1">
        <v>0</v>
      </c>
    </row>
    <row r="244" spans="1:10">
      <c r="A244" s="1">
        <v>3</v>
      </c>
      <c r="B244" s="1">
        <v>6</v>
      </c>
      <c r="C244" s="1">
        <v>31.302499999999998</v>
      </c>
      <c r="D244" s="1">
        <v>6</v>
      </c>
      <c r="E244" s="1">
        <v>1</v>
      </c>
      <c r="F244" s="1">
        <v>0</v>
      </c>
      <c r="G244" s="1">
        <v>2</v>
      </c>
      <c r="H244" s="1">
        <v>2</v>
      </c>
      <c r="I244" s="1">
        <v>1</v>
      </c>
      <c r="J244" s="1">
        <v>0</v>
      </c>
    </row>
    <row r="245" spans="1:10">
      <c r="A245" s="1">
        <v>3</v>
      </c>
      <c r="B245" s="1">
        <v>6</v>
      </c>
      <c r="C245" s="1">
        <v>34.4</v>
      </c>
      <c r="D245" s="1">
        <v>6</v>
      </c>
      <c r="E245" s="1">
        <v>1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</row>
    <row r="246" spans="1:10">
      <c r="A246" s="1">
        <v>2.4</v>
      </c>
      <c r="B246" s="1">
        <v>4</v>
      </c>
      <c r="C246" s="1">
        <v>56.3</v>
      </c>
      <c r="D246" s="1">
        <v>6</v>
      </c>
      <c r="E246" s="1">
        <v>0</v>
      </c>
      <c r="F246" s="1">
        <v>0</v>
      </c>
      <c r="G246" s="1">
        <v>2</v>
      </c>
      <c r="H246" s="1">
        <v>2</v>
      </c>
      <c r="I246" s="1">
        <v>1</v>
      </c>
      <c r="J24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C5" sqref="C5"/>
    </sheetView>
  </sheetViews>
  <sheetFormatPr defaultRowHeight="15"/>
  <cols>
    <col min="2" max="2" width="19.7109375" bestFit="1" customWidth="1"/>
  </cols>
  <sheetData>
    <row r="1" spans="2:3">
      <c r="B1" t="s">
        <v>17</v>
      </c>
    </row>
    <row r="2" spans="2:3">
      <c r="B2" s="1" t="s">
        <v>0</v>
      </c>
      <c r="C2">
        <f>CORREL('FE2011-Assignment'!A2:A246,'FE2011-Assignment'!C2:C246)</f>
        <v>-0.8377733489187319</v>
      </c>
    </row>
    <row r="3" spans="2:3">
      <c r="B3" s="1" t="s">
        <v>1</v>
      </c>
      <c r="C3">
        <f>CORREL('FE2011-Assignment'!B2:B246,'FE2011-Assignment'!C2:C246)</f>
        <v>-0.80327715829226243</v>
      </c>
    </row>
    <row r="4" spans="2:3">
      <c r="B4" s="1" t="s">
        <v>3</v>
      </c>
      <c r="C4">
        <f>CORREL('FE2011-Assignment'!D2:D246,'FE2011-Assignment'!C2:C246)</f>
        <v>-0.11152609090586812</v>
      </c>
    </row>
    <row r="5" spans="2:3">
      <c r="B5" s="1" t="s">
        <v>4</v>
      </c>
    </row>
    <row r="6" spans="2:3">
      <c r="B6" s="1" t="s">
        <v>5</v>
      </c>
    </row>
    <row r="7" spans="2:3">
      <c r="B7" s="1" t="s">
        <v>6</v>
      </c>
    </row>
    <row r="8" spans="2:3">
      <c r="B8" s="1" t="s">
        <v>7</v>
      </c>
    </row>
    <row r="9" spans="2:3">
      <c r="B9" s="1" t="s">
        <v>8</v>
      </c>
    </row>
    <row r="10" spans="2:3">
      <c r="B10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0"/>
  <sheetViews>
    <sheetView tabSelected="1" workbookViewId="0">
      <selection activeCell="H1" sqref="H1"/>
    </sheetView>
  </sheetViews>
  <sheetFormatPr defaultRowHeight="15"/>
  <cols>
    <col min="1" max="1" width="11.5703125" style="2" bestFit="1" customWidth="1"/>
    <col min="2" max="2" width="8" style="2" bestFit="1" customWidth="1"/>
    <col min="3" max="3" width="13.140625" style="2" bestFit="1" customWidth="1"/>
    <col min="4" max="4" width="12" style="2" bestFit="1" customWidth="1"/>
    <col min="5" max="5" width="12.28515625" style="2" bestFit="1" customWidth="1"/>
    <col min="6" max="6" width="9.140625" style="2"/>
    <col min="7" max="7" width="13.42578125" style="2" bestFit="1" customWidth="1"/>
    <col min="8" max="8" width="31.5703125" style="2" bestFit="1" customWidth="1"/>
    <col min="9" max="9" width="9.140625" style="2"/>
    <col min="10" max="10" width="13.42578125" style="2" bestFit="1" customWidth="1"/>
    <col min="11" max="16384" width="9.140625" style="2"/>
  </cols>
  <sheetData>
    <row r="1" spans="1:10">
      <c r="A1" t="s">
        <v>13</v>
      </c>
      <c r="B1" t="s">
        <v>18</v>
      </c>
      <c r="C1" t="s">
        <v>19</v>
      </c>
      <c r="D1" t="s">
        <v>20</v>
      </c>
      <c r="E1" t="s">
        <v>21</v>
      </c>
      <c r="F1"/>
      <c r="G1"/>
      <c r="H1"/>
      <c r="I1"/>
      <c r="J1" t="s">
        <v>22</v>
      </c>
    </row>
    <row r="2" spans="1:10">
      <c r="A2" s="1">
        <v>5.9</v>
      </c>
      <c r="B2" s="1">
        <v>22.925799999999999</v>
      </c>
      <c r="C2">
        <f>$H$6+($H$7*A2)</f>
        <v>23.885965912911285</v>
      </c>
      <c r="D2">
        <f>ABS(B2-C2)</f>
        <v>0.96016591291128606</v>
      </c>
      <c r="E2">
        <f>D2^2</f>
        <v>0.92191858031676333</v>
      </c>
      <c r="F2"/>
      <c r="G2" t="s">
        <v>23</v>
      </c>
      <c r="H2" t="s">
        <v>24</v>
      </c>
      <c r="I2"/>
      <c r="J2">
        <f>D2/B2</f>
        <v>4.1881457262616183E-2</v>
      </c>
    </row>
    <row r="3" spans="1:10">
      <c r="A3" s="1">
        <v>4.2</v>
      </c>
      <c r="B3" s="1">
        <v>26.767800000000001</v>
      </c>
      <c r="C3">
        <f t="shared" ref="C3:C66" si="0">$H$6+($H$7*A3)</f>
        <v>31.576708628826992</v>
      </c>
      <c r="D3">
        <f t="shared" ref="D3:D66" si="1">ABS(B3-C3)</f>
        <v>4.8089086288269911</v>
      </c>
      <c r="E3">
        <f t="shared" ref="E3:E66" si="2">D3^2</f>
        <v>23.125602200406693</v>
      </c>
      <c r="F3"/>
      <c r="G3"/>
      <c r="H3"/>
      <c r="I3"/>
      <c r="J3">
        <f t="shared" ref="J3:J66" si="3">D3/B3</f>
        <v>0.17965274056242914</v>
      </c>
    </row>
    <row r="4" spans="1:10">
      <c r="A4" s="1">
        <v>4.2</v>
      </c>
      <c r="B4" s="1">
        <v>24.300999999999998</v>
      </c>
      <c r="C4">
        <f t="shared" si="0"/>
        <v>31.576708628826992</v>
      </c>
      <c r="D4">
        <f t="shared" si="1"/>
        <v>7.2757086288269939</v>
      </c>
      <c r="E4">
        <f t="shared" si="2"/>
        <v>52.935936051587575</v>
      </c>
      <c r="F4"/>
      <c r="G4"/>
      <c r="H4"/>
      <c r="I4"/>
      <c r="J4">
        <f t="shared" si="3"/>
        <v>0.29939955676009194</v>
      </c>
    </row>
    <row r="5" spans="1:10">
      <c r="A5" s="1">
        <v>5.2</v>
      </c>
      <c r="B5" s="1">
        <v>24.3325</v>
      </c>
      <c r="C5">
        <f t="shared" si="0"/>
        <v>27.052742325347165</v>
      </c>
      <c r="D5">
        <f t="shared" si="1"/>
        <v>2.720242325347165</v>
      </c>
      <c r="E5">
        <f t="shared" si="2"/>
        <v>7.3997183086101517</v>
      </c>
      <c r="F5"/>
      <c r="G5"/>
      <c r="H5"/>
      <c r="I5"/>
      <c r="J5">
        <f t="shared" si="3"/>
        <v>0.11179460907622173</v>
      </c>
    </row>
    <row r="6" spans="1:10">
      <c r="A6" s="1">
        <v>5.2</v>
      </c>
      <c r="B6" s="1">
        <v>23.066700000000001</v>
      </c>
      <c r="C6">
        <f t="shared" si="0"/>
        <v>27.052742325347165</v>
      </c>
      <c r="D6">
        <f t="shared" si="1"/>
        <v>3.9860423253471637</v>
      </c>
      <c r="E6">
        <f t="shared" si="2"/>
        <v>15.888533419459025</v>
      </c>
      <c r="F6"/>
      <c r="G6" t="s">
        <v>11</v>
      </c>
      <c r="H6" s="2">
        <v>50.57736710344227</v>
      </c>
      <c r="I6"/>
      <c r="J6">
        <f t="shared" si="3"/>
        <v>0.17280505340370159</v>
      </c>
    </row>
    <row r="7" spans="1:10">
      <c r="A7" s="1">
        <v>3</v>
      </c>
      <c r="B7" s="1">
        <v>32.857900000000001</v>
      </c>
      <c r="C7">
        <f t="shared" si="0"/>
        <v>37.005468193002784</v>
      </c>
      <c r="D7">
        <f t="shared" si="1"/>
        <v>4.1475681930027832</v>
      </c>
      <c r="E7">
        <f t="shared" si="2"/>
        <v>17.202321915608373</v>
      </c>
      <c r="F7"/>
      <c r="G7" t="s">
        <v>12</v>
      </c>
      <c r="H7" s="2">
        <v>-4.5239663034798276</v>
      </c>
      <c r="I7"/>
      <c r="J7">
        <f t="shared" si="3"/>
        <v>0.12622742758979677</v>
      </c>
    </row>
    <row r="8" spans="1:10">
      <c r="A8" s="1">
        <v>1.5</v>
      </c>
      <c r="B8" s="1">
        <v>52.2</v>
      </c>
      <c r="C8">
        <f t="shared" si="0"/>
        <v>43.791417648222527</v>
      </c>
      <c r="D8">
        <f t="shared" si="1"/>
        <v>8.4085823517774756</v>
      </c>
      <c r="E8">
        <f t="shared" si="2"/>
        <v>70.70425716662362</v>
      </c>
      <c r="F8"/>
      <c r="G8"/>
      <c r="H8"/>
      <c r="I8"/>
      <c r="J8">
        <f t="shared" si="3"/>
        <v>0.16108395309918536</v>
      </c>
    </row>
    <row r="9" spans="1:10">
      <c r="A9" s="1">
        <v>1.5</v>
      </c>
      <c r="B9" s="1">
        <v>55.644599999999997</v>
      </c>
      <c r="C9">
        <f t="shared" si="0"/>
        <v>43.791417648222527</v>
      </c>
      <c r="D9">
        <f t="shared" si="1"/>
        <v>11.85318235177747</v>
      </c>
      <c r="E9">
        <f t="shared" si="2"/>
        <v>140.49793186448886</v>
      </c>
      <c r="F9"/>
      <c r="G9" t="s">
        <v>25</v>
      </c>
      <c r="H9">
        <f>SUM(E2:E246)</f>
        <v>6526.4508443012965</v>
      </c>
      <c r="I9"/>
      <c r="J9">
        <f t="shared" si="3"/>
        <v>0.21301586051076782</v>
      </c>
    </row>
    <row r="10" spans="1:10">
      <c r="A10" s="1">
        <v>6.3</v>
      </c>
      <c r="B10" s="1">
        <v>26</v>
      </c>
      <c r="C10">
        <f t="shared" si="0"/>
        <v>22.076379391519357</v>
      </c>
      <c r="D10">
        <f t="shared" si="1"/>
        <v>3.9236206084806433</v>
      </c>
      <c r="E10">
        <f t="shared" si="2"/>
        <v>15.394798679294013</v>
      </c>
      <c r="F10"/>
      <c r="G10"/>
      <c r="H10"/>
      <c r="I10"/>
      <c r="J10">
        <f t="shared" si="3"/>
        <v>0.1509084849415632</v>
      </c>
    </row>
    <row r="11" spans="1:10">
      <c r="A11" s="1">
        <v>6</v>
      </c>
      <c r="B11" s="1">
        <v>25</v>
      </c>
      <c r="C11">
        <f t="shared" si="0"/>
        <v>23.433569282563305</v>
      </c>
      <c r="D11">
        <f t="shared" si="1"/>
        <v>1.5664307174366954</v>
      </c>
      <c r="E11">
        <f t="shared" si="2"/>
        <v>2.4537051925292404</v>
      </c>
      <c r="F11"/>
      <c r="G11" t="s">
        <v>26</v>
      </c>
      <c r="H11">
        <f>CORREL(A2:A246,B2:B246)</f>
        <v>-0.8377733489187319</v>
      </c>
      <c r="I11"/>
      <c r="J11">
        <f t="shared" si="3"/>
        <v>6.2657228697467815E-2</v>
      </c>
    </row>
    <row r="12" spans="1:10">
      <c r="A12" s="1">
        <v>6.2</v>
      </c>
      <c r="B12" s="1">
        <v>26.8</v>
      </c>
      <c r="C12">
        <f t="shared" si="0"/>
        <v>22.528776021867337</v>
      </c>
      <c r="D12">
        <f t="shared" si="1"/>
        <v>4.2712239781326637</v>
      </c>
      <c r="E12">
        <f t="shared" si="2"/>
        <v>18.243354271375416</v>
      </c>
      <c r="F12"/>
      <c r="G12"/>
      <c r="H12"/>
      <c r="I12"/>
      <c r="J12">
        <f t="shared" si="3"/>
        <v>0.15937402903480088</v>
      </c>
    </row>
    <row r="13" spans="1:10">
      <c r="A13" s="1">
        <v>3.6</v>
      </c>
      <c r="B13" s="1">
        <v>32.299300000000002</v>
      </c>
      <c r="C13">
        <f t="shared" si="0"/>
        <v>34.291088410914895</v>
      </c>
      <c r="D13">
        <f t="shared" si="1"/>
        <v>1.9917884109148929</v>
      </c>
      <c r="E13">
        <f t="shared" si="2"/>
        <v>3.9672210738548741</v>
      </c>
      <c r="F13"/>
      <c r="G13" t="s">
        <v>14</v>
      </c>
      <c r="H13" t="s">
        <v>27</v>
      </c>
      <c r="I13"/>
      <c r="J13">
        <f t="shared" si="3"/>
        <v>6.1666612307848555E-2</v>
      </c>
    </row>
    <row r="14" spans="1:10">
      <c r="A14" s="1">
        <v>3.8</v>
      </c>
      <c r="B14" s="1">
        <v>36.7669</v>
      </c>
      <c r="C14">
        <f t="shared" si="0"/>
        <v>33.386295150218928</v>
      </c>
      <c r="D14">
        <f t="shared" si="1"/>
        <v>3.3806048497810721</v>
      </c>
      <c r="E14">
        <f t="shared" si="2"/>
        <v>11.428489150363305</v>
      </c>
      <c r="F14"/>
      <c r="G14" s="3" t="s">
        <v>14</v>
      </c>
      <c r="H14" s="3">
        <f>SUM(J2:J246)*(100/H18)</f>
        <v>11.215717469646593</v>
      </c>
      <c r="I14"/>
      <c r="J14">
        <f t="shared" si="3"/>
        <v>9.1946964519202659E-2</v>
      </c>
    </row>
    <row r="15" spans="1:10">
      <c r="A15" s="1">
        <v>3.4</v>
      </c>
      <c r="B15" s="1">
        <v>41.347000000000001</v>
      </c>
      <c r="C15">
        <f t="shared" si="0"/>
        <v>35.195881671610856</v>
      </c>
      <c r="D15">
        <f t="shared" si="1"/>
        <v>6.1511183283891455</v>
      </c>
      <c r="E15">
        <f t="shared" si="2"/>
        <v>37.836256689844873</v>
      </c>
      <c r="F15"/>
      <c r="G15"/>
      <c r="H15"/>
      <c r="I15"/>
      <c r="J15">
        <f t="shared" si="3"/>
        <v>0.14876818943065145</v>
      </c>
    </row>
    <row r="16" spans="1:10">
      <c r="A16" s="1">
        <v>3.4</v>
      </c>
      <c r="B16" s="1">
        <v>37.055</v>
      </c>
      <c r="C16">
        <f t="shared" si="0"/>
        <v>35.195881671610856</v>
      </c>
      <c r="D16">
        <f t="shared" si="1"/>
        <v>1.8591183283891439</v>
      </c>
      <c r="E16">
        <f t="shared" si="2"/>
        <v>3.4563209589524448</v>
      </c>
      <c r="F16"/>
      <c r="G16" t="s">
        <v>15</v>
      </c>
      <c r="H16" t="s">
        <v>28</v>
      </c>
      <c r="I16"/>
      <c r="J16">
        <f t="shared" si="3"/>
        <v>5.0171861513672755E-2</v>
      </c>
    </row>
    <row r="17" spans="1:10">
      <c r="A17" s="1">
        <v>5</v>
      </c>
      <c r="B17" s="1">
        <v>30.850300000000001</v>
      </c>
      <c r="C17">
        <f t="shared" si="0"/>
        <v>27.957535586043132</v>
      </c>
      <c r="D17">
        <f t="shared" si="1"/>
        <v>2.8927644139568685</v>
      </c>
      <c r="E17">
        <f t="shared" si="2"/>
        <v>8.3680859546552249</v>
      </c>
      <c r="F17"/>
      <c r="G17" t="s">
        <v>16</v>
      </c>
      <c r="H17" t="s">
        <v>19</v>
      </c>
      <c r="I17"/>
      <c r="J17">
        <f t="shared" si="3"/>
        <v>9.376778877213085E-2</v>
      </c>
    </row>
    <row r="18" spans="1:10">
      <c r="A18" s="1">
        <v>3.8</v>
      </c>
      <c r="B18" s="1">
        <v>36.7669</v>
      </c>
      <c r="C18">
        <f t="shared" si="0"/>
        <v>33.386295150218928</v>
      </c>
      <c r="D18">
        <f t="shared" si="1"/>
        <v>3.3806048497810721</v>
      </c>
      <c r="E18">
        <f t="shared" si="2"/>
        <v>11.428489150363305</v>
      </c>
      <c r="F18"/>
      <c r="G18" t="s">
        <v>10</v>
      </c>
      <c r="H18">
        <f>COUNT(A2:A246)</f>
        <v>245</v>
      </c>
      <c r="I18"/>
      <c r="J18">
        <f t="shared" si="3"/>
        <v>9.1946964519202659E-2</v>
      </c>
    </row>
    <row r="19" spans="1:10">
      <c r="A19" s="1">
        <v>3.8</v>
      </c>
      <c r="B19" s="1">
        <v>34.861699999999999</v>
      </c>
      <c r="C19">
        <f t="shared" si="0"/>
        <v>33.386295150218928</v>
      </c>
      <c r="D19">
        <f t="shared" si="1"/>
        <v>1.4754048497810714</v>
      </c>
      <c r="E19">
        <f t="shared" si="2"/>
        <v>2.1768194707575059</v>
      </c>
      <c r="F19"/>
      <c r="G19"/>
      <c r="H19"/>
      <c r="I19"/>
      <c r="J19">
        <f t="shared" si="3"/>
        <v>4.232165527731211E-2</v>
      </c>
    </row>
    <row r="20" spans="1:10">
      <c r="A20" s="1">
        <v>3.8</v>
      </c>
      <c r="B20" s="1">
        <v>37.066600000000001</v>
      </c>
      <c r="C20">
        <f t="shared" si="0"/>
        <v>33.386295150218928</v>
      </c>
      <c r="D20">
        <f t="shared" si="1"/>
        <v>3.6803048497810735</v>
      </c>
      <c r="E20">
        <f t="shared" si="2"/>
        <v>13.544643787322091</v>
      </c>
      <c r="F20"/>
      <c r="G20"/>
      <c r="H20"/>
      <c r="I20"/>
      <c r="J20">
        <f t="shared" si="3"/>
        <v>9.9288978481465076E-2</v>
      </c>
    </row>
    <row r="21" spans="1:10">
      <c r="A21" s="1">
        <v>3.8</v>
      </c>
      <c r="B21" s="1">
        <v>36.027700000000003</v>
      </c>
      <c r="C21">
        <f t="shared" si="0"/>
        <v>33.386295150218928</v>
      </c>
      <c r="D21">
        <f t="shared" si="1"/>
        <v>2.6414048497810754</v>
      </c>
      <c r="E21">
        <f t="shared" si="2"/>
        <v>6.977019580446985</v>
      </c>
      <c r="F21"/>
      <c r="G21"/>
      <c r="H21"/>
      <c r="I21"/>
      <c r="J21">
        <f t="shared" si="3"/>
        <v>7.331594439226137E-2</v>
      </c>
    </row>
    <row r="22" spans="1:10">
      <c r="A22" s="1">
        <v>6</v>
      </c>
      <c r="B22" s="1">
        <v>24.7</v>
      </c>
      <c r="C22">
        <f t="shared" si="0"/>
        <v>23.433569282563305</v>
      </c>
      <c r="D22">
        <f t="shared" si="1"/>
        <v>1.2664307174366947</v>
      </c>
      <c r="E22">
        <f t="shared" si="2"/>
        <v>1.6038467620672212</v>
      </c>
      <c r="F22"/>
      <c r="G22"/>
      <c r="H22"/>
      <c r="I22"/>
      <c r="J22">
        <f t="shared" si="3"/>
        <v>5.1272498681647558E-2</v>
      </c>
    </row>
    <row r="23" spans="1:10">
      <c r="A23" s="1">
        <v>3</v>
      </c>
      <c r="B23" s="1">
        <v>36.473799999999997</v>
      </c>
      <c r="C23">
        <f t="shared" si="0"/>
        <v>37.005468193002784</v>
      </c>
      <c r="D23">
        <f t="shared" si="1"/>
        <v>0.53166819300278689</v>
      </c>
      <c r="E23">
        <f t="shared" si="2"/>
        <v>0.28267106745084863</v>
      </c>
      <c r="F23"/>
      <c r="G23"/>
      <c r="H23"/>
      <c r="I23"/>
      <c r="J23">
        <f t="shared" si="3"/>
        <v>1.4576715149032646E-2</v>
      </c>
    </row>
    <row r="24" spans="1:10">
      <c r="A24" s="1">
        <v>3</v>
      </c>
      <c r="B24" s="1">
        <v>32.857900000000001</v>
      </c>
      <c r="C24">
        <f t="shared" si="0"/>
        <v>37.005468193002784</v>
      </c>
      <c r="D24">
        <f t="shared" si="1"/>
        <v>4.1475681930027832</v>
      </c>
      <c r="E24">
        <f t="shared" si="2"/>
        <v>17.202321915608373</v>
      </c>
      <c r="F24"/>
      <c r="G24"/>
      <c r="H24"/>
      <c r="I24"/>
      <c r="J24">
        <f t="shared" si="3"/>
        <v>0.12622742758979677</v>
      </c>
    </row>
    <row r="25" spans="1:10">
      <c r="A25" s="1">
        <v>3</v>
      </c>
      <c r="B25" s="1">
        <v>36.473799999999997</v>
      </c>
      <c r="C25">
        <f t="shared" si="0"/>
        <v>37.005468193002784</v>
      </c>
      <c r="D25">
        <f t="shared" si="1"/>
        <v>0.53166819300278689</v>
      </c>
      <c r="E25">
        <f t="shared" si="2"/>
        <v>0.28267106745084863</v>
      </c>
      <c r="F25"/>
      <c r="G25"/>
      <c r="H25"/>
      <c r="I25"/>
      <c r="J25">
        <f t="shared" si="3"/>
        <v>1.4576715149032646E-2</v>
      </c>
    </row>
    <row r="26" spans="1:10">
      <c r="A26" s="1">
        <v>3</v>
      </c>
      <c r="B26" s="1">
        <v>32.857900000000001</v>
      </c>
      <c r="C26">
        <f t="shared" si="0"/>
        <v>37.005468193002784</v>
      </c>
      <c r="D26">
        <f t="shared" si="1"/>
        <v>4.1475681930027832</v>
      </c>
      <c r="E26">
        <f t="shared" si="2"/>
        <v>17.202321915608373</v>
      </c>
      <c r="F26"/>
      <c r="G26"/>
      <c r="H26"/>
      <c r="I26"/>
      <c r="J26">
        <f t="shared" si="3"/>
        <v>0.12622742758979677</v>
      </c>
    </row>
    <row r="27" spans="1:10">
      <c r="A27" s="1">
        <v>1.6</v>
      </c>
      <c r="B27" s="1">
        <v>54.250100000000003</v>
      </c>
      <c r="C27">
        <f t="shared" si="0"/>
        <v>43.339021017874543</v>
      </c>
      <c r="D27">
        <f t="shared" si="1"/>
        <v>10.91107898212546</v>
      </c>
      <c r="E27">
        <f t="shared" si="2"/>
        <v>119.05164455417996</v>
      </c>
      <c r="F27"/>
      <c r="G27"/>
      <c r="H27"/>
      <c r="I27"/>
      <c r="J27">
        <f t="shared" si="3"/>
        <v>0.20112550911658153</v>
      </c>
    </row>
    <row r="28" spans="1:10">
      <c r="A28" s="1">
        <v>1.6</v>
      </c>
      <c r="B28" s="1">
        <v>52.6</v>
      </c>
      <c r="C28">
        <f t="shared" si="0"/>
        <v>43.339021017874543</v>
      </c>
      <c r="D28">
        <f t="shared" si="1"/>
        <v>9.260978982125458</v>
      </c>
      <c r="E28">
        <f t="shared" si="2"/>
        <v>85.765731707369483</v>
      </c>
      <c r="F28"/>
      <c r="G28"/>
      <c r="H28"/>
      <c r="I28"/>
      <c r="J28">
        <f t="shared" si="3"/>
        <v>0.17606423920390604</v>
      </c>
    </row>
    <row r="29" spans="1:10">
      <c r="A29" s="1">
        <v>1.6</v>
      </c>
      <c r="B29" s="1">
        <v>56.420400000000001</v>
      </c>
      <c r="C29">
        <f t="shared" si="0"/>
        <v>43.339021017874543</v>
      </c>
      <c r="D29">
        <f t="shared" si="1"/>
        <v>13.081378982125457</v>
      </c>
      <c r="E29">
        <f t="shared" si="2"/>
        <v>171.12247607399365</v>
      </c>
      <c r="F29"/>
      <c r="G29"/>
      <c r="H29"/>
      <c r="I29"/>
      <c r="J29">
        <f t="shared" si="3"/>
        <v>0.23185548103390718</v>
      </c>
    </row>
    <row r="30" spans="1:10">
      <c r="A30" s="1">
        <v>3.7</v>
      </c>
      <c r="B30" s="1">
        <v>41.4056</v>
      </c>
      <c r="C30">
        <f t="shared" si="0"/>
        <v>33.838691780566904</v>
      </c>
      <c r="D30">
        <f t="shared" si="1"/>
        <v>7.5669082194330954</v>
      </c>
      <c r="E30">
        <f t="shared" si="2"/>
        <v>57.258100001324138</v>
      </c>
      <c r="F30"/>
      <c r="G30"/>
      <c r="H30"/>
      <c r="I30"/>
      <c r="J30">
        <f t="shared" si="3"/>
        <v>0.18275084093535887</v>
      </c>
    </row>
    <row r="31" spans="1:10">
      <c r="A31" s="1">
        <v>3.7</v>
      </c>
      <c r="B31" s="1">
        <v>35.162799999999997</v>
      </c>
      <c r="C31">
        <f t="shared" si="0"/>
        <v>33.838691780566904</v>
      </c>
      <c r="D31">
        <f t="shared" si="1"/>
        <v>1.3241082194330929</v>
      </c>
      <c r="E31">
        <f t="shared" si="2"/>
        <v>1.7532625767702756</v>
      </c>
      <c r="F31"/>
      <c r="G31"/>
      <c r="H31"/>
      <c r="I31"/>
      <c r="J31">
        <f t="shared" si="3"/>
        <v>3.7656506860463131E-2</v>
      </c>
    </row>
    <row r="32" spans="1:10">
      <c r="A32" s="1">
        <v>3.5</v>
      </c>
      <c r="B32" s="1">
        <v>34.749400000000001</v>
      </c>
      <c r="C32">
        <f t="shared" si="0"/>
        <v>34.743485041262872</v>
      </c>
      <c r="D32">
        <f t="shared" si="1"/>
        <v>5.9149587371294388E-3</v>
      </c>
      <c r="E32">
        <f t="shared" si="2"/>
        <v>3.4986736861943885E-5</v>
      </c>
      <c r="F32"/>
      <c r="G32"/>
      <c r="H32"/>
      <c r="I32"/>
      <c r="J32">
        <f t="shared" si="3"/>
        <v>1.7021757892595092E-4</v>
      </c>
    </row>
    <row r="33" spans="1:10">
      <c r="A33" s="1">
        <v>3.5</v>
      </c>
      <c r="B33" s="1">
        <v>34.9</v>
      </c>
      <c r="C33">
        <f t="shared" si="0"/>
        <v>34.743485041262872</v>
      </c>
      <c r="D33">
        <f t="shared" si="1"/>
        <v>0.15651495873712662</v>
      </c>
      <c r="E33">
        <f t="shared" si="2"/>
        <v>2.4496932308484449E-2</v>
      </c>
      <c r="F33"/>
      <c r="G33"/>
      <c r="H33"/>
      <c r="I33"/>
      <c r="J33">
        <f t="shared" si="3"/>
        <v>4.4846693047887283E-3</v>
      </c>
    </row>
    <row r="34" spans="1:10">
      <c r="A34" s="1">
        <v>5.5</v>
      </c>
      <c r="B34" s="1">
        <v>30.6</v>
      </c>
      <c r="C34">
        <f t="shared" si="0"/>
        <v>25.695552434303217</v>
      </c>
      <c r="D34">
        <f t="shared" si="1"/>
        <v>4.9044475656967847</v>
      </c>
      <c r="E34">
        <f t="shared" si="2"/>
        <v>24.053605924669117</v>
      </c>
      <c r="F34"/>
      <c r="G34"/>
      <c r="H34"/>
      <c r="I34"/>
      <c r="J34">
        <f t="shared" si="3"/>
        <v>0.160276064238457</v>
      </c>
    </row>
    <row r="35" spans="1:10">
      <c r="A35" s="1">
        <v>5.5</v>
      </c>
      <c r="B35" s="1">
        <v>31.7</v>
      </c>
      <c r="C35">
        <f t="shared" si="0"/>
        <v>25.695552434303217</v>
      </c>
      <c r="D35">
        <f t="shared" si="1"/>
        <v>6.0044475656967826</v>
      </c>
      <c r="E35">
        <f t="shared" si="2"/>
        <v>36.053390569202016</v>
      </c>
      <c r="F35"/>
      <c r="G35"/>
      <c r="H35"/>
      <c r="I35"/>
      <c r="J35">
        <f t="shared" si="3"/>
        <v>0.18941474970652311</v>
      </c>
    </row>
    <row r="36" spans="1:10">
      <c r="A36" s="1">
        <v>1.6</v>
      </c>
      <c r="B36" s="1">
        <v>47.847799999999999</v>
      </c>
      <c r="C36">
        <f t="shared" si="0"/>
        <v>43.339021017874543</v>
      </c>
      <c r="D36">
        <f t="shared" si="1"/>
        <v>4.508778982125456</v>
      </c>
      <c r="E36">
        <f t="shared" si="2"/>
        <v>20.329087909656263</v>
      </c>
      <c r="F36"/>
      <c r="G36"/>
      <c r="H36"/>
      <c r="I36"/>
      <c r="J36">
        <f t="shared" si="3"/>
        <v>9.4231688439707903E-2</v>
      </c>
    </row>
    <row r="37" spans="1:10">
      <c r="A37" s="1">
        <v>1.6</v>
      </c>
      <c r="B37" s="1">
        <v>50.243600000000001</v>
      </c>
      <c r="C37">
        <f t="shared" si="0"/>
        <v>43.339021017874543</v>
      </c>
      <c r="D37">
        <f t="shared" si="1"/>
        <v>6.9045789821254573</v>
      </c>
      <c r="E37">
        <f t="shared" si="2"/>
        <v>47.673210920408614</v>
      </c>
      <c r="F37"/>
      <c r="G37"/>
      <c r="H37"/>
      <c r="I37"/>
      <c r="J37">
        <f t="shared" si="3"/>
        <v>0.13742205936926211</v>
      </c>
    </row>
    <row r="38" spans="1:10">
      <c r="A38" s="1">
        <v>1.8</v>
      </c>
      <c r="B38" s="1">
        <v>47.2</v>
      </c>
      <c r="C38">
        <f t="shared" si="0"/>
        <v>42.434227757178583</v>
      </c>
      <c r="D38">
        <f t="shared" si="1"/>
        <v>4.76577224282142</v>
      </c>
      <c r="E38">
        <f t="shared" si="2"/>
        <v>22.712585070447108</v>
      </c>
      <c r="F38"/>
      <c r="G38"/>
      <c r="H38"/>
      <c r="I38"/>
      <c r="J38">
        <f t="shared" si="3"/>
        <v>0.10096975090723347</v>
      </c>
    </row>
    <row r="39" spans="1:10">
      <c r="A39" s="1">
        <v>1.8</v>
      </c>
      <c r="B39" s="1">
        <v>46.9</v>
      </c>
      <c r="C39">
        <f t="shared" si="0"/>
        <v>42.434227757178583</v>
      </c>
      <c r="D39">
        <f t="shared" si="1"/>
        <v>4.4657722428214157</v>
      </c>
      <c r="E39">
        <f t="shared" si="2"/>
        <v>19.943121724754217</v>
      </c>
      <c r="F39"/>
      <c r="G39"/>
      <c r="H39"/>
      <c r="I39"/>
      <c r="J39">
        <f t="shared" si="3"/>
        <v>9.5219024367194371E-2</v>
      </c>
    </row>
    <row r="40" spans="1:10">
      <c r="A40" s="1">
        <v>4</v>
      </c>
      <c r="B40" s="1">
        <v>28.4</v>
      </c>
      <c r="C40">
        <f t="shared" si="0"/>
        <v>32.48150188952296</v>
      </c>
      <c r="D40">
        <f t="shared" si="1"/>
        <v>4.0815018895229613</v>
      </c>
      <c r="E40">
        <f t="shared" si="2"/>
        <v>16.658657674179505</v>
      </c>
      <c r="F40"/>
      <c r="G40"/>
      <c r="H40"/>
      <c r="I40"/>
      <c r="J40">
        <f t="shared" si="3"/>
        <v>0.143714855264893</v>
      </c>
    </row>
    <row r="41" spans="1:10">
      <c r="A41" s="1">
        <v>4</v>
      </c>
      <c r="B41" s="1">
        <v>27.9711</v>
      </c>
      <c r="C41">
        <f t="shared" si="0"/>
        <v>32.48150188952296</v>
      </c>
      <c r="D41">
        <f t="shared" si="1"/>
        <v>4.5104018895229601</v>
      </c>
      <c r="E41">
        <f t="shared" si="2"/>
        <v>20.343725205012287</v>
      </c>
      <c r="F41"/>
      <c r="G41"/>
      <c r="H41"/>
      <c r="I41"/>
      <c r="J41">
        <f t="shared" si="3"/>
        <v>0.16125221709274787</v>
      </c>
    </row>
    <row r="42" spans="1:10">
      <c r="A42" s="1">
        <v>1.4</v>
      </c>
      <c r="B42" s="1">
        <v>50.4</v>
      </c>
      <c r="C42">
        <f t="shared" si="0"/>
        <v>44.243814278570511</v>
      </c>
      <c r="D42">
        <f t="shared" si="1"/>
        <v>6.1561857214294875</v>
      </c>
      <c r="E42">
        <f t="shared" si="2"/>
        <v>37.898622636732298</v>
      </c>
      <c r="F42"/>
      <c r="G42"/>
      <c r="H42"/>
      <c r="I42"/>
      <c r="J42">
        <f t="shared" si="3"/>
        <v>0.12214654209185491</v>
      </c>
    </row>
    <row r="43" spans="1:10">
      <c r="A43" s="1">
        <v>1.4</v>
      </c>
      <c r="B43" s="1">
        <v>54.05</v>
      </c>
      <c r="C43">
        <f t="shared" si="0"/>
        <v>44.243814278570511</v>
      </c>
      <c r="D43">
        <f t="shared" si="1"/>
        <v>9.8061857214294861</v>
      </c>
      <c r="E43">
        <f t="shared" si="2"/>
        <v>96.161278403167529</v>
      </c>
      <c r="F43"/>
      <c r="G43"/>
      <c r="H43"/>
      <c r="I43"/>
      <c r="J43">
        <f t="shared" si="3"/>
        <v>0.18142804294966672</v>
      </c>
    </row>
    <row r="44" spans="1:10">
      <c r="A44" s="1">
        <v>1.4</v>
      </c>
      <c r="B44" s="1">
        <v>59.7</v>
      </c>
      <c r="C44">
        <f t="shared" si="0"/>
        <v>44.243814278570511</v>
      </c>
      <c r="D44">
        <f t="shared" si="1"/>
        <v>15.456185721429492</v>
      </c>
      <c r="E44">
        <f t="shared" si="2"/>
        <v>238.89367705532089</v>
      </c>
      <c r="F44"/>
      <c r="G44"/>
      <c r="H44"/>
      <c r="I44"/>
      <c r="J44">
        <f t="shared" si="3"/>
        <v>0.2588975832735258</v>
      </c>
    </row>
    <row r="45" spans="1:10">
      <c r="A45" s="1">
        <v>1.4</v>
      </c>
      <c r="B45" s="1">
        <v>52.749600000000001</v>
      </c>
      <c r="C45">
        <f t="shared" si="0"/>
        <v>44.243814278570511</v>
      </c>
      <c r="D45">
        <f t="shared" si="1"/>
        <v>8.5057857214294899</v>
      </c>
      <c r="E45">
        <f t="shared" si="2"/>
        <v>72.348390738873789</v>
      </c>
      <c r="F45"/>
      <c r="G45"/>
      <c r="H45"/>
      <c r="I45"/>
      <c r="J45">
        <f t="shared" si="3"/>
        <v>0.16124834541739633</v>
      </c>
    </row>
    <row r="46" spans="1:10">
      <c r="A46" s="1">
        <v>2</v>
      </c>
      <c r="B46" s="1">
        <v>40</v>
      </c>
      <c r="C46">
        <f t="shared" si="0"/>
        <v>41.529434496482615</v>
      </c>
      <c r="D46">
        <f t="shared" si="1"/>
        <v>1.5294344964826152</v>
      </c>
      <c r="E46">
        <f t="shared" si="2"/>
        <v>2.3391698790310307</v>
      </c>
      <c r="F46"/>
      <c r="G46"/>
      <c r="H46"/>
      <c r="I46"/>
      <c r="J46">
        <f t="shared" si="3"/>
        <v>3.8235862412065377E-2</v>
      </c>
    </row>
    <row r="47" spans="1:10">
      <c r="A47" s="1">
        <v>2</v>
      </c>
      <c r="B47" s="1">
        <v>40.9</v>
      </c>
      <c r="C47">
        <f t="shared" si="0"/>
        <v>41.529434496482615</v>
      </c>
      <c r="D47">
        <f t="shared" si="1"/>
        <v>0.62943449648261662</v>
      </c>
      <c r="E47">
        <f t="shared" si="2"/>
        <v>0.39618778536232513</v>
      </c>
      <c r="F47"/>
      <c r="G47"/>
      <c r="H47"/>
      <c r="I47"/>
      <c r="J47">
        <f t="shared" si="3"/>
        <v>1.5389596491017522E-2</v>
      </c>
    </row>
    <row r="48" spans="1:10">
      <c r="A48" s="1">
        <v>3.6</v>
      </c>
      <c r="B48" s="1">
        <v>40.5</v>
      </c>
      <c r="C48">
        <f t="shared" si="0"/>
        <v>34.291088410914895</v>
      </c>
      <c r="D48">
        <f t="shared" si="1"/>
        <v>6.2089115890851048</v>
      </c>
      <c r="E48">
        <f t="shared" si="2"/>
        <v>38.55058312107532</v>
      </c>
      <c r="F48"/>
      <c r="G48"/>
      <c r="H48"/>
      <c r="I48"/>
      <c r="J48">
        <f t="shared" si="3"/>
        <v>0.15330645898975567</v>
      </c>
    </row>
    <row r="49" spans="1:10">
      <c r="A49" s="1">
        <v>6.4</v>
      </c>
      <c r="B49" s="1">
        <v>29.9499</v>
      </c>
      <c r="C49">
        <f t="shared" si="0"/>
        <v>21.623982761171373</v>
      </c>
      <c r="D49">
        <f t="shared" si="1"/>
        <v>8.3259172388286267</v>
      </c>
      <c r="E49">
        <f t="shared" si="2"/>
        <v>69.320897867823703</v>
      </c>
      <c r="F49"/>
      <c r="G49"/>
      <c r="H49"/>
      <c r="I49"/>
      <c r="J49">
        <f t="shared" si="3"/>
        <v>0.27799482598701919</v>
      </c>
    </row>
    <row r="50" spans="1:10">
      <c r="A50" s="1">
        <v>6.4</v>
      </c>
      <c r="B50" s="1">
        <v>31.4</v>
      </c>
      <c r="C50">
        <f t="shared" si="0"/>
        <v>21.623982761171373</v>
      </c>
      <c r="D50">
        <f t="shared" si="1"/>
        <v>9.7760172388286257</v>
      </c>
      <c r="E50">
        <f t="shared" si="2"/>
        <v>95.570513053874464</v>
      </c>
      <c r="F50"/>
      <c r="G50"/>
      <c r="H50"/>
      <c r="I50"/>
      <c r="J50">
        <f t="shared" si="3"/>
        <v>0.31133812862511551</v>
      </c>
    </row>
    <row r="51" spans="1:10">
      <c r="A51" s="1">
        <v>1.8</v>
      </c>
      <c r="B51" s="1">
        <v>56.991500000000002</v>
      </c>
      <c r="C51">
        <f t="shared" si="0"/>
        <v>42.434227757178583</v>
      </c>
      <c r="D51">
        <f t="shared" si="1"/>
        <v>14.557272242821419</v>
      </c>
      <c r="E51">
        <f t="shared" si="2"/>
        <v>211.91417515161896</v>
      </c>
      <c r="F51"/>
      <c r="G51"/>
      <c r="H51"/>
      <c r="I51"/>
      <c r="J51">
        <f t="shared" si="3"/>
        <v>0.25542883136645672</v>
      </c>
    </row>
    <row r="52" spans="1:10">
      <c r="A52" s="1">
        <v>1.5</v>
      </c>
      <c r="B52" s="1">
        <v>46.5</v>
      </c>
      <c r="C52">
        <f t="shared" si="0"/>
        <v>43.791417648222527</v>
      </c>
      <c r="D52">
        <f t="shared" si="1"/>
        <v>2.7085823517774728</v>
      </c>
      <c r="E52">
        <f t="shared" si="2"/>
        <v>7.3364183563603849</v>
      </c>
      <c r="F52"/>
      <c r="G52"/>
      <c r="H52"/>
      <c r="I52"/>
      <c r="J52">
        <f t="shared" si="3"/>
        <v>5.8249082833924146E-2</v>
      </c>
    </row>
    <row r="53" spans="1:10">
      <c r="A53" s="1">
        <v>1.5</v>
      </c>
      <c r="B53" s="1">
        <v>49.6</v>
      </c>
      <c r="C53">
        <f t="shared" si="0"/>
        <v>43.791417648222527</v>
      </c>
      <c r="D53">
        <f t="shared" si="1"/>
        <v>5.8085823517774742</v>
      </c>
      <c r="E53">
        <f t="shared" si="2"/>
        <v>33.739628937380729</v>
      </c>
      <c r="F53"/>
      <c r="G53"/>
      <c r="H53"/>
      <c r="I53"/>
      <c r="J53">
        <f t="shared" si="3"/>
        <v>0.11710851515680391</v>
      </c>
    </row>
    <row r="54" spans="1:10">
      <c r="A54" s="1">
        <v>1.6</v>
      </c>
      <c r="B54" s="1">
        <v>42</v>
      </c>
      <c r="C54">
        <f t="shared" si="0"/>
        <v>43.339021017874543</v>
      </c>
      <c r="D54">
        <f t="shared" si="1"/>
        <v>1.3390210178745434</v>
      </c>
      <c r="E54">
        <f t="shared" si="2"/>
        <v>1.7929772863097784</v>
      </c>
      <c r="F54"/>
      <c r="G54"/>
      <c r="H54"/>
      <c r="I54"/>
      <c r="J54">
        <f t="shared" si="3"/>
        <v>3.1881452806536745E-2</v>
      </c>
    </row>
    <row r="55" spans="1:10">
      <c r="A55" s="1">
        <v>1.6</v>
      </c>
      <c r="B55" s="1">
        <v>49.949399999999997</v>
      </c>
      <c r="C55">
        <f t="shared" si="0"/>
        <v>43.339021017874543</v>
      </c>
      <c r="D55">
        <f t="shared" si="1"/>
        <v>6.6103789821254537</v>
      </c>
      <c r="E55">
        <f t="shared" si="2"/>
        <v>43.697110287325948</v>
      </c>
      <c r="F55"/>
      <c r="G55"/>
      <c r="H55"/>
      <c r="I55"/>
      <c r="J55">
        <f t="shared" si="3"/>
        <v>0.13234150924986995</v>
      </c>
    </row>
    <row r="56" spans="1:10">
      <c r="A56" s="1">
        <v>1.6</v>
      </c>
      <c r="B56" s="1">
        <v>45.3</v>
      </c>
      <c r="C56">
        <f t="shared" si="0"/>
        <v>43.339021017874543</v>
      </c>
      <c r="D56">
        <f t="shared" si="1"/>
        <v>1.9609789821254537</v>
      </c>
      <c r="E56">
        <f t="shared" si="2"/>
        <v>3.8454385683377805</v>
      </c>
      <c r="F56"/>
      <c r="G56"/>
      <c r="H56"/>
      <c r="I56"/>
      <c r="J56">
        <f t="shared" si="3"/>
        <v>4.3288719252217528E-2</v>
      </c>
    </row>
    <row r="57" spans="1:10">
      <c r="A57" s="1">
        <v>1.6</v>
      </c>
      <c r="B57" s="1">
        <v>45.5</v>
      </c>
      <c r="C57">
        <f t="shared" si="0"/>
        <v>43.339021017874543</v>
      </c>
      <c r="D57">
        <f t="shared" si="1"/>
        <v>2.1609789821254566</v>
      </c>
      <c r="E57">
        <f t="shared" si="2"/>
        <v>4.6698301611879742</v>
      </c>
      <c r="F57"/>
      <c r="G57"/>
      <c r="H57"/>
      <c r="I57"/>
      <c r="J57">
        <f t="shared" si="3"/>
        <v>4.749404356319685E-2</v>
      </c>
    </row>
    <row r="58" spans="1:10">
      <c r="A58" s="1">
        <v>1.6</v>
      </c>
      <c r="B58" s="1">
        <v>42.8</v>
      </c>
      <c r="C58">
        <f t="shared" si="0"/>
        <v>43.339021017874543</v>
      </c>
      <c r="D58">
        <f t="shared" si="1"/>
        <v>0.53902101787454626</v>
      </c>
      <c r="E58">
        <f t="shared" si="2"/>
        <v>0.29054365771051194</v>
      </c>
      <c r="F58"/>
      <c r="G58"/>
      <c r="H58"/>
      <c r="I58"/>
      <c r="J58">
        <f t="shared" si="3"/>
        <v>1.2593949015760428E-2</v>
      </c>
    </row>
    <row r="59" spans="1:10">
      <c r="A59" s="1">
        <v>1.6</v>
      </c>
      <c r="B59" s="1">
        <v>43.7</v>
      </c>
      <c r="C59">
        <f t="shared" si="0"/>
        <v>43.339021017874543</v>
      </c>
      <c r="D59">
        <f t="shared" si="1"/>
        <v>0.36097898212545942</v>
      </c>
      <c r="E59">
        <f t="shared" si="2"/>
        <v>0.13030582553633274</v>
      </c>
      <c r="F59"/>
      <c r="G59"/>
      <c r="H59"/>
      <c r="I59"/>
      <c r="J59">
        <f t="shared" si="3"/>
        <v>8.2603886069899171E-3</v>
      </c>
    </row>
    <row r="60" spans="1:10">
      <c r="A60" s="1">
        <v>2.5</v>
      </c>
      <c r="B60" s="1">
        <v>42.904000000000003</v>
      </c>
      <c r="C60">
        <f t="shared" si="0"/>
        <v>39.267451344742703</v>
      </c>
      <c r="D60">
        <f t="shared" si="1"/>
        <v>3.6365486552573003</v>
      </c>
      <c r="E60">
        <f t="shared" si="2"/>
        <v>13.22448612205368</v>
      </c>
      <c r="F60"/>
      <c r="G60"/>
      <c r="H60"/>
      <c r="I60"/>
      <c r="J60">
        <f t="shared" si="3"/>
        <v>8.4760130879575332E-2</v>
      </c>
    </row>
    <row r="61" spans="1:10">
      <c r="A61" s="1">
        <v>2.5</v>
      </c>
      <c r="B61" s="1">
        <v>43.261699999999998</v>
      </c>
      <c r="C61">
        <f t="shared" si="0"/>
        <v>39.267451344742703</v>
      </c>
      <c r="D61">
        <f t="shared" si="1"/>
        <v>3.9942486552572944</v>
      </c>
      <c r="E61">
        <f t="shared" si="2"/>
        <v>15.954022320024706</v>
      </c>
      <c r="F61"/>
      <c r="G61"/>
      <c r="H61"/>
      <c r="I61"/>
      <c r="J61">
        <f t="shared" si="3"/>
        <v>9.2327593581789311E-2</v>
      </c>
    </row>
    <row r="62" spans="1:10">
      <c r="A62" s="1">
        <v>2.5</v>
      </c>
      <c r="B62" s="1">
        <v>37.5899</v>
      </c>
      <c r="C62">
        <f t="shared" si="0"/>
        <v>39.267451344742703</v>
      </c>
      <c r="D62">
        <f t="shared" si="1"/>
        <v>1.6775513447427031</v>
      </c>
      <c r="E62">
        <f t="shared" si="2"/>
        <v>2.8141785142480513</v>
      </c>
      <c r="F62"/>
      <c r="G62"/>
      <c r="H62"/>
      <c r="I62"/>
      <c r="J62">
        <f t="shared" si="3"/>
        <v>4.4627715017669718E-2</v>
      </c>
    </row>
    <row r="63" spans="1:10">
      <c r="A63" s="1">
        <v>2.5</v>
      </c>
      <c r="B63" s="1">
        <v>36.655700000000003</v>
      </c>
      <c r="C63">
        <f t="shared" si="0"/>
        <v>39.267451344742703</v>
      </c>
      <c r="D63">
        <f t="shared" si="1"/>
        <v>2.6117513447427001</v>
      </c>
      <c r="E63">
        <f t="shared" si="2"/>
        <v>6.8212450867653027</v>
      </c>
      <c r="F63"/>
      <c r="G63"/>
      <c r="H63"/>
      <c r="I63"/>
      <c r="J63">
        <f t="shared" si="3"/>
        <v>7.1250892623594686E-2</v>
      </c>
    </row>
    <row r="64" spans="1:10">
      <c r="A64" s="1">
        <v>2.5</v>
      </c>
      <c r="B64" s="1">
        <v>34.434100000000001</v>
      </c>
      <c r="C64">
        <f t="shared" si="0"/>
        <v>39.267451344742703</v>
      </c>
      <c r="D64">
        <f t="shared" si="1"/>
        <v>4.8333513447427023</v>
      </c>
      <c r="E64">
        <f t="shared" si="2"/>
        <v>23.361285221726089</v>
      </c>
      <c r="F64"/>
      <c r="G64"/>
      <c r="H64"/>
      <c r="I64"/>
      <c r="J64">
        <f t="shared" si="3"/>
        <v>0.14036525841368591</v>
      </c>
    </row>
    <row r="65" spans="1:10">
      <c r="A65" s="1">
        <v>2.5</v>
      </c>
      <c r="B65" s="1">
        <v>31.366900000000001</v>
      </c>
      <c r="C65">
        <f t="shared" si="0"/>
        <v>39.267451344742703</v>
      </c>
      <c r="D65">
        <f t="shared" si="1"/>
        <v>7.900551344742702</v>
      </c>
      <c r="E65">
        <f t="shared" si="2"/>
        <v>62.418711550915717</v>
      </c>
      <c r="F65"/>
      <c r="G65"/>
      <c r="H65"/>
      <c r="I65"/>
      <c r="J65">
        <f t="shared" si="3"/>
        <v>0.25187542743282576</v>
      </c>
    </row>
    <row r="66" spans="1:10">
      <c r="A66" s="1">
        <v>2</v>
      </c>
      <c r="B66" s="1">
        <v>41.566099999999999</v>
      </c>
      <c r="C66">
        <f t="shared" si="0"/>
        <v>41.529434496482615</v>
      </c>
      <c r="D66">
        <f t="shared" si="1"/>
        <v>3.6665503517383513E-2</v>
      </c>
      <c r="E66">
        <f t="shared" si="2"/>
        <v>1.3443591481832628E-3</v>
      </c>
      <c r="F66"/>
      <c r="G66"/>
      <c r="H66"/>
      <c r="I66"/>
      <c r="J66">
        <f t="shared" si="3"/>
        <v>8.8210112368934093E-4</v>
      </c>
    </row>
    <row r="67" spans="1:10">
      <c r="A67" s="1">
        <v>2</v>
      </c>
      <c r="B67" s="1">
        <v>44.707999999999998</v>
      </c>
      <c r="C67">
        <f t="shared" ref="C67:C130" si="4">$H$6+($H$7*A67)</f>
        <v>41.529434496482615</v>
      </c>
      <c r="D67">
        <f t="shared" ref="D67:D130" si="5">ABS(B67-C67)</f>
        <v>3.1785655035173832</v>
      </c>
      <c r="E67">
        <f t="shared" ref="E67:E130" si="6">D67^2</f>
        <v>10.103278660150716</v>
      </c>
      <c r="F67"/>
      <c r="G67"/>
      <c r="H67"/>
      <c r="I67"/>
      <c r="J67">
        <f t="shared" ref="J67:J130" si="7">D67/B67</f>
        <v>7.1096123814918658E-2</v>
      </c>
    </row>
    <row r="68" spans="1:10">
      <c r="A68" s="1">
        <v>2</v>
      </c>
      <c r="B68" s="1">
        <v>59.536099999999998</v>
      </c>
      <c r="C68">
        <f t="shared" si="4"/>
        <v>41.529434496482615</v>
      </c>
      <c r="D68">
        <f t="shared" si="5"/>
        <v>18.006665503517382</v>
      </c>
      <c r="E68">
        <f t="shared" si="6"/>
        <v>324.24000255556291</v>
      </c>
      <c r="F68"/>
      <c r="G68"/>
      <c r="H68"/>
      <c r="I68"/>
      <c r="J68">
        <f t="shared" si="7"/>
        <v>0.30244953067999725</v>
      </c>
    </row>
    <row r="69" spans="1:10">
      <c r="A69" s="1">
        <v>2</v>
      </c>
      <c r="B69" s="1">
        <v>59.438099999999999</v>
      </c>
      <c r="C69">
        <f t="shared" si="4"/>
        <v>41.529434496482615</v>
      </c>
      <c r="D69">
        <f t="shared" si="5"/>
        <v>17.908665503517383</v>
      </c>
      <c r="E69">
        <f t="shared" si="6"/>
        <v>320.72030011687355</v>
      </c>
      <c r="F69"/>
      <c r="G69"/>
      <c r="H69"/>
      <c r="I69"/>
      <c r="J69">
        <f t="shared" si="7"/>
        <v>0.30129942753078215</v>
      </c>
    </row>
    <row r="70" spans="1:10">
      <c r="A70" s="1">
        <v>2</v>
      </c>
      <c r="B70" s="1">
        <v>46.2</v>
      </c>
      <c r="C70">
        <f t="shared" si="4"/>
        <v>41.529434496482615</v>
      </c>
      <c r="D70">
        <f t="shared" si="5"/>
        <v>4.6705655035173876</v>
      </c>
      <c r="E70">
        <f t="shared" si="6"/>
        <v>21.814182122646628</v>
      </c>
      <c r="F70"/>
      <c r="G70"/>
      <c r="H70"/>
      <c r="I70"/>
      <c r="J70">
        <f t="shared" si="7"/>
        <v>0.10109449141812527</v>
      </c>
    </row>
    <row r="71" spans="1:10">
      <c r="A71" s="1">
        <v>2</v>
      </c>
      <c r="B71" s="1">
        <v>41.399000000000001</v>
      </c>
      <c r="C71">
        <f t="shared" si="4"/>
        <v>41.529434496482615</v>
      </c>
      <c r="D71">
        <f t="shared" si="5"/>
        <v>0.13043449648261429</v>
      </c>
      <c r="E71">
        <f t="shared" si="6"/>
        <v>1.7013157872673119E-2</v>
      </c>
      <c r="F71"/>
      <c r="G71"/>
      <c r="H71"/>
      <c r="I71"/>
      <c r="J71">
        <f t="shared" si="7"/>
        <v>3.1506678055656968E-3</v>
      </c>
    </row>
    <row r="72" spans="1:10">
      <c r="A72" s="1">
        <v>2.5</v>
      </c>
      <c r="B72" s="1">
        <v>44.515900000000002</v>
      </c>
      <c r="C72">
        <f t="shared" si="4"/>
        <v>39.267451344742703</v>
      </c>
      <c r="D72">
        <f t="shared" si="5"/>
        <v>5.2484486552572989</v>
      </c>
      <c r="E72">
        <f t="shared" si="6"/>
        <v>27.546213286872149</v>
      </c>
      <c r="F72"/>
      <c r="G72"/>
      <c r="H72"/>
      <c r="I72"/>
      <c r="J72">
        <f t="shared" si="7"/>
        <v>0.11790054014986327</v>
      </c>
    </row>
    <row r="73" spans="1:10">
      <c r="A73" s="1">
        <v>2.5</v>
      </c>
      <c r="B73" s="1">
        <v>42.488799999999998</v>
      </c>
      <c r="C73">
        <f t="shared" si="4"/>
        <v>39.267451344742703</v>
      </c>
      <c r="D73">
        <f t="shared" si="5"/>
        <v>3.2213486552572945</v>
      </c>
      <c r="E73">
        <f t="shared" si="6"/>
        <v>10.37708715872798</v>
      </c>
      <c r="F73"/>
      <c r="G73"/>
      <c r="H73"/>
      <c r="I73"/>
      <c r="J73">
        <f t="shared" si="7"/>
        <v>7.5816418803479849E-2</v>
      </c>
    </row>
    <row r="74" spans="1:10">
      <c r="A74" s="1">
        <v>3</v>
      </c>
      <c r="B74" s="1">
        <v>35.799999999999997</v>
      </c>
      <c r="C74">
        <f t="shared" si="4"/>
        <v>37.005468193002784</v>
      </c>
      <c r="D74">
        <f t="shared" si="5"/>
        <v>1.2054681930027868</v>
      </c>
      <c r="E74">
        <f t="shared" si="6"/>
        <v>1.4531535643414042</v>
      </c>
      <c r="F74"/>
      <c r="G74"/>
      <c r="H74"/>
      <c r="I74"/>
      <c r="J74">
        <f t="shared" si="7"/>
        <v>3.3672295893932599E-2</v>
      </c>
    </row>
    <row r="75" spans="1:10">
      <c r="A75" s="1">
        <v>6.8</v>
      </c>
      <c r="B75" s="1">
        <v>23.4</v>
      </c>
      <c r="C75">
        <f t="shared" si="4"/>
        <v>19.814396239779445</v>
      </c>
      <c r="D75">
        <f t="shared" si="5"/>
        <v>3.5856037602205539</v>
      </c>
      <c r="E75">
        <f t="shared" si="6"/>
        <v>12.856554325307776</v>
      </c>
      <c r="F75"/>
      <c r="G75"/>
      <c r="H75"/>
      <c r="I75"/>
      <c r="J75">
        <f t="shared" si="7"/>
        <v>0.15323092992395532</v>
      </c>
    </row>
    <row r="76" spans="1:10">
      <c r="A76" s="1">
        <v>4.4000000000000004</v>
      </c>
      <c r="B76" s="1">
        <v>33.049900000000001</v>
      </c>
      <c r="C76">
        <f t="shared" si="4"/>
        <v>30.671915368131028</v>
      </c>
      <c r="D76">
        <f t="shared" si="5"/>
        <v>2.3779846318689728</v>
      </c>
      <c r="E76">
        <f t="shared" si="6"/>
        <v>5.6548109094050139</v>
      </c>
      <c r="F76"/>
      <c r="G76"/>
      <c r="H76"/>
      <c r="I76"/>
      <c r="J76">
        <f t="shared" si="7"/>
        <v>7.1951341210381048E-2</v>
      </c>
    </row>
    <row r="77" spans="1:10">
      <c r="A77" s="1">
        <v>4.4000000000000004</v>
      </c>
      <c r="B77" s="1">
        <v>33.603200000000001</v>
      </c>
      <c r="C77">
        <f t="shared" si="4"/>
        <v>30.671915368131028</v>
      </c>
      <c r="D77">
        <f t="shared" si="5"/>
        <v>2.9312846318689729</v>
      </c>
      <c r="E77">
        <f t="shared" si="6"/>
        <v>8.5924295930312198</v>
      </c>
      <c r="F77"/>
      <c r="G77"/>
      <c r="H77"/>
      <c r="I77"/>
      <c r="J77">
        <f t="shared" si="7"/>
        <v>8.7232306205033236E-2</v>
      </c>
    </row>
    <row r="78" spans="1:10">
      <c r="A78" s="1">
        <v>2.4</v>
      </c>
      <c r="B78" s="1">
        <v>42</v>
      </c>
      <c r="C78">
        <f t="shared" si="4"/>
        <v>39.719847975090687</v>
      </c>
      <c r="D78">
        <f t="shared" si="5"/>
        <v>2.280152024909313</v>
      </c>
      <c r="E78">
        <f t="shared" si="6"/>
        <v>5.1990932566980401</v>
      </c>
      <c r="F78"/>
      <c r="G78"/>
      <c r="H78"/>
      <c r="I78"/>
      <c r="J78">
        <f t="shared" si="7"/>
        <v>5.4289333926412213E-2</v>
      </c>
    </row>
    <row r="79" spans="1:10">
      <c r="A79" s="1">
        <v>3.6</v>
      </c>
      <c r="B79" s="1">
        <v>37.487400000000001</v>
      </c>
      <c r="C79">
        <f t="shared" si="4"/>
        <v>34.291088410914895</v>
      </c>
      <c r="D79">
        <f t="shared" si="5"/>
        <v>3.1963115890851057</v>
      </c>
      <c r="E79">
        <f t="shared" si="6"/>
        <v>10.216407774519753</v>
      </c>
      <c r="F79"/>
      <c r="G79"/>
      <c r="H79"/>
      <c r="I79"/>
      <c r="J79">
        <f t="shared" si="7"/>
        <v>8.5263624286696482E-2</v>
      </c>
    </row>
    <row r="80" spans="1:10">
      <c r="A80" s="1">
        <v>3.6</v>
      </c>
      <c r="B80" s="1">
        <v>36.1</v>
      </c>
      <c r="C80">
        <f t="shared" si="4"/>
        <v>34.291088410914895</v>
      </c>
      <c r="D80">
        <f t="shared" si="5"/>
        <v>1.8089115890851062</v>
      </c>
      <c r="E80">
        <f t="shared" si="6"/>
        <v>3.2721611371264041</v>
      </c>
      <c r="F80"/>
      <c r="G80"/>
      <c r="H80"/>
      <c r="I80"/>
      <c r="J80">
        <f t="shared" si="7"/>
        <v>5.0108354268285485E-2</v>
      </c>
    </row>
    <row r="81" spans="1:10">
      <c r="A81" s="1">
        <v>2</v>
      </c>
      <c r="B81" s="1">
        <v>39.4</v>
      </c>
      <c r="C81">
        <f t="shared" si="4"/>
        <v>41.529434496482615</v>
      </c>
      <c r="D81">
        <f t="shared" si="5"/>
        <v>2.1294344964826166</v>
      </c>
      <c r="E81">
        <f t="shared" si="6"/>
        <v>4.5344912748101747</v>
      </c>
      <c r="F81"/>
      <c r="G81"/>
      <c r="H81"/>
      <c r="I81"/>
      <c r="J81">
        <f t="shared" si="7"/>
        <v>5.4046560824431898E-2</v>
      </c>
    </row>
    <row r="82" spans="1:10">
      <c r="A82" s="1">
        <v>2</v>
      </c>
      <c r="B82" s="1">
        <v>44.7</v>
      </c>
      <c r="C82">
        <f t="shared" si="4"/>
        <v>41.529434496482615</v>
      </c>
      <c r="D82">
        <f t="shared" si="5"/>
        <v>3.1705655035173876</v>
      </c>
      <c r="E82">
        <f t="shared" si="6"/>
        <v>10.052485612094467</v>
      </c>
      <c r="F82"/>
      <c r="G82"/>
      <c r="H82"/>
      <c r="I82"/>
      <c r="J82">
        <f t="shared" si="7"/>
        <v>7.092987703618317E-2</v>
      </c>
    </row>
    <row r="83" spans="1:10">
      <c r="A83" s="1">
        <v>2.4</v>
      </c>
      <c r="B83" s="1">
        <v>42.5</v>
      </c>
      <c r="C83">
        <f t="shared" si="4"/>
        <v>39.719847975090687</v>
      </c>
      <c r="D83">
        <f t="shared" si="5"/>
        <v>2.780152024909313</v>
      </c>
      <c r="E83">
        <f t="shared" si="6"/>
        <v>7.7292452816073531</v>
      </c>
      <c r="F83"/>
      <c r="G83"/>
      <c r="H83"/>
      <c r="I83"/>
      <c r="J83">
        <f t="shared" si="7"/>
        <v>6.5415341762572077E-2</v>
      </c>
    </row>
    <row r="84" spans="1:10">
      <c r="A84" s="1">
        <v>2</v>
      </c>
      <c r="B84" s="1">
        <v>41.5</v>
      </c>
      <c r="C84">
        <f t="shared" si="4"/>
        <v>41.529434496482615</v>
      </c>
      <c r="D84">
        <f t="shared" si="5"/>
        <v>2.9434496482615202E-2</v>
      </c>
      <c r="E84">
        <f t="shared" si="6"/>
        <v>8.6638958318508666E-4</v>
      </c>
      <c r="F84"/>
      <c r="G84"/>
      <c r="H84"/>
      <c r="I84"/>
      <c r="J84">
        <f t="shared" si="7"/>
        <v>7.0926497548470368E-4</v>
      </c>
    </row>
    <row r="85" spans="1:10">
      <c r="A85" s="1">
        <v>2</v>
      </c>
      <c r="B85" s="1">
        <v>43.5</v>
      </c>
      <c r="C85">
        <f t="shared" si="4"/>
        <v>41.529434496482615</v>
      </c>
      <c r="D85">
        <f t="shared" si="5"/>
        <v>1.9705655035173848</v>
      </c>
      <c r="E85">
        <f t="shared" si="6"/>
        <v>3.8831284036527243</v>
      </c>
      <c r="F85"/>
      <c r="G85"/>
      <c r="H85"/>
      <c r="I85"/>
      <c r="J85">
        <f t="shared" si="7"/>
        <v>4.53003564026985E-2</v>
      </c>
    </row>
    <row r="86" spans="1:10">
      <c r="A86" s="1">
        <v>3.6</v>
      </c>
      <c r="B86" s="1">
        <v>40.5</v>
      </c>
      <c r="C86">
        <f t="shared" si="4"/>
        <v>34.291088410914895</v>
      </c>
      <c r="D86">
        <f t="shared" si="5"/>
        <v>6.2089115890851048</v>
      </c>
      <c r="E86">
        <f t="shared" si="6"/>
        <v>38.55058312107532</v>
      </c>
      <c r="F86"/>
      <c r="G86"/>
      <c r="H86"/>
      <c r="I86"/>
      <c r="J86">
        <f t="shared" si="7"/>
        <v>0.15330645898975567</v>
      </c>
    </row>
    <row r="87" spans="1:10">
      <c r="A87" s="1">
        <v>3</v>
      </c>
      <c r="B87" s="1">
        <v>39.700000000000003</v>
      </c>
      <c r="C87">
        <f t="shared" si="4"/>
        <v>37.005468193002784</v>
      </c>
      <c r="D87">
        <f t="shared" si="5"/>
        <v>2.6945318069972188</v>
      </c>
      <c r="E87">
        <f t="shared" si="6"/>
        <v>7.2605016589196971</v>
      </c>
      <c r="F87"/>
      <c r="G87"/>
      <c r="H87"/>
      <c r="I87"/>
      <c r="J87">
        <f t="shared" si="7"/>
        <v>6.7872337707738511E-2</v>
      </c>
    </row>
    <row r="88" spans="1:10">
      <c r="A88" s="1">
        <v>2.5</v>
      </c>
      <c r="B88" s="1">
        <v>40.807499999999997</v>
      </c>
      <c r="C88">
        <f t="shared" si="4"/>
        <v>39.267451344742703</v>
      </c>
      <c r="D88">
        <f t="shared" si="5"/>
        <v>1.5400486552572943</v>
      </c>
      <c r="E88">
        <f t="shared" si="6"/>
        <v>2.3717498605598006</v>
      </c>
      <c r="F88"/>
      <c r="G88"/>
      <c r="H88"/>
      <c r="I88"/>
      <c r="J88">
        <f t="shared" si="7"/>
        <v>3.7739353188930819E-2</v>
      </c>
    </row>
    <row r="89" spans="1:10">
      <c r="A89" s="1">
        <v>2.5</v>
      </c>
      <c r="B89" s="1">
        <v>37.979999999999997</v>
      </c>
      <c r="C89">
        <f t="shared" si="4"/>
        <v>39.267451344742703</v>
      </c>
      <c r="D89">
        <f t="shared" si="5"/>
        <v>1.2874513447427063</v>
      </c>
      <c r="E89">
        <f t="shared" si="6"/>
        <v>1.6575309650798027</v>
      </c>
      <c r="F89"/>
      <c r="G89"/>
      <c r="H89"/>
      <c r="I89"/>
      <c r="J89">
        <f t="shared" si="7"/>
        <v>3.3898139672003856E-2</v>
      </c>
    </row>
    <row r="90" spans="1:10">
      <c r="A90" s="1">
        <v>3.7</v>
      </c>
      <c r="B90" s="1">
        <v>36.752800000000001</v>
      </c>
      <c r="C90">
        <f t="shared" si="4"/>
        <v>33.838691780566904</v>
      </c>
      <c r="D90">
        <f t="shared" si="5"/>
        <v>2.9141082194330963</v>
      </c>
      <c r="E90">
        <f t="shared" si="6"/>
        <v>8.4920267145675314</v>
      </c>
      <c r="F90"/>
      <c r="G90"/>
      <c r="H90"/>
      <c r="I90"/>
      <c r="J90">
        <f t="shared" si="7"/>
        <v>7.9289420654564999E-2</v>
      </c>
    </row>
    <row r="91" spans="1:10">
      <c r="A91" s="1">
        <v>3.7</v>
      </c>
      <c r="B91" s="1">
        <v>33.4</v>
      </c>
      <c r="C91">
        <f t="shared" si="4"/>
        <v>33.838691780566904</v>
      </c>
      <c r="D91">
        <f t="shared" si="5"/>
        <v>0.43869178056690572</v>
      </c>
      <c r="E91">
        <f t="shared" si="6"/>
        <v>0.19245047833696216</v>
      </c>
      <c r="F91"/>
      <c r="G91"/>
      <c r="H91"/>
      <c r="I91"/>
      <c r="J91">
        <f t="shared" si="7"/>
        <v>1.3134484448110949E-2</v>
      </c>
    </row>
    <row r="92" spans="1:10">
      <c r="A92" s="1">
        <v>5.6</v>
      </c>
      <c r="B92" s="1">
        <v>34.5</v>
      </c>
      <c r="C92">
        <f t="shared" si="4"/>
        <v>25.243155803955236</v>
      </c>
      <c r="D92">
        <f t="shared" si="5"/>
        <v>9.2568441960447636</v>
      </c>
      <c r="E92">
        <f t="shared" si="6"/>
        <v>85.689164469847626</v>
      </c>
      <c r="F92"/>
      <c r="G92"/>
      <c r="H92"/>
      <c r="I92"/>
      <c r="J92">
        <f t="shared" si="7"/>
        <v>0.26831432452303661</v>
      </c>
    </row>
    <row r="93" spans="1:10">
      <c r="A93" s="1">
        <v>5.6</v>
      </c>
      <c r="B93" s="1">
        <v>32.4</v>
      </c>
      <c r="C93">
        <f t="shared" si="4"/>
        <v>25.243155803955236</v>
      </c>
      <c r="D93">
        <f t="shared" si="5"/>
        <v>7.1568441960447622</v>
      </c>
      <c r="E93">
        <f t="shared" si="6"/>
        <v>51.220418846459602</v>
      </c>
      <c r="F93"/>
      <c r="G93"/>
      <c r="H93"/>
      <c r="I93"/>
      <c r="J93">
        <f t="shared" si="7"/>
        <v>0.22089025296434453</v>
      </c>
    </row>
    <row r="94" spans="1:10">
      <c r="A94" s="1">
        <v>3</v>
      </c>
      <c r="B94" s="1">
        <v>39.700000000000003</v>
      </c>
      <c r="C94">
        <f t="shared" si="4"/>
        <v>37.005468193002784</v>
      </c>
      <c r="D94">
        <f t="shared" si="5"/>
        <v>2.6945318069972188</v>
      </c>
      <c r="E94">
        <f t="shared" si="6"/>
        <v>7.2605016589196971</v>
      </c>
      <c r="F94"/>
      <c r="G94"/>
      <c r="H94"/>
      <c r="I94"/>
      <c r="J94">
        <f t="shared" si="7"/>
        <v>6.7872337707738511E-2</v>
      </c>
    </row>
    <row r="95" spans="1:10">
      <c r="A95" s="1">
        <v>2.5</v>
      </c>
      <c r="B95" s="1">
        <v>51.6</v>
      </c>
      <c r="C95">
        <f t="shared" si="4"/>
        <v>39.267451344742703</v>
      </c>
      <c r="D95">
        <f t="shared" si="5"/>
        <v>12.332548655257298</v>
      </c>
      <c r="E95">
        <f t="shared" si="6"/>
        <v>152.09175633428859</v>
      </c>
      <c r="F95"/>
      <c r="G95"/>
      <c r="H95"/>
      <c r="I95"/>
      <c r="J95">
        <f t="shared" si="7"/>
        <v>0.2390028809158391</v>
      </c>
    </row>
    <row r="96" spans="1:10">
      <c r="A96" s="1">
        <v>2.2999999999999998</v>
      </c>
      <c r="B96" s="1">
        <v>34.700000000000003</v>
      </c>
      <c r="C96">
        <f t="shared" si="4"/>
        <v>40.172244605438664</v>
      </c>
      <c r="D96">
        <f t="shared" si="5"/>
        <v>5.4722446054386609</v>
      </c>
      <c r="E96">
        <f t="shared" si="6"/>
        <v>29.945461021752525</v>
      </c>
      <c r="F96"/>
      <c r="G96"/>
      <c r="H96"/>
      <c r="I96"/>
      <c r="J96">
        <f t="shared" si="7"/>
        <v>0.15770157364376544</v>
      </c>
    </row>
    <row r="97" spans="1:10">
      <c r="A97" s="1">
        <v>3</v>
      </c>
      <c r="B97" s="1">
        <v>47.1</v>
      </c>
      <c r="C97">
        <f t="shared" si="4"/>
        <v>37.005468193002784</v>
      </c>
      <c r="D97">
        <f t="shared" si="5"/>
        <v>10.094531806997217</v>
      </c>
      <c r="E97">
        <f t="shared" si="6"/>
        <v>101.89957240247851</v>
      </c>
      <c r="F97"/>
      <c r="G97"/>
      <c r="H97"/>
      <c r="I97"/>
      <c r="J97">
        <f t="shared" si="7"/>
        <v>0.21432126978762669</v>
      </c>
    </row>
    <row r="98" spans="1:10">
      <c r="A98" s="1">
        <v>4.2</v>
      </c>
      <c r="B98" s="1">
        <v>35.722200000000001</v>
      </c>
      <c r="C98">
        <f t="shared" si="4"/>
        <v>31.576708628826992</v>
      </c>
      <c r="D98">
        <f t="shared" si="5"/>
        <v>4.1454913711730086</v>
      </c>
      <c r="E98">
        <f t="shared" si="6"/>
        <v>17.185098708469869</v>
      </c>
      <c r="F98"/>
      <c r="G98"/>
      <c r="H98"/>
      <c r="I98"/>
      <c r="J98">
        <f t="shared" si="7"/>
        <v>0.11604804214670453</v>
      </c>
    </row>
    <row r="99" spans="1:10">
      <c r="A99" s="1">
        <v>3</v>
      </c>
      <c r="B99" s="1">
        <v>37.999699999999997</v>
      </c>
      <c r="C99">
        <f t="shared" si="4"/>
        <v>37.005468193002784</v>
      </c>
      <c r="D99">
        <f t="shared" si="5"/>
        <v>0.99423180699721314</v>
      </c>
      <c r="E99">
        <f t="shared" si="6"/>
        <v>0.98849688604494368</v>
      </c>
      <c r="F99"/>
      <c r="G99"/>
      <c r="H99"/>
      <c r="I99"/>
      <c r="J99">
        <f t="shared" si="7"/>
        <v>2.6164201480464666E-2</v>
      </c>
    </row>
    <row r="100" spans="1:10">
      <c r="A100" s="1">
        <v>4.4000000000000004</v>
      </c>
      <c r="B100" s="1">
        <v>31.227399999999999</v>
      </c>
      <c r="C100">
        <f t="shared" si="4"/>
        <v>30.671915368131028</v>
      </c>
      <c r="D100">
        <f t="shared" si="5"/>
        <v>0.55548463186897123</v>
      </c>
      <c r="E100">
        <f t="shared" si="6"/>
        <v>0.30856317624260649</v>
      </c>
      <c r="F100"/>
      <c r="G100"/>
      <c r="H100"/>
      <c r="I100"/>
      <c r="J100">
        <f t="shared" si="7"/>
        <v>1.7788372770995063E-2</v>
      </c>
    </row>
    <row r="101" spans="1:10">
      <c r="A101" s="1">
        <v>4.4000000000000004</v>
      </c>
      <c r="B101" s="1">
        <v>30.547999999999998</v>
      </c>
      <c r="C101">
        <f t="shared" si="4"/>
        <v>30.671915368131028</v>
      </c>
      <c r="D101">
        <f t="shared" si="5"/>
        <v>0.12391536813102988</v>
      </c>
      <c r="E101">
        <f t="shared" si="6"/>
        <v>1.5355018459048655E-2</v>
      </c>
      <c r="F101"/>
      <c r="G101"/>
      <c r="H101"/>
      <c r="I101"/>
      <c r="J101">
        <f t="shared" si="7"/>
        <v>4.0564150887465594E-3</v>
      </c>
    </row>
    <row r="102" spans="1:10">
      <c r="A102" s="1">
        <v>3</v>
      </c>
      <c r="B102" s="1">
        <v>35.496600000000001</v>
      </c>
      <c r="C102">
        <f t="shared" si="4"/>
        <v>37.005468193002784</v>
      </c>
      <c r="D102">
        <f t="shared" si="5"/>
        <v>1.5088681930027832</v>
      </c>
      <c r="E102">
        <f t="shared" si="6"/>
        <v>2.2766832238554842</v>
      </c>
      <c r="F102"/>
      <c r="G102"/>
      <c r="H102"/>
      <c r="I102"/>
      <c r="J102">
        <f t="shared" si="7"/>
        <v>4.2507400511676702E-2</v>
      </c>
    </row>
    <row r="103" spans="1:10">
      <c r="A103" s="1">
        <v>3</v>
      </c>
      <c r="B103" s="1">
        <v>35.496600000000001</v>
      </c>
      <c r="C103">
        <f t="shared" si="4"/>
        <v>37.005468193002784</v>
      </c>
      <c r="D103">
        <f t="shared" si="5"/>
        <v>1.5088681930027832</v>
      </c>
      <c r="E103">
        <f t="shared" si="6"/>
        <v>2.2766832238554842</v>
      </c>
      <c r="F103"/>
      <c r="G103"/>
      <c r="H103"/>
      <c r="I103"/>
      <c r="J103">
        <f t="shared" si="7"/>
        <v>4.2507400511676702E-2</v>
      </c>
    </row>
    <row r="104" spans="1:10">
      <c r="A104" s="1">
        <v>4.4000000000000004</v>
      </c>
      <c r="B104" s="1">
        <v>33.603200000000001</v>
      </c>
      <c r="C104">
        <f t="shared" si="4"/>
        <v>30.671915368131028</v>
      </c>
      <c r="D104">
        <f t="shared" si="5"/>
        <v>2.9312846318689729</v>
      </c>
      <c r="E104">
        <f t="shared" si="6"/>
        <v>8.5924295930312198</v>
      </c>
      <c r="F104"/>
      <c r="G104"/>
      <c r="H104"/>
      <c r="I104"/>
      <c r="J104">
        <f t="shared" si="7"/>
        <v>8.7232306205033236E-2</v>
      </c>
    </row>
    <row r="105" spans="1:10">
      <c r="A105" s="1">
        <v>4.4000000000000004</v>
      </c>
      <c r="B105" s="1">
        <v>29.837800000000001</v>
      </c>
      <c r="C105">
        <f t="shared" si="4"/>
        <v>30.671915368131028</v>
      </c>
      <c r="D105">
        <f t="shared" si="5"/>
        <v>0.83411536813102671</v>
      </c>
      <c r="E105">
        <f t="shared" si="6"/>
        <v>0.69574844735235819</v>
      </c>
      <c r="F105"/>
      <c r="G105"/>
      <c r="H105"/>
      <c r="I105"/>
      <c r="J105">
        <f t="shared" si="7"/>
        <v>2.7954988911080128E-2</v>
      </c>
    </row>
    <row r="106" spans="1:10">
      <c r="A106" s="1">
        <v>4.4000000000000004</v>
      </c>
      <c r="B106" s="1">
        <v>27.730699999999999</v>
      </c>
      <c r="C106">
        <f t="shared" si="4"/>
        <v>30.671915368131028</v>
      </c>
      <c r="D106">
        <f t="shared" si="5"/>
        <v>2.9412153681310294</v>
      </c>
      <c r="E106">
        <f t="shared" si="6"/>
        <v>8.650747841730146</v>
      </c>
      <c r="F106"/>
      <c r="G106"/>
      <c r="H106"/>
      <c r="I106"/>
      <c r="J106">
        <f t="shared" si="7"/>
        <v>0.10606350968893788</v>
      </c>
    </row>
    <row r="107" spans="1:10">
      <c r="A107" s="1">
        <v>4.4000000000000004</v>
      </c>
      <c r="B107" s="1">
        <v>29.837800000000001</v>
      </c>
      <c r="C107">
        <f t="shared" si="4"/>
        <v>30.671915368131028</v>
      </c>
      <c r="D107">
        <f t="shared" si="5"/>
        <v>0.83411536813102671</v>
      </c>
      <c r="E107">
        <f t="shared" si="6"/>
        <v>0.69574844735235819</v>
      </c>
      <c r="F107"/>
      <c r="G107"/>
      <c r="H107"/>
      <c r="I107"/>
      <c r="J107">
        <f t="shared" si="7"/>
        <v>2.7954988911080128E-2</v>
      </c>
    </row>
    <row r="108" spans="1:10">
      <c r="A108" s="1">
        <v>4.4000000000000004</v>
      </c>
      <c r="B108" s="1">
        <v>27.730699999999999</v>
      </c>
      <c r="C108">
        <f t="shared" si="4"/>
        <v>30.671915368131028</v>
      </c>
      <c r="D108">
        <f t="shared" si="5"/>
        <v>2.9412153681310294</v>
      </c>
      <c r="E108">
        <f t="shared" si="6"/>
        <v>8.650747841730146</v>
      </c>
      <c r="F108"/>
      <c r="G108"/>
      <c r="H108"/>
      <c r="I108"/>
      <c r="J108">
        <f t="shared" si="7"/>
        <v>0.10606350968893788</v>
      </c>
    </row>
    <row r="109" spans="1:10">
      <c r="A109" s="1">
        <v>3.6</v>
      </c>
      <c r="B109" s="1">
        <v>37.9</v>
      </c>
      <c r="C109">
        <f t="shared" si="4"/>
        <v>34.291088410914895</v>
      </c>
      <c r="D109">
        <f t="shared" si="5"/>
        <v>3.6089115890851033</v>
      </c>
      <c r="E109">
        <f t="shared" si="6"/>
        <v>13.024242857832766</v>
      </c>
      <c r="F109"/>
      <c r="G109"/>
      <c r="H109"/>
      <c r="I109"/>
      <c r="J109">
        <f t="shared" si="7"/>
        <v>9.5221941664514601E-2</v>
      </c>
    </row>
    <row r="110" spans="1:10">
      <c r="A110" s="1">
        <v>5.7</v>
      </c>
      <c r="B110" s="1">
        <v>34.5</v>
      </c>
      <c r="C110">
        <f t="shared" si="4"/>
        <v>24.790759173607253</v>
      </c>
      <c r="D110">
        <f t="shared" si="5"/>
        <v>9.7092408263927474</v>
      </c>
      <c r="E110">
        <f t="shared" si="6"/>
        <v>94.269357424891723</v>
      </c>
      <c r="F110"/>
      <c r="G110"/>
      <c r="H110"/>
      <c r="I110"/>
      <c r="J110">
        <f t="shared" si="7"/>
        <v>0.28142727033022458</v>
      </c>
    </row>
    <row r="111" spans="1:10">
      <c r="A111" s="1">
        <v>4.5999999999999996</v>
      </c>
      <c r="B111" s="1">
        <v>33.9</v>
      </c>
      <c r="C111">
        <f t="shared" si="4"/>
        <v>29.767122107435064</v>
      </c>
      <c r="D111">
        <f t="shared" si="5"/>
        <v>4.1328778925649345</v>
      </c>
      <c r="E111">
        <f t="shared" si="6"/>
        <v>17.080679674851975</v>
      </c>
      <c r="F111"/>
      <c r="G111"/>
      <c r="H111"/>
      <c r="I111"/>
      <c r="J111">
        <f t="shared" si="7"/>
        <v>0.12191380214055855</v>
      </c>
    </row>
    <row r="112" spans="1:10">
      <c r="A112" s="1">
        <v>3.6</v>
      </c>
      <c r="B112" s="1">
        <v>37.299799999999998</v>
      </c>
      <c r="C112">
        <f t="shared" si="4"/>
        <v>34.291088410914895</v>
      </c>
      <c r="D112">
        <f t="shared" si="5"/>
        <v>3.0087115890851024</v>
      </c>
      <c r="E112">
        <f t="shared" si="6"/>
        <v>9.0523454262950018</v>
      </c>
      <c r="F112"/>
      <c r="G112"/>
      <c r="H112"/>
      <c r="I112"/>
      <c r="J112">
        <f t="shared" si="7"/>
        <v>8.0662941599823665E-2</v>
      </c>
    </row>
    <row r="113" spans="1:10">
      <c r="A113" s="1">
        <v>3.6</v>
      </c>
      <c r="B113" s="1">
        <v>36.543999999999997</v>
      </c>
      <c r="C113">
        <f t="shared" si="4"/>
        <v>34.291088410914895</v>
      </c>
      <c r="D113">
        <f t="shared" si="5"/>
        <v>2.2529115890851017</v>
      </c>
      <c r="E113">
        <f t="shared" si="6"/>
        <v>5.0756106282339584</v>
      </c>
      <c r="F113"/>
      <c r="G113"/>
      <c r="H113"/>
      <c r="I113"/>
      <c r="J113">
        <f t="shared" si="7"/>
        <v>6.1649288230218417E-2</v>
      </c>
    </row>
    <row r="114" spans="1:10">
      <c r="A114" s="1">
        <v>3</v>
      </c>
      <c r="B114" s="1">
        <v>36.920200000000001</v>
      </c>
      <c r="C114">
        <f t="shared" si="4"/>
        <v>37.005468193002784</v>
      </c>
      <c r="D114">
        <f t="shared" si="5"/>
        <v>8.5268193002782766E-2</v>
      </c>
      <c r="E114">
        <f t="shared" si="6"/>
        <v>7.2706647379598118E-3</v>
      </c>
      <c r="F114"/>
      <c r="G114"/>
      <c r="H114"/>
      <c r="I114"/>
      <c r="J114">
        <f t="shared" si="7"/>
        <v>2.3095268444586637E-3</v>
      </c>
    </row>
    <row r="115" spans="1:10">
      <c r="A115" s="1">
        <v>3</v>
      </c>
      <c r="B115" s="1">
        <v>37.425899999999999</v>
      </c>
      <c r="C115">
        <f t="shared" si="4"/>
        <v>37.005468193002784</v>
      </c>
      <c r="D115">
        <f t="shared" si="5"/>
        <v>0.42043180699721461</v>
      </c>
      <c r="E115">
        <f t="shared" si="6"/>
        <v>0.17676290433494313</v>
      </c>
      <c r="F115"/>
      <c r="G115"/>
      <c r="H115"/>
      <c r="I115"/>
      <c r="J115">
        <f t="shared" si="7"/>
        <v>1.1233712669493977E-2</v>
      </c>
    </row>
    <row r="116" spans="1:10">
      <c r="A116" s="1">
        <v>3</v>
      </c>
      <c r="B116" s="1">
        <v>35.435400000000001</v>
      </c>
      <c r="C116">
        <f t="shared" si="4"/>
        <v>37.005468193002784</v>
      </c>
      <c r="D116">
        <f t="shared" si="5"/>
        <v>1.5700681930027827</v>
      </c>
      <c r="E116">
        <f t="shared" si="6"/>
        <v>2.4651141306790234</v>
      </c>
      <c r="F116"/>
      <c r="G116"/>
      <c r="H116"/>
      <c r="I116"/>
      <c r="J116">
        <f t="shared" si="7"/>
        <v>4.4307900940945569E-2</v>
      </c>
    </row>
    <row r="117" spans="1:10">
      <c r="A117" s="1">
        <v>3</v>
      </c>
      <c r="B117" s="1">
        <v>35.890999999999998</v>
      </c>
      <c r="C117">
        <f t="shared" si="4"/>
        <v>37.005468193002784</v>
      </c>
      <c r="D117">
        <f t="shared" si="5"/>
        <v>1.1144681930027858</v>
      </c>
      <c r="E117">
        <f t="shared" si="6"/>
        <v>1.2420393532148946</v>
      </c>
      <c r="F117"/>
      <c r="G117"/>
      <c r="H117"/>
      <c r="I117"/>
      <c r="J117">
        <f t="shared" si="7"/>
        <v>3.1051466746615748E-2</v>
      </c>
    </row>
    <row r="118" spans="1:10">
      <c r="A118" s="1">
        <v>1.6</v>
      </c>
      <c r="B118" s="1">
        <v>43.297899999999998</v>
      </c>
      <c r="C118">
        <f t="shared" si="4"/>
        <v>43.339021017874543</v>
      </c>
      <c r="D118">
        <f t="shared" si="5"/>
        <v>4.1121017874544918E-2</v>
      </c>
      <c r="E118">
        <f t="shared" si="6"/>
        <v>1.6909381110386426E-3</v>
      </c>
      <c r="F118"/>
      <c r="G118"/>
      <c r="H118"/>
      <c r="I118"/>
      <c r="J118">
        <f t="shared" si="7"/>
        <v>9.4972314764792099E-4</v>
      </c>
    </row>
    <row r="119" spans="1:10">
      <c r="A119" s="1">
        <v>1.6</v>
      </c>
      <c r="B119" s="1">
        <v>45.5991</v>
      </c>
      <c r="C119">
        <f t="shared" si="4"/>
        <v>43.339021017874543</v>
      </c>
      <c r="D119">
        <f t="shared" si="5"/>
        <v>2.2600789821254565</v>
      </c>
      <c r="E119">
        <f t="shared" si="6"/>
        <v>5.1079570054452397</v>
      </c>
      <c r="F119"/>
      <c r="G119"/>
      <c r="H119"/>
      <c r="I119"/>
      <c r="J119">
        <f t="shared" si="7"/>
        <v>4.9564113812015073E-2</v>
      </c>
    </row>
    <row r="120" spans="1:10">
      <c r="A120" s="1">
        <v>1.6</v>
      </c>
      <c r="B120" s="1">
        <v>41.7</v>
      </c>
      <c r="C120">
        <f t="shared" si="4"/>
        <v>43.339021017874543</v>
      </c>
      <c r="D120">
        <f t="shared" si="5"/>
        <v>1.6390210178745406</v>
      </c>
      <c r="E120">
        <f t="shared" si="6"/>
        <v>2.6863898970344953</v>
      </c>
      <c r="F120"/>
      <c r="G120"/>
      <c r="H120"/>
      <c r="I120"/>
      <c r="J120">
        <f t="shared" si="7"/>
        <v>3.9305060380684424E-2</v>
      </c>
    </row>
    <row r="121" spans="1:10">
      <c r="A121" s="1">
        <v>2.4</v>
      </c>
      <c r="B121" s="1">
        <v>38.700000000000003</v>
      </c>
      <c r="C121">
        <f t="shared" si="4"/>
        <v>39.719847975090687</v>
      </c>
      <c r="D121">
        <f t="shared" si="5"/>
        <v>1.0198479750906841</v>
      </c>
      <c r="E121">
        <f t="shared" si="6"/>
        <v>1.0400898922965687</v>
      </c>
      <c r="F121"/>
      <c r="G121"/>
      <c r="H121"/>
      <c r="I121"/>
      <c r="J121">
        <f t="shared" si="7"/>
        <v>2.6352660855056435E-2</v>
      </c>
    </row>
    <row r="122" spans="1:10">
      <c r="A122" s="1">
        <v>2.4</v>
      </c>
      <c r="B122" s="1">
        <v>38.700000000000003</v>
      </c>
      <c r="C122">
        <f t="shared" si="4"/>
        <v>39.719847975090687</v>
      </c>
      <c r="D122">
        <f t="shared" si="5"/>
        <v>1.0198479750906841</v>
      </c>
      <c r="E122">
        <f t="shared" si="6"/>
        <v>1.0400898922965687</v>
      </c>
      <c r="F122"/>
      <c r="G122"/>
      <c r="H122"/>
      <c r="I122"/>
      <c r="J122">
        <f t="shared" si="7"/>
        <v>2.6352660855056435E-2</v>
      </c>
    </row>
    <row r="123" spans="1:10">
      <c r="A123" s="1">
        <v>2.5</v>
      </c>
      <c r="B123" s="1">
        <v>37.5899</v>
      </c>
      <c r="C123">
        <f t="shared" si="4"/>
        <v>39.267451344742703</v>
      </c>
      <c r="D123">
        <f t="shared" si="5"/>
        <v>1.6775513447427031</v>
      </c>
      <c r="E123">
        <f t="shared" si="6"/>
        <v>2.8141785142480513</v>
      </c>
      <c r="F123"/>
      <c r="G123"/>
      <c r="H123"/>
      <c r="I123"/>
      <c r="J123">
        <f t="shared" si="7"/>
        <v>4.4627715017669718E-2</v>
      </c>
    </row>
    <row r="124" spans="1:10">
      <c r="A124" s="1">
        <v>2.5</v>
      </c>
      <c r="B124" s="1">
        <v>36.655700000000003</v>
      </c>
      <c r="C124">
        <f t="shared" si="4"/>
        <v>39.267451344742703</v>
      </c>
      <c r="D124">
        <f t="shared" si="5"/>
        <v>2.6117513447427001</v>
      </c>
      <c r="E124">
        <f t="shared" si="6"/>
        <v>6.8212450867653027</v>
      </c>
      <c r="F124"/>
      <c r="G124"/>
      <c r="H124"/>
      <c r="I124"/>
      <c r="J124">
        <f t="shared" si="7"/>
        <v>7.1250892623594686E-2</v>
      </c>
    </row>
    <row r="125" spans="1:10">
      <c r="A125" s="1">
        <v>2.5</v>
      </c>
      <c r="B125" s="1">
        <v>34.434100000000001</v>
      </c>
      <c r="C125">
        <f t="shared" si="4"/>
        <v>39.267451344742703</v>
      </c>
      <c r="D125">
        <f t="shared" si="5"/>
        <v>4.8333513447427023</v>
      </c>
      <c r="E125">
        <f t="shared" si="6"/>
        <v>23.361285221726089</v>
      </c>
      <c r="F125"/>
      <c r="G125"/>
      <c r="H125"/>
      <c r="I125"/>
      <c r="J125">
        <f t="shared" si="7"/>
        <v>0.14036525841368591</v>
      </c>
    </row>
    <row r="126" spans="1:10">
      <c r="A126" s="1">
        <v>2.5</v>
      </c>
      <c r="B126" s="1">
        <v>31.366900000000001</v>
      </c>
      <c r="C126">
        <f t="shared" si="4"/>
        <v>39.267451344742703</v>
      </c>
      <c r="D126">
        <f t="shared" si="5"/>
        <v>7.900551344742702</v>
      </c>
      <c r="E126">
        <f t="shared" si="6"/>
        <v>62.418711550915717</v>
      </c>
      <c r="F126"/>
      <c r="G126"/>
      <c r="H126"/>
      <c r="I126"/>
      <c r="J126">
        <f t="shared" si="7"/>
        <v>0.25187542743282576</v>
      </c>
    </row>
    <row r="127" spans="1:10">
      <c r="A127" s="1">
        <v>3.5</v>
      </c>
      <c r="B127" s="1">
        <v>32.200000000000003</v>
      </c>
      <c r="C127">
        <f t="shared" si="4"/>
        <v>34.743485041262872</v>
      </c>
      <c r="D127">
        <f t="shared" si="5"/>
        <v>2.5434850412628691</v>
      </c>
      <c r="E127">
        <f t="shared" si="6"/>
        <v>6.469316155127979</v>
      </c>
      <c r="F127"/>
      <c r="G127"/>
      <c r="H127"/>
      <c r="I127"/>
      <c r="J127">
        <f t="shared" si="7"/>
        <v>7.8990218672759904E-2</v>
      </c>
    </row>
    <row r="128" spans="1:10">
      <c r="A128" s="1">
        <v>3.7</v>
      </c>
      <c r="B128" s="1">
        <v>28.1</v>
      </c>
      <c r="C128">
        <f t="shared" si="4"/>
        <v>33.838691780566904</v>
      </c>
      <c r="D128">
        <f t="shared" si="5"/>
        <v>5.7386917805669029</v>
      </c>
      <c r="E128">
        <f t="shared" si="6"/>
        <v>32.932583352346128</v>
      </c>
      <c r="F128"/>
      <c r="G128"/>
      <c r="H128"/>
      <c r="I128"/>
      <c r="J128">
        <f t="shared" si="7"/>
        <v>0.20422390678174029</v>
      </c>
    </row>
    <row r="129" spans="1:10">
      <c r="A129" s="1">
        <v>4.7</v>
      </c>
      <c r="B129" s="1">
        <v>25.7</v>
      </c>
      <c r="C129">
        <f t="shared" si="4"/>
        <v>29.31472547708708</v>
      </c>
      <c r="D129">
        <f t="shared" si="5"/>
        <v>3.6147254770870809</v>
      </c>
      <c r="E129">
        <f t="shared" si="6"/>
        <v>13.066240274702425</v>
      </c>
      <c r="F129"/>
      <c r="G129"/>
      <c r="H129"/>
      <c r="I129"/>
      <c r="J129">
        <f t="shared" si="7"/>
        <v>0.14065079677381639</v>
      </c>
    </row>
    <row r="130" spans="1:10">
      <c r="A130" s="1">
        <v>3.7</v>
      </c>
      <c r="B130" s="1">
        <v>27.8</v>
      </c>
      <c r="C130">
        <f t="shared" si="4"/>
        <v>33.838691780566904</v>
      </c>
      <c r="D130">
        <f t="shared" si="5"/>
        <v>6.0386917805669036</v>
      </c>
      <c r="E130">
        <f t="shared" si="6"/>
        <v>36.465798420686284</v>
      </c>
      <c r="F130"/>
      <c r="G130"/>
      <c r="H130"/>
      <c r="I130"/>
      <c r="J130">
        <f t="shared" si="7"/>
        <v>0.21721912879737063</v>
      </c>
    </row>
    <row r="131" spans="1:10">
      <c r="A131" s="1">
        <v>4.7</v>
      </c>
      <c r="B131" s="1">
        <v>25.6</v>
      </c>
      <c r="C131">
        <f t="shared" ref="C131:C194" si="8">$H$6+($H$7*A131)</f>
        <v>29.31472547708708</v>
      </c>
      <c r="D131">
        <f t="shared" ref="D131:D194" si="9">ABS(B131-C131)</f>
        <v>3.7147254770870788</v>
      </c>
      <c r="E131">
        <f t="shared" ref="E131:E194" si="10">D131^2</f>
        <v>13.799185370119826</v>
      </c>
      <c r="F131"/>
      <c r="G131"/>
      <c r="H131"/>
      <c r="I131"/>
      <c r="J131">
        <f t="shared" ref="J131:J194" si="11">D131/B131</f>
        <v>0.14510646394871402</v>
      </c>
    </row>
    <row r="132" spans="1:10">
      <c r="A132" s="1">
        <v>5.7</v>
      </c>
      <c r="B132" s="1">
        <v>27.2</v>
      </c>
      <c r="C132">
        <f t="shared" si="8"/>
        <v>24.790759173607253</v>
      </c>
      <c r="D132">
        <f t="shared" si="9"/>
        <v>2.4092408263927467</v>
      </c>
      <c r="E132">
        <f t="shared" si="10"/>
        <v>5.8044413595576048</v>
      </c>
      <c r="F132"/>
      <c r="G132"/>
      <c r="H132"/>
      <c r="I132"/>
      <c r="J132">
        <f t="shared" si="11"/>
        <v>8.8575030382086278E-2</v>
      </c>
    </row>
    <row r="133" spans="1:10">
      <c r="A133" s="1">
        <v>3.7</v>
      </c>
      <c r="B133" s="1">
        <v>31.364100000000001</v>
      </c>
      <c r="C133">
        <f t="shared" si="8"/>
        <v>33.838691780566904</v>
      </c>
      <c r="D133">
        <f t="shared" si="9"/>
        <v>2.4745917805669038</v>
      </c>
      <c r="E133">
        <f t="shared" si="10"/>
        <v>6.1236044804492789</v>
      </c>
      <c r="F133"/>
      <c r="G133"/>
      <c r="H133"/>
      <c r="I133"/>
      <c r="J133">
        <f t="shared" si="11"/>
        <v>7.8898861455195715E-2</v>
      </c>
    </row>
    <row r="134" spans="1:10">
      <c r="A134" s="1">
        <v>3.7</v>
      </c>
      <c r="B134" s="1">
        <v>31.363900000000001</v>
      </c>
      <c r="C134">
        <f t="shared" si="8"/>
        <v>33.838691780566904</v>
      </c>
      <c r="D134">
        <f t="shared" si="9"/>
        <v>2.4747917805669033</v>
      </c>
      <c r="E134">
        <f t="shared" si="10"/>
        <v>6.124594357161504</v>
      </c>
      <c r="F134"/>
      <c r="G134"/>
      <c r="H134"/>
      <c r="I134"/>
      <c r="J134">
        <f t="shared" si="11"/>
        <v>7.8905741332133544E-2</v>
      </c>
    </row>
    <row r="135" spans="1:10">
      <c r="A135" s="1">
        <v>5</v>
      </c>
      <c r="B135" s="1">
        <v>28.716000000000001</v>
      </c>
      <c r="C135">
        <f t="shared" si="8"/>
        <v>27.957535586043132</v>
      </c>
      <c r="D135">
        <f t="shared" si="9"/>
        <v>0.75846441395686881</v>
      </c>
      <c r="E135">
        <f t="shared" si="10"/>
        <v>0.57526826723893643</v>
      </c>
      <c r="F135"/>
      <c r="G135"/>
      <c r="H135"/>
      <c r="I135"/>
      <c r="J135">
        <f t="shared" si="11"/>
        <v>2.6412606698595513E-2</v>
      </c>
    </row>
    <row r="136" spans="1:10">
      <c r="A136" s="1">
        <v>5</v>
      </c>
      <c r="B136" s="1">
        <v>28.700900000000001</v>
      </c>
      <c r="C136">
        <f t="shared" si="8"/>
        <v>27.957535586043132</v>
      </c>
      <c r="D136">
        <f t="shared" si="9"/>
        <v>0.74336441395686847</v>
      </c>
      <c r="E136">
        <f t="shared" si="10"/>
        <v>0.5525906519374385</v>
      </c>
      <c r="F136"/>
      <c r="G136"/>
      <c r="H136"/>
      <c r="I136"/>
      <c r="J136">
        <f t="shared" si="11"/>
        <v>2.5900386885319569E-2</v>
      </c>
    </row>
    <row r="137" spans="1:10">
      <c r="A137" s="1">
        <v>3.7</v>
      </c>
      <c r="B137" s="1">
        <v>24.4</v>
      </c>
      <c r="C137">
        <f t="shared" si="8"/>
        <v>33.838691780566904</v>
      </c>
      <c r="D137">
        <f t="shared" si="9"/>
        <v>9.4386917805669057</v>
      </c>
      <c r="E137">
        <f t="shared" si="10"/>
        <v>89.088902528541269</v>
      </c>
      <c r="F137"/>
      <c r="G137"/>
      <c r="H137"/>
      <c r="I137"/>
      <c r="J137">
        <f t="shared" si="11"/>
        <v>0.38683163035110274</v>
      </c>
    </row>
    <row r="138" spans="1:10">
      <c r="A138" s="1">
        <v>4.7</v>
      </c>
      <c r="B138" s="1">
        <v>25.6</v>
      </c>
      <c r="C138">
        <f t="shared" si="8"/>
        <v>29.31472547708708</v>
      </c>
      <c r="D138">
        <f t="shared" si="9"/>
        <v>3.7147254770870788</v>
      </c>
      <c r="E138">
        <f t="shared" si="10"/>
        <v>13.799185370119826</v>
      </c>
      <c r="F138"/>
      <c r="G138"/>
      <c r="H138"/>
      <c r="I138"/>
      <c r="J138">
        <f t="shared" si="11"/>
        <v>0.14510646394871402</v>
      </c>
    </row>
    <row r="139" spans="1:10">
      <c r="A139" s="1">
        <v>4.7</v>
      </c>
      <c r="B139" s="1">
        <v>24.6</v>
      </c>
      <c r="C139">
        <f t="shared" si="8"/>
        <v>29.31472547708708</v>
      </c>
      <c r="D139">
        <f t="shared" si="9"/>
        <v>4.7147254770870788</v>
      </c>
      <c r="E139">
        <f t="shared" si="10"/>
        <v>22.228636324293984</v>
      </c>
      <c r="F139"/>
      <c r="G139"/>
      <c r="H139"/>
      <c r="I139"/>
      <c r="J139">
        <f t="shared" si="11"/>
        <v>0.19165550719866173</v>
      </c>
    </row>
    <row r="140" spans="1:10">
      <c r="A140" s="1">
        <v>5.7</v>
      </c>
      <c r="B140" s="1">
        <v>25.6</v>
      </c>
      <c r="C140">
        <f t="shared" si="8"/>
        <v>24.790759173607253</v>
      </c>
      <c r="D140">
        <f t="shared" si="9"/>
        <v>0.80924082639274886</v>
      </c>
      <c r="E140">
        <f t="shared" si="10"/>
        <v>0.65487071510081907</v>
      </c>
      <c r="F140"/>
      <c r="G140"/>
      <c r="H140"/>
      <c r="I140"/>
      <c r="J140">
        <f t="shared" si="11"/>
        <v>3.1610969780966752E-2</v>
      </c>
    </row>
    <row r="141" spans="1:10">
      <c r="A141" s="1">
        <v>3.7</v>
      </c>
      <c r="B141" s="1">
        <v>28.566800000000001</v>
      </c>
      <c r="C141">
        <f t="shared" si="8"/>
        <v>33.838691780566904</v>
      </c>
      <c r="D141">
        <f t="shared" si="9"/>
        <v>5.2718917805669037</v>
      </c>
      <c r="E141">
        <f t="shared" si="10"/>
        <v>27.792842946008879</v>
      </c>
      <c r="F141"/>
      <c r="G141"/>
      <c r="H141"/>
      <c r="I141"/>
      <c r="J141">
        <f t="shared" si="11"/>
        <v>0.18454610878946551</v>
      </c>
    </row>
    <row r="142" spans="1:10">
      <c r="A142" s="1">
        <v>3.7</v>
      </c>
      <c r="B142" s="1">
        <v>28.567399999999999</v>
      </c>
      <c r="C142">
        <f t="shared" si="8"/>
        <v>33.838691780566904</v>
      </c>
      <c r="D142">
        <f t="shared" si="9"/>
        <v>5.2712917805669051</v>
      </c>
      <c r="E142">
        <f t="shared" si="10"/>
        <v>27.786517035872212</v>
      </c>
      <c r="F142"/>
      <c r="G142"/>
      <c r="H142"/>
      <c r="I142"/>
      <c r="J142">
        <f t="shared" si="11"/>
        <v>0.18452122981324534</v>
      </c>
    </row>
    <row r="143" spans="1:10">
      <c r="A143" s="1">
        <v>5</v>
      </c>
      <c r="B143" s="1">
        <v>25.897500000000001</v>
      </c>
      <c r="C143">
        <f t="shared" si="8"/>
        <v>27.957535586043132</v>
      </c>
      <c r="D143">
        <f t="shared" si="9"/>
        <v>2.0600355860431314</v>
      </c>
      <c r="E143">
        <f t="shared" si="10"/>
        <v>4.243746615764068</v>
      </c>
      <c r="F143"/>
      <c r="G143"/>
      <c r="H143"/>
      <c r="I143"/>
      <c r="J143">
        <f t="shared" si="11"/>
        <v>7.9545731674606865E-2</v>
      </c>
    </row>
    <row r="144" spans="1:10">
      <c r="A144" s="1">
        <v>5</v>
      </c>
      <c r="B144" s="1">
        <v>25.897200000000002</v>
      </c>
      <c r="C144">
        <f t="shared" si="8"/>
        <v>27.957535586043132</v>
      </c>
      <c r="D144">
        <f t="shared" si="9"/>
        <v>2.0603355860431307</v>
      </c>
      <c r="E144">
        <f t="shared" si="10"/>
        <v>4.2449827271156906</v>
      </c>
      <c r="F144"/>
      <c r="G144"/>
      <c r="H144"/>
      <c r="I144"/>
      <c r="J144">
        <f t="shared" si="11"/>
        <v>7.9558237417293398E-2</v>
      </c>
    </row>
    <row r="145" spans="1:10">
      <c r="A145" s="1">
        <v>6.2</v>
      </c>
      <c r="B145" s="1">
        <v>19.5139</v>
      </c>
      <c r="C145">
        <f t="shared" si="8"/>
        <v>22.528776021867337</v>
      </c>
      <c r="D145">
        <f t="shared" si="9"/>
        <v>3.0148760218673374</v>
      </c>
      <c r="E145">
        <f t="shared" si="10"/>
        <v>9.0894774272306211</v>
      </c>
      <c r="F145"/>
      <c r="G145"/>
      <c r="H145"/>
      <c r="I145"/>
      <c r="J145">
        <f t="shared" si="11"/>
        <v>0.15449889677959494</v>
      </c>
    </row>
    <row r="146" spans="1:10">
      <c r="A146" s="1">
        <v>2.2000000000000002</v>
      </c>
      <c r="B146" s="1">
        <v>30.45</v>
      </c>
      <c r="C146">
        <f t="shared" si="8"/>
        <v>40.624641235786648</v>
      </c>
      <c r="D146">
        <f t="shared" si="9"/>
        <v>10.174641235786648</v>
      </c>
      <c r="E146">
        <f t="shared" si="10"/>
        <v>103.52332427697006</v>
      </c>
      <c r="F146"/>
      <c r="G146"/>
      <c r="H146"/>
      <c r="I146"/>
      <c r="J146">
        <f t="shared" si="11"/>
        <v>0.33414256931975855</v>
      </c>
    </row>
    <row r="147" spans="1:10">
      <c r="A147" s="1">
        <v>6</v>
      </c>
      <c r="B147" s="1">
        <v>21.473400000000002</v>
      </c>
      <c r="C147">
        <f t="shared" si="8"/>
        <v>23.433569282563305</v>
      </c>
      <c r="D147">
        <f t="shared" si="9"/>
        <v>1.960169282563303</v>
      </c>
      <c r="E147">
        <f t="shared" si="10"/>
        <v>3.8422636163047339</v>
      </c>
      <c r="F147"/>
      <c r="G147"/>
      <c r="H147"/>
      <c r="I147"/>
      <c r="J147">
        <f t="shared" si="11"/>
        <v>9.1283601225856312E-2</v>
      </c>
    </row>
    <row r="148" spans="1:10">
      <c r="A148" s="1">
        <v>6</v>
      </c>
      <c r="B148" s="1">
        <v>21.473400000000002</v>
      </c>
      <c r="C148">
        <f t="shared" si="8"/>
        <v>23.433569282563305</v>
      </c>
      <c r="D148">
        <f t="shared" si="9"/>
        <v>1.960169282563303</v>
      </c>
      <c r="E148">
        <f t="shared" si="10"/>
        <v>3.8422636163047339</v>
      </c>
      <c r="F148"/>
      <c r="G148"/>
      <c r="H148"/>
      <c r="I148"/>
      <c r="J148">
        <f t="shared" si="11"/>
        <v>9.1283601225856312E-2</v>
      </c>
    </row>
    <row r="149" spans="1:10">
      <c r="A149" s="1">
        <v>6</v>
      </c>
      <c r="B149" s="1">
        <v>21.473400000000002</v>
      </c>
      <c r="C149">
        <f t="shared" si="8"/>
        <v>23.433569282563305</v>
      </c>
      <c r="D149">
        <f t="shared" si="9"/>
        <v>1.960169282563303</v>
      </c>
      <c r="E149">
        <f t="shared" si="10"/>
        <v>3.8422636163047339</v>
      </c>
      <c r="F149"/>
      <c r="G149"/>
      <c r="H149"/>
      <c r="I149"/>
      <c r="J149">
        <f t="shared" si="11"/>
        <v>9.1283601225856312E-2</v>
      </c>
    </row>
    <row r="150" spans="1:10">
      <c r="A150" s="1">
        <v>4.5999999999999996</v>
      </c>
      <c r="B150" s="1">
        <v>23</v>
      </c>
      <c r="C150">
        <f t="shared" si="8"/>
        <v>29.767122107435064</v>
      </c>
      <c r="D150">
        <f t="shared" si="9"/>
        <v>6.767122107435064</v>
      </c>
      <c r="E150">
        <f t="shared" si="10"/>
        <v>45.79394161693638</v>
      </c>
      <c r="F150"/>
      <c r="G150"/>
      <c r="H150"/>
      <c r="I150"/>
      <c r="J150">
        <f t="shared" si="11"/>
        <v>0.29422270032326364</v>
      </c>
    </row>
    <row r="151" spans="1:10">
      <c r="A151" s="1">
        <v>5.4</v>
      </c>
      <c r="B151" s="1">
        <v>21.8</v>
      </c>
      <c r="C151">
        <f t="shared" si="8"/>
        <v>26.147949064651201</v>
      </c>
      <c r="D151">
        <f t="shared" si="9"/>
        <v>4.3479490646511998</v>
      </c>
      <c r="E151">
        <f t="shared" si="10"/>
        <v>18.904661068801243</v>
      </c>
      <c r="F151"/>
      <c r="G151"/>
      <c r="H151"/>
      <c r="I151"/>
      <c r="J151">
        <f t="shared" si="11"/>
        <v>0.19944720480051376</v>
      </c>
    </row>
    <row r="152" spans="1:10">
      <c r="A152" s="1">
        <v>4.5999999999999996</v>
      </c>
      <c r="B152" s="1">
        <v>23</v>
      </c>
      <c r="C152">
        <f t="shared" si="8"/>
        <v>29.767122107435064</v>
      </c>
      <c r="D152">
        <f t="shared" si="9"/>
        <v>6.767122107435064</v>
      </c>
      <c r="E152">
        <f t="shared" si="10"/>
        <v>45.79394161693638</v>
      </c>
      <c r="F152"/>
      <c r="G152"/>
      <c r="H152"/>
      <c r="I152"/>
      <c r="J152">
        <f t="shared" si="11"/>
        <v>0.29422270032326364</v>
      </c>
    </row>
    <row r="153" spans="1:10">
      <c r="A153" s="1">
        <v>5.4</v>
      </c>
      <c r="B153" s="1">
        <v>21.641200000000001</v>
      </c>
      <c r="C153">
        <f t="shared" si="8"/>
        <v>26.147949064651201</v>
      </c>
      <c r="D153">
        <f t="shared" si="9"/>
        <v>4.5067490646511992</v>
      </c>
      <c r="E153">
        <f t="shared" si="10"/>
        <v>20.310787131734457</v>
      </c>
      <c r="F153"/>
      <c r="G153"/>
      <c r="H153"/>
      <c r="I153"/>
      <c r="J153">
        <f t="shared" si="11"/>
        <v>0.20824857515531481</v>
      </c>
    </row>
    <row r="154" spans="1:10">
      <c r="A154" s="1">
        <v>6.8</v>
      </c>
      <c r="B154" s="1">
        <v>18.600000000000001</v>
      </c>
      <c r="C154">
        <f t="shared" si="8"/>
        <v>19.814396239779445</v>
      </c>
      <c r="D154">
        <f t="shared" si="9"/>
        <v>1.2143962397794432</v>
      </c>
      <c r="E154">
        <f t="shared" si="10"/>
        <v>1.4747582271904509</v>
      </c>
      <c r="F154"/>
      <c r="G154"/>
      <c r="H154"/>
      <c r="I154"/>
      <c r="J154">
        <f t="shared" si="11"/>
        <v>6.5290120418249636E-2</v>
      </c>
    </row>
    <row r="155" spans="1:10">
      <c r="A155" s="1">
        <v>5.4</v>
      </c>
      <c r="B155" s="1">
        <v>21.2</v>
      </c>
      <c r="C155">
        <f t="shared" si="8"/>
        <v>26.147949064651201</v>
      </c>
      <c r="D155">
        <f t="shared" si="9"/>
        <v>4.9479490646512012</v>
      </c>
      <c r="E155">
        <f t="shared" si="10"/>
        <v>24.482199946382696</v>
      </c>
      <c r="F155"/>
      <c r="G155"/>
      <c r="H155"/>
      <c r="I155"/>
      <c r="J155">
        <f t="shared" si="11"/>
        <v>0.23339382380430196</v>
      </c>
    </row>
    <row r="156" spans="1:10">
      <c r="A156" s="1">
        <v>6</v>
      </c>
      <c r="B156" s="1">
        <v>21.473400000000002</v>
      </c>
      <c r="C156">
        <f t="shared" si="8"/>
        <v>23.433569282563305</v>
      </c>
      <c r="D156">
        <f t="shared" si="9"/>
        <v>1.960169282563303</v>
      </c>
      <c r="E156">
        <f t="shared" si="10"/>
        <v>3.8422636163047339</v>
      </c>
      <c r="F156"/>
      <c r="G156"/>
      <c r="H156"/>
      <c r="I156"/>
      <c r="J156">
        <f t="shared" si="11"/>
        <v>9.1283601225856312E-2</v>
      </c>
    </row>
    <row r="157" spans="1:10">
      <c r="A157" s="1">
        <v>6</v>
      </c>
      <c r="B157" s="1">
        <v>21.473400000000002</v>
      </c>
      <c r="C157">
        <f t="shared" si="8"/>
        <v>23.433569282563305</v>
      </c>
      <c r="D157">
        <f t="shared" si="9"/>
        <v>1.960169282563303</v>
      </c>
      <c r="E157">
        <f t="shared" si="10"/>
        <v>3.8422636163047339</v>
      </c>
      <c r="F157"/>
      <c r="G157"/>
      <c r="H157"/>
      <c r="I157"/>
      <c r="J157">
        <f t="shared" si="11"/>
        <v>9.1283601225856312E-2</v>
      </c>
    </row>
    <row r="158" spans="1:10">
      <c r="A158" s="1">
        <v>6</v>
      </c>
      <c r="B158" s="1">
        <v>21.473400000000002</v>
      </c>
      <c r="C158">
        <f t="shared" si="8"/>
        <v>23.433569282563305</v>
      </c>
      <c r="D158">
        <f t="shared" si="9"/>
        <v>1.960169282563303</v>
      </c>
      <c r="E158">
        <f t="shared" si="10"/>
        <v>3.8422636163047339</v>
      </c>
      <c r="F158"/>
      <c r="G158"/>
      <c r="H158"/>
      <c r="I158"/>
      <c r="J158">
        <f t="shared" si="11"/>
        <v>9.1283601225856312E-2</v>
      </c>
    </row>
    <row r="159" spans="1:10">
      <c r="A159" s="1">
        <v>4.8</v>
      </c>
      <c r="B159" s="1">
        <v>22.8</v>
      </c>
      <c r="C159">
        <f t="shared" si="8"/>
        <v>28.8623288467391</v>
      </c>
      <c r="D159">
        <f t="shared" si="9"/>
        <v>6.0623288467390992</v>
      </c>
      <c r="E159">
        <f t="shared" si="10"/>
        <v>36.751831046005016</v>
      </c>
      <c r="F159"/>
      <c r="G159"/>
      <c r="H159"/>
      <c r="I159"/>
      <c r="J159">
        <f t="shared" si="11"/>
        <v>0.26589161608504819</v>
      </c>
    </row>
    <row r="160" spans="1:10">
      <c r="A160" s="1">
        <v>6</v>
      </c>
      <c r="B160" s="1">
        <v>21.8</v>
      </c>
      <c r="C160">
        <f t="shared" si="8"/>
        <v>23.433569282563305</v>
      </c>
      <c r="D160">
        <f t="shared" si="9"/>
        <v>1.6335692825633039</v>
      </c>
      <c r="E160">
        <f t="shared" si="10"/>
        <v>2.6685486009343875</v>
      </c>
      <c r="F160"/>
      <c r="G160"/>
      <c r="H160"/>
      <c r="I160"/>
      <c r="J160">
        <f t="shared" si="11"/>
        <v>7.4934370759784583E-2</v>
      </c>
    </row>
    <row r="161" spans="1:10">
      <c r="A161" s="1">
        <v>6</v>
      </c>
      <c r="B161" s="1">
        <v>21.628499999999999</v>
      </c>
      <c r="C161">
        <f t="shared" si="8"/>
        <v>23.433569282563305</v>
      </c>
      <c r="D161">
        <f t="shared" si="9"/>
        <v>1.8050692825633057</v>
      </c>
      <c r="E161">
        <f t="shared" si="10"/>
        <v>3.2582751148536069</v>
      </c>
      <c r="F161"/>
      <c r="G161"/>
      <c r="H161"/>
      <c r="I161"/>
      <c r="J161">
        <f t="shared" si="11"/>
        <v>8.3457904272756123E-2</v>
      </c>
    </row>
    <row r="162" spans="1:10">
      <c r="A162" s="1">
        <v>4.5999999999999996</v>
      </c>
      <c r="B162" s="1">
        <v>21.9</v>
      </c>
      <c r="C162">
        <f t="shared" si="8"/>
        <v>29.767122107435064</v>
      </c>
      <c r="D162">
        <f t="shared" si="9"/>
        <v>7.8671221074350655</v>
      </c>
      <c r="E162">
        <f t="shared" si="10"/>
        <v>61.891610253293543</v>
      </c>
      <c r="F162"/>
      <c r="G162"/>
      <c r="H162"/>
      <c r="I162"/>
      <c r="J162">
        <f t="shared" si="11"/>
        <v>0.35922931997420393</v>
      </c>
    </row>
    <row r="163" spans="1:10">
      <c r="A163" s="1">
        <v>5.4</v>
      </c>
      <c r="B163" s="1">
        <v>21.2</v>
      </c>
      <c r="C163">
        <f t="shared" si="8"/>
        <v>26.147949064651201</v>
      </c>
      <c r="D163">
        <f t="shared" si="9"/>
        <v>4.9479490646512012</v>
      </c>
      <c r="E163">
        <f t="shared" si="10"/>
        <v>24.482199946382696</v>
      </c>
      <c r="F163"/>
      <c r="G163"/>
      <c r="H163"/>
      <c r="I163"/>
      <c r="J163">
        <f t="shared" si="11"/>
        <v>0.23339382380430196</v>
      </c>
    </row>
    <row r="164" spans="1:10">
      <c r="A164" s="1">
        <v>6.8</v>
      </c>
      <c r="B164" s="1">
        <v>17.7</v>
      </c>
      <c r="C164">
        <f t="shared" si="8"/>
        <v>19.814396239779445</v>
      </c>
      <c r="D164">
        <f t="shared" si="9"/>
        <v>2.1143962397794454</v>
      </c>
      <c r="E164">
        <f t="shared" si="10"/>
        <v>4.4706714587934577</v>
      </c>
      <c r="F164"/>
      <c r="G164"/>
      <c r="H164"/>
      <c r="I164"/>
      <c r="J164">
        <f t="shared" si="11"/>
        <v>0.11945741467680483</v>
      </c>
    </row>
    <row r="165" spans="1:10">
      <c r="A165" s="1">
        <v>5.4</v>
      </c>
      <c r="B165" s="1">
        <v>20.6</v>
      </c>
      <c r="C165">
        <f t="shared" si="8"/>
        <v>26.147949064651201</v>
      </c>
      <c r="D165">
        <f t="shared" si="9"/>
        <v>5.5479490646511991</v>
      </c>
      <c r="E165">
        <f t="shared" si="10"/>
        <v>30.779738823964113</v>
      </c>
      <c r="F165"/>
      <c r="G165"/>
      <c r="H165"/>
      <c r="I165"/>
      <c r="J165">
        <f t="shared" si="11"/>
        <v>0.26931791575976693</v>
      </c>
    </row>
    <row r="166" spans="1:10">
      <c r="A166" s="1">
        <v>4.8</v>
      </c>
      <c r="B166" s="1">
        <v>22.8</v>
      </c>
      <c r="C166">
        <f t="shared" si="8"/>
        <v>28.8623288467391</v>
      </c>
      <c r="D166">
        <f t="shared" si="9"/>
        <v>6.0623288467390992</v>
      </c>
      <c r="E166">
        <f t="shared" si="10"/>
        <v>36.751831046005016</v>
      </c>
      <c r="F166"/>
      <c r="G166"/>
      <c r="H166"/>
      <c r="I166"/>
      <c r="J166">
        <f t="shared" si="11"/>
        <v>0.26589161608504819</v>
      </c>
    </row>
    <row r="167" spans="1:10">
      <c r="A167" s="1">
        <v>6</v>
      </c>
      <c r="B167" s="1">
        <v>21.8</v>
      </c>
      <c r="C167">
        <f t="shared" si="8"/>
        <v>23.433569282563305</v>
      </c>
      <c r="D167">
        <f t="shared" si="9"/>
        <v>1.6335692825633039</v>
      </c>
      <c r="E167">
        <f t="shared" si="10"/>
        <v>2.6685486009343875</v>
      </c>
      <c r="F167"/>
      <c r="G167"/>
      <c r="H167"/>
      <c r="I167"/>
      <c r="J167">
        <f t="shared" si="11"/>
        <v>7.4934370759784583E-2</v>
      </c>
    </row>
    <row r="168" spans="1:10">
      <c r="A168" s="1">
        <v>6</v>
      </c>
      <c r="B168" s="1">
        <v>21.651499999999999</v>
      </c>
      <c r="C168">
        <f t="shared" si="8"/>
        <v>23.433569282563305</v>
      </c>
      <c r="D168">
        <f t="shared" si="9"/>
        <v>1.782069282563306</v>
      </c>
      <c r="E168">
        <f t="shared" si="10"/>
        <v>3.1757709278556963</v>
      </c>
      <c r="F168"/>
      <c r="G168"/>
      <c r="H168"/>
      <c r="I168"/>
      <c r="J168">
        <f t="shared" si="11"/>
        <v>8.2306966379387392E-2</v>
      </c>
    </row>
    <row r="169" spans="1:10">
      <c r="A169" s="1">
        <v>3.6</v>
      </c>
      <c r="B169" s="1">
        <v>35</v>
      </c>
      <c r="C169">
        <f t="shared" si="8"/>
        <v>34.291088410914895</v>
      </c>
      <c r="D169">
        <f t="shared" si="9"/>
        <v>0.70891158908510477</v>
      </c>
      <c r="E169">
        <f t="shared" si="10"/>
        <v>0.5025556411391684</v>
      </c>
      <c r="F169"/>
      <c r="G169"/>
      <c r="H169"/>
      <c r="I169"/>
      <c r="J169">
        <f t="shared" si="11"/>
        <v>2.0254616831002992E-2</v>
      </c>
    </row>
    <row r="170" spans="1:10">
      <c r="A170" s="1">
        <v>3.6</v>
      </c>
      <c r="B170" s="1">
        <v>35</v>
      </c>
      <c r="C170">
        <f t="shared" si="8"/>
        <v>34.291088410914895</v>
      </c>
      <c r="D170">
        <f t="shared" si="9"/>
        <v>0.70891158908510477</v>
      </c>
      <c r="E170">
        <f t="shared" si="10"/>
        <v>0.5025556411391684</v>
      </c>
      <c r="F170"/>
      <c r="G170"/>
      <c r="H170"/>
      <c r="I170"/>
      <c r="J170">
        <f t="shared" si="11"/>
        <v>2.0254616831002992E-2</v>
      </c>
    </row>
    <row r="171" spans="1:10">
      <c r="A171" s="1">
        <v>2.7</v>
      </c>
      <c r="B171" s="1">
        <v>37</v>
      </c>
      <c r="C171">
        <f t="shared" si="8"/>
        <v>38.362658084046735</v>
      </c>
      <c r="D171">
        <f t="shared" si="9"/>
        <v>1.3626580840467355</v>
      </c>
      <c r="E171">
        <f t="shared" si="10"/>
        <v>1.85683705401792</v>
      </c>
      <c r="F171"/>
      <c r="G171"/>
      <c r="H171"/>
      <c r="I171"/>
      <c r="J171">
        <f t="shared" si="11"/>
        <v>3.6828596866127987E-2</v>
      </c>
    </row>
    <row r="172" spans="1:10">
      <c r="A172" s="1">
        <v>3.5</v>
      </c>
      <c r="B172" s="1">
        <v>34</v>
      </c>
      <c r="C172">
        <f t="shared" si="8"/>
        <v>34.743485041262872</v>
      </c>
      <c r="D172">
        <f t="shared" si="9"/>
        <v>0.74348504126287196</v>
      </c>
      <c r="E172">
        <f t="shared" si="10"/>
        <v>0.55277000658165443</v>
      </c>
      <c r="F172"/>
      <c r="G172"/>
      <c r="H172"/>
      <c r="I172"/>
      <c r="J172">
        <f t="shared" si="11"/>
        <v>2.1867207095966821E-2</v>
      </c>
    </row>
    <row r="173" spans="1:10">
      <c r="A173" s="1">
        <v>3.5</v>
      </c>
      <c r="B173" s="1">
        <v>30.049299999999999</v>
      </c>
      <c r="C173">
        <f t="shared" si="8"/>
        <v>34.743485041262872</v>
      </c>
      <c r="D173">
        <f t="shared" si="9"/>
        <v>4.6941850412628732</v>
      </c>
      <c r="E173">
        <f t="shared" si="10"/>
        <v>22.035373201616121</v>
      </c>
      <c r="F173"/>
      <c r="G173"/>
      <c r="H173"/>
      <c r="I173"/>
      <c r="J173">
        <f t="shared" si="11"/>
        <v>0.15621611955229817</v>
      </c>
    </row>
    <row r="174" spans="1:10">
      <c r="A174" s="1">
        <v>6</v>
      </c>
      <c r="B174" s="1">
        <v>21.7</v>
      </c>
      <c r="C174">
        <f t="shared" si="8"/>
        <v>23.433569282563305</v>
      </c>
      <c r="D174">
        <f t="shared" si="9"/>
        <v>1.7335692825633053</v>
      </c>
      <c r="E174">
        <f t="shared" si="10"/>
        <v>3.0052624574470532</v>
      </c>
      <c r="F174"/>
      <c r="G174"/>
      <c r="H174"/>
      <c r="I174"/>
      <c r="J174">
        <f t="shared" si="11"/>
        <v>7.98879853715809E-2</v>
      </c>
    </row>
    <row r="175" spans="1:10">
      <c r="A175" s="1">
        <v>3.6</v>
      </c>
      <c r="B175" s="1">
        <v>32.299999999999997</v>
      </c>
      <c r="C175">
        <f t="shared" si="8"/>
        <v>34.291088410914895</v>
      </c>
      <c r="D175">
        <f t="shared" si="9"/>
        <v>1.9910884109148981</v>
      </c>
      <c r="E175">
        <f t="shared" si="10"/>
        <v>3.9644330600796138</v>
      </c>
      <c r="F175"/>
      <c r="G175"/>
      <c r="H175"/>
      <c r="I175"/>
      <c r="J175">
        <f t="shared" si="11"/>
        <v>6.1643604053092826E-2</v>
      </c>
    </row>
    <row r="176" spans="1:10">
      <c r="A176" s="1">
        <v>5.7</v>
      </c>
      <c r="B176" s="1">
        <v>27.2</v>
      </c>
      <c r="C176">
        <f t="shared" si="8"/>
        <v>24.790759173607253</v>
      </c>
      <c r="D176">
        <f t="shared" si="9"/>
        <v>2.4092408263927467</v>
      </c>
      <c r="E176">
        <f t="shared" si="10"/>
        <v>5.8044413595576048</v>
      </c>
      <c r="F176"/>
      <c r="G176"/>
      <c r="H176"/>
      <c r="I176"/>
      <c r="J176">
        <f t="shared" si="11"/>
        <v>8.8575030382086278E-2</v>
      </c>
    </row>
    <row r="177" spans="1:10">
      <c r="A177" s="1">
        <v>2</v>
      </c>
      <c r="B177" s="1">
        <v>36.799999999999997</v>
      </c>
      <c r="C177">
        <f t="shared" si="8"/>
        <v>41.529434496482615</v>
      </c>
      <c r="D177">
        <f t="shared" si="9"/>
        <v>4.729434496482618</v>
      </c>
      <c r="E177">
        <f t="shared" si="10"/>
        <v>22.367550656519796</v>
      </c>
      <c r="F177"/>
      <c r="G177"/>
      <c r="H177"/>
      <c r="I177"/>
      <c r="J177">
        <f t="shared" si="11"/>
        <v>0.12851724175224508</v>
      </c>
    </row>
    <row r="178" spans="1:10">
      <c r="A178" s="1">
        <v>3.6</v>
      </c>
      <c r="B178" s="1">
        <v>35.5</v>
      </c>
      <c r="C178">
        <f t="shared" si="8"/>
        <v>34.291088410914895</v>
      </c>
      <c r="D178">
        <f t="shared" si="9"/>
        <v>1.2089115890851048</v>
      </c>
      <c r="E178">
        <f t="shared" si="10"/>
        <v>1.4614672302242733</v>
      </c>
      <c r="F178"/>
      <c r="G178"/>
      <c r="H178"/>
      <c r="I178"/>
      <c r="J178">
        <f t="shared" si="11"/>
        <v>3.4053847579862108E-2</v>
      </c>
    </row>
    <row r="179" spans="1:10">
      <c r="A179" s="1">
        <v>3.7</v>
      </c>
      <c r="B179" s="1">
        <v>30.4</v>
      </c>
      <c r="C179">
        <f t="shared" si="8"/>
        <v>33.838691780566904</v>
      </c>
      <c r="D179">
        <f t="shared" si="9"/>
        <v>3.4386917805669057</v>
      </c>
      <c r="E179">
        <f t="shared" si="10"/>
        <v>11.824601161738396</v>
      </c>
      <c r="F179"/>
      <c r="G179"/>
      <c r="H179"/>
      <c r="I179"/>
      <c r="J179">
        <f t="shared" si="11"/>
        <v>0.11311486120285874</v>
      </c>
    </row>
    <row r="180" spans="1:10">
      <c r="A180" s="1">
        <v>4</v>
      </c>
      <c r="B180" s="1">
        <v>29.4</v>
      </c>
      <c r="C180">
        <f t="shared" si="8"/>
        <v>32.48150188952296</v>
      </c>
      <c r="D180">
        <f t="shared" si="9"/>
        <v>3.0815018895229613</v>
      </c>
      <c r="E180">
        <f t="shared" si="10"/>
        <v>9.4956538951335805</v>
      </c>
      <c r="F180"/>
      <c r="G180"/>
      <c r="H180"/>
      <c r="I180"/>
      <c r="J180">
        <f t="shared" si="11"/>
        <v>0.10481298943955651</v>
      </c>
    </row>
    <row r="181" spans="1:10">
      <c r="A181" s="1">
        <v>3.5</v>
      </c>
      <c r="B181" s="1">
        <v>34.762999999999998</v>
      </c>
      <c r="C181">
        <f t="shared" si="8"/>
        <v>34.743485041262872</v>
      </c>
      <c r="D181">
        <f t="shared" si="9"/>
        <v>1.9514958737126165E-2</v>
      </c>
      <c r="E181">
        <f t="shared" si="10"/>
        <v>3.8083361451173682E-4</v>
      </c>
      <c r="F181"/>
      <c r="G181"/>
      <c r="H181"/>
      <c r="I181"/>
      <c r="J181">
        <f t="shared" si="11"/>
        <v>5.6137153689630255E-4</v>
      </c>
    </row>
    <row r="182" spans="1:10">
      <c r="A182" s="1">
        <v>3.5</v>
      </c>
      <c r="B182" s="1">
        <v>34.767499999999998</v>
      </c>
      <c r="C182">
        <f t="shared" si="8"/>
        <v>34.743485041262872</v>
      </c>
      <c r="D182">
        <f t="shared" si="9"/>
        <v>2.4014958737126335E-2</v>
      </c>
      <c r="E182">
        <f t="shared" si="10"/>
        <v>5.7671824314588054E-4</v>
      </c>
      <c r="F182"/>
      <c r="G182"/>
      <c r="H182"/>
      <c r="I182"/>
      <c r="J182">
        <f t="shared" si="11"/>
        <v>6.9073009957938691E-4</v>
      </c>
    </row>
    <row r="183" spans="1:10">
      <c r="A183" s="1">
        <v>6</v>
      </c>
      <c r="B183" s="1">
        <v>32.799999999999997</v>
      </c>
      <c r="C183">
        <f t="shared" si="8"/>
        <v>23.433569282563305</v>
      </c>
      <c r="D183">
        <f t="shared" si="9"/>
        <v>9.3664307174366925</v>
      </c>
      <c r="E183">
        <f t="shared" si="10"/>
        <v>87.730024384541636</v>
      </c>
      <c r="F183"/>
      <c r="G183"/>
      <c r="H183"/>
      <c r="I183"/>
      <c r="J183">
        <f t="shared" si="11"/>
        <v>0.28556191211697235</v>
      </c>
    </row>
    <row r="184" spans="1:10">
      <c r="A184" s="1">
        <v>6</v>
      </c>
      <c r="B184" s="1">
        <v>21.7</v>
      </c>
      <c r="C184">
        <f t="shared" si="8"/>
        <v>23.433569282563305</v>
      </c>
      <c r="D184">
        <f t="shared" si="9"/>
        <v>1.7335692825633053</v>
      </c>
      <c r="E184">
        <f t="shared" si="10"/>
        <v>3.0052624574470532</v>
      </c>
      <c r="F184"/>
      <c r="G184"/>
      <c r="H184"/>
      <c r="I184"/>
      <c r="J184">
        <f t="shared" si="11"/>
        <v>7.98879853715809E-2</v>
      </c>
    </row>
    <row r="185" spans="1:10">
      <c r="A185" s="1">
        <v>2.4</v>
      </c>
      <c r="B185" s="1">
        <v>40.299999999999997</v>
      </c>
      <c r="C185">
        <f t="shared" si="8"/>
        <v>39.719847975090687</v>
      </c>
      <c r="D185">
        <f t="shared" si="9"/>
        <v>0.58015202490931017</v>
      </c>
      <c r="E185">
        <f t="shared" si="10"/>
        <v>0.33657637200637286</v>
      </c>
      <c r="F185"/>
      <c r="G185"/>
      <c r="H185"/>
      <c r="I185"/>
      <c r="J185">
        <f t="shared" si="11"/>
        <v>1.4395831883605712E-2</v>
      </c>
    </row>
    <row r="186" spans="1:10">
      <c r="A186" s="1">
        <v>2.4</v>
      </c>
      <c r="B186" s="1">
        <v>37.299999999999997</v>
      </c>
      <c r="C186">
        <f t="shared" si="8"/>
        <v>39.719847975090687</v>
      </c>
      <c r="D186">
        <f t="shared" si="9"/>
        <v>2.4198479750906898</v>
      </c>
      <c r="E186">
        <f t="shared" si="10"/>
        <v>5.8556642225505122</v>
      </c>
      <c r="F186"/>
      <c r="G186"/>
      <c r="H186"/>
      <c r="I186"/>
      <c r="J186">
        <f t="shared" si="11"/>
        <v>6.4875280833530558E-2</v>
      </c>
    </row>
    <row r="187" spans="1:10">
      <c r="A187" s="1">
        <v>3.5</v>
      </c>
      <c r="B187" s="1">
        <v>35.799999999999997</v>
      </c>
      <c r="C187">
        <f t="shared" si="8"/>
        <v>34.743485041262872</v>
      </c>
      <c r="D187">
        <f t="shared" si="9"/>
        <v>1.0565149587371252</v>
      </c>
      <c r="E187">
        <f t="shared" si="10"/>
        <v>1.1162238580353094</v>
      </c>
      <c r="F187"/>
      <c r="G187"/>
      <c r="H187"/>
      <c r="I187"/>
      <c r="J187">
        <f t="shared" si="11"/>
        <v>2.9511591026176683E-2</v>
      </c>
    </row>
    <row r="188" spans="1:10">
      <c r="A188" s="1">
        <v>5.4</v>
      </c>
      <c r="B188" s="1">
        <v>24.1556</v>
      </c>
      <c r="C188">
        <f t="shared" si="8"/>
        <v>26.147949064651201</v>
      </c>
      <c r="D188">
        <f t="shared" si="9"/>
        <v>1.9923490646512008</v>
      </c>
      <c r="E188">
        <f t="shared" si="10"/>
        <v>3.9694547954165147</v>
      </c>
      <c r="F188"/>
      <c r="G188"/>
      <c r="H188"/>
      <c r="I188"/>
      <c r="J188">
        <f t="shared" si="11"/>
        <v>8.2479800321714258E-2</v>
      </c>
    </row>
    <row r="189" spans="1:10">
      <c r="A189" s="1">
        <v>2</v>
      </c>
      <c r="B189" s="1">
        <v>43.2</v>
      </c>
      <c r="C189">
        <f t="shared" si="8"/>
        <v>41.529434496482615</v>
      </c>
      <c r="D189">
        <f t="shared" si="9"/>
        <v>1.6705655035173876</v>
      </c>
      <c r="E189">
        <f t="shared" si="10"/>
        <v>2.7907891015423028</v>
      </c>
      <c r="F189"/>
      <c r="G189"/>
      <c r="H189"/>
      <c r="I189"/>
      <c r="J189">
        <f t="shared" si="11"/>
        <v>3.8670497766606193E-2</v>
      </c>
    </row>
    <row r="190" spans="1:10">
      <c r="A190" s="1">
        <v>2</v>
      </c>
      <c r="B190" s="1">
        <v>42.973300000000002</v>
      </c>
      <c r="C190">
        <f t="shared" si="8"/>
        <v>41.529434496482615</v>
      </c>
      <c r="D190">
        <f t="shared" si="9"/>
        <v>1.4438655035173866</v>
      </c>
      <c r="E190">
        <f t="shared" si="10"/>
        <v>2.0847475922475165</v>
      </c>
      <c r="F190"/>
      <c r="G190"/>
      <c r="H190"/>
      <c r="I190"/>
      <c r="J190">
        <f t="shared" si="11"/>
        <v>3.3599130239413466E-2</v>
      </c>
    </row>
    <row r="191" spans="1:10">
      <c r="A191" s="1">
        <v>3.2</v>
      </c>
      <c r="B191" s="1">
        <v>34.542400000000001</v>
      </c>
      <c r="C191">
        <f t="shared" si="8"/>
        <v>36.100674932306823</v>
      </c>
      <c r="D191">
        <f t="shared" si="9"/>
        <v>1.5582749323068228</v>
      </c>
      <c r="E191">
        <f t="shared" si="10"/>
        <v>2.4282207646558334</v>
      </c>
      <c r="F191"/>
      <c r="G191"/>
      <c r="H191"/>
      <c r="I191"/>
      <c r="J191">
        <f t="shared" si="11"/>
        <v>4.5111947412652932E-2</v>
      </c>
    </row>
    <row r="192" spans="1:10">
      <c r="A192" s="1">
        <v>3.2</v>
      </c>
      <c r="B192" s="1">
        <v>34.542400000000001</v>
      </c>
      <c r="C192">
        <f t="shared" si="8"/>
        <v>36.100674932306823</v>
      </c>
      <c r="D192">
        <f t="shared" si="9"/>
        <v>1.5582749323068228</v>
      </c>
      <c r="E192">
        <f t="shared" si="10"/>
        <v>2.4282207646558334</v>
      </c>
      <c r="F192"/>
      <c r="G192"/>
      <c r="H192"/>
      <c r="I192"/>
      <c r="J192">
        <f t="shared" si="11"/>
        <v>4.5111947412652932E-2</v>
      </c>
    </row>
    <row r="193" spans="1:10">
      <c r="A193" s="1">
        <v>3</v>
      </c>
      <c r="B193" s="1">
        <v>35.505200000000002</v>
      </c>
      <c r="C193">
        <f t="shared" si="8"/>
        <v>37.005468193002784</v>
      </c>
      <c r="D193">
        <f t="shared" si="9"/>
        <v>1.5002681930027819</v>
      </c>
      <c r="E193">
        <f t="shared" si="10"/>
        <v>2.2508046509358324</v>
      </c>
      <c r="F193"/>
      <c r="G193"/>
      <c r="H193"/>
      <c r="I193"/>
      <c r="J193">
        <f t="shared" si="11"/>
        <v>4.2254886411082937E-2</v>
      </c>
    </row>
    <row r="194" spans="1:10">
      <c r="A194" s="1">
        <v>3</v>
      </c>
      <c r="B194" s="1">
        <v>35.993099999999998</v>
      </c>
      <c r="C194">
        <f t="shared" si="8"/>
        <v>37.005468193002784</v>
      </c>
      <c r="D194">
        <f t="shared" si="9"/>
        <v>1.0123681930027857</v>
      </c>
      <c r="E194">
        <f t="shared" si="10"/>
        <v>1.0248893582037255</v>
      </c>
      <c r="F194"/>
      <c r="G194"/>
      <c r="H194"/>
      <c r="I194"/>
      <c r="J194">
        <f t="shared" si="11"/>
        <v>2.8126729651038275E-2</v>
      </c>
    </row>
    <row r="195" spans="1:10">
      <c r="A195" s="1">
        <v>3</v>
      </c>
      <c r="B195" s="1">
        <v>32.286000000000001</v>
      </c>
      <c r="C195">
        <f t="shared" ref="C195:C246" si="12">$H$6+($H$7*A195)</f>
        <v>37.005468193002784</v>
      </c>
      <c r="D195">
        <f t="shared" ref="D195:D246" si="13">ABS(B195-C195)</f>
        <v>4.7194681930027826</v>
      </c>
      <c r="E195">
        <f t="shared" ref="E195:E246" si="14">D195^2</f>
        <v>22.27338002476495</v>
      </c>
      <c r="F195"/>
      <c r="G195"/>
      <c r="H195"/>
      <c r="I195"/>
      <c r="J195">
        <f t="shared" ref="J195:J246" si="15">D195/B195</f>
        <v>0.1461769247662387</v>
      </c>
    </row>
    <row r="196" spans="1:10">
      <c r="A196" s="1">
        <v>4.4000000000000004</v>
      </c>
      <c r="B196" s="1">
        <v>28.1647</v>
      </c>
      <c r="C196">
        <f t="shared" si="12"/>
        <v>30.671915368131028</v>
      </c>
      <c r="D196">
        <f t="shared" si="13"/>
        <v>2.5072153681310283</v>
      </c>
      <c r="E196">
        <f t="shared" si="14"/>
        <v>6.2861289021924076</v>
      </c>
      <c r="F196"/>
      <c r="G196"/>
      <c r="H196"/>
      <c r="I196"/>
      <c r="J196">
        <f t="shared" si="15"/>
        <v>8.9019778947797362E-2</v>
      </c>
    </row>
    <row r="197" spans="1:10">
      <c r="A197" s="1">
        <v>6</v>
      </c>
      <c r="B197" s="1">
        <v>32.4</v>
      </c>
      <c r="C197">
        <f t="shared" si="12"/>
        <v>23.433569282563305</v>
      </c>
      <c r="D197">
        <f t="shared" si="13"/>
        <v>8.966430717436694</v>
      </c>
      <c r="E197">
        <f t="shared" si="14"/>
        <v>80.39687981059231</v>
      </c>
      <c r="F197"/>
      <c r="G197"/>
      <c r="H197"/>
      <c r="I197"/>
      <c r="J197">
        <f t="shared" si="15"/>
        <v>0.27674168880977451</v>
      </c>
    </row>
    <row r="198" spans="1:10">
      <c r="A198" s="1">
        <v>6.2</v>
      </c>
      <c r="B198" s="1">
        <v>24.2</v>
      </c>
      <c r="C198">
        <f t="shared" si="12"/>
        <v>22.528776021867337</v>
      </c>
      <c r="D198">
        <f t="shared" si="13"/>
        <v>1.6712239781326623</v>
      </c>
      <c r="E198">
        <f t="shared" si="14"/>
        <v>2.7929895850855613</v>
      </c>
      <c r="F198"/>
      <c r="G198"/>
      <c r="H198"/>
      <c r="I198"/>
      <c r="J198">
        <f t="shared" si="15"/>
        <v>6.9058842071597612E-2</v>
      </c>
    </row>
    <row r="199" spans="1:10">
      <c r="A199" s="1">
        <v>6.2</v>
      </c>
      <c r="B199" s="1">
        <v>24.2</v>
      </c>
      <c r="C199">
        <f t="shared" si="12"/>
        <v>22.528776021867337</v>
      </c>
      <c r="D199">
        <f t="shared" si="13"/>
        <v>1.6712239781326623</v>
      </c>
      <c r="E199">
        <f t="shared" si="14"/>
        <v>2.7929895850855613</v>
      </c>
      <c r="F199"/>
      <c r="G199"/>
      <c r="H199"/>
      <c r="I199"/>
      <c r="J199">
        <f t="shared" si="15"/>
        <v>6.9058842071597612E-2</v>
      </c>
    </row>
    <row r="200" spans="1:10">
      <c r="A200" s="1">
        <v>5.3</v>
      </c>
      <c r="B200" s="1">
        <v>29</v>
      </c>
      <c r="C200">
        <f t="shared" si="12"/>
        <v>26.600345694999184</v>
      </c>
      <c r="D200">
        <f t="shared" si="13"/>
        <v>2.3996543050008157</v>
      </c>
      <c r="E200">
        <f t="shared" si="14"/>
        <v>5.758340783508948</v>
      </c>
      <c r="F200"/>
      <c r="G200"/>
      <c r="H200"/>
      <c r="I200"/>
      <c r="J200">
        <f t="shared" si="15"/>
        <v>8.2746700172441914E-2</v>
      </c>
    </row>
    <row r="201" spans="1:10">
      <c r="A201" s="1">
        <v>5.3</v>
      </c>
      <c r="B201" s="1">
        <v>29</v>
      </c>
      <c r="C201">
        <f t="shared" si="12"/>
        <v>26.600345694999184</v>
      </c>
      <c r="D201">
        <f t="shared" si="13"/>
        <v>2.3996543050008157</v>
      </c>
      <c r="E201">
        <f t="shared" si="14"/>
        <v>5.758340783508948</v>
      </c>
      <c r="F201"/>
      <c r="G201"/>
      <c r="H201"/>
      <c r="I201"/>
      <c r="J201">
        <f t="shared" si="15"/>
        <v>8.2746700172441914E-2</v>
      </c>
    </row>
    <row r="202" spans="1:10">
      <c r="A202" s="1">
        <v>6</v>
      </c>
      <c r="B202" s="1">
        <v>21.2</v>
      </c>
      <c r="C202">
        <f t="shared" si="12"/>
        <v>23.433569282563305</v>
      </c>
      <c r="D202">
        <f t="shared" si="13"/>
        <v>2.2335692825633053</v>
      </c>
      <c r="E202">
        <f t="shared" si="14"/>
        <v>4.9888317400103581</v>
      </c>
      <c r="F202"/>
      <c r="G202"/>
      <c r="H202"/>
      <c r="I202"/>
      <c r="J202">
        <f t="shared" si="15"/>
        <v>0.10535704163034459</v>
      </c>
    </row>
    <row r="203" spans="1:10">
      <c r="A203" s="1">
        <v>3.6</v>
      </c>
      <c r="B203" s="1">
        <v>31.2</v>
      </c>
      <c r="C203">
        <f t="shared" si="12"/>
        <v>34.291088410914895</v>
      </c>
      <c r="D203">
        <f t="shared" si="13"/>
        <v>3.0910884109148959</v>
      </c>
      <c r="E203">
        <f t="shared" si="14"/>
        <v>9.5548275640923759</v>
      </c>
      <c r="F203"/>
      <c r="G203"/>
      <c r="H203"/>
      <c r="I203"/>
      <c r="J203">
        <f t="shared" si="15"/>
        <v>9.9073346503682561E-2</v>
      </c>
    </row>
    <row r="204" spans="1:10">
      <c r="A204" s="1">
        <v>5.7</v>
      </c>
      <c r="B204" s="1">
        <v>27.2941</v>
      </c>
      <c r="C204">
        <f t="shared" si="12"/>
        <v>24.790759173607253</v>
      </c>
      <c r="D204">
        <f t="shared" si="13"/>
        <v>2.5033408263927477</v>
      </c>
      <c r="E204">
        <f t="shared" si="14"/>
        <v>6.266715293084725</v>
      </c>
      <c r="F204"/>
      <c r="G204"/>
      <c r="H204"/>
      <c r="I204"/>
      <c r="J204">
        <f t="shared" si="15"/>
        <v>9.1717287853153154E-2</v>
      </c>
    </row>
    <row r="205" spans="1:10">
      <c r="A205" s="1">
        <v>3.6</v>
      </c>
      <c r="B205" s="1">
        <v>32.9</v>
      </c>
      <c r="C205">
        <f t="shared" si="12"/>
        <v>34.291088410914895</v>
      </c>
      <c r="D205">
        <f t="shared" si="13"/>
        <v>1.3910884109148967</v>
      </c>
      <c r="E205">
        <f t="shared" si="14"/>
        <v>1.9351269669817324</v>
      </c>
      <c r="F205"/>
      <c r="G205"/>
      <c r="H205"/>
      <c r="I205"/>
      <c r="J205">
        <f t="shared" si="15"/>
        <v>4.228232252020963E-2</v>
      </c>
    </row>
    <row r="206" spans="1:10">
      <c r="A206" s="1">
        <v>3.7</v>
      </c>
      <c r="B206" s="1">
        <v>28.5</v>
      </c>
      <c r="C206">
        <f t="shared" si="12"/>
        <v>33.838691780566904</v>
      </c>
      <c r="D206">
        <f t="shared" si="13"/>
        <v>5.3386917805669043</v>
      </c>
      <c r="E206">
        <f t="shared" si="14"/>
        <v>28.501629927892623</v>
      </c>
      <c r="F206"/>
      <c r="G206"/>
      <c r="H206"/>
      <c r="I206"/>
      <c r="J206">
        <f t="shared" si="15"/>
        <v>0.18732251861638261</v>
      </c>
    </row>
    <row r="207" spans="1:10">
      <c r="A207" s="1">
        <v>4</v>
      </c>
      <c r="B207" s="1">
        <v>28.5</v>
      </c>
      <c r="C207">
        <f t="shared" si="12"/>
        <v>32.48150188952296</v>
      </c>
      <c r="D207">
        <f t="shared" si="13"/>
        <v>3.9815018895229599</v>
      </c>
      <c r="E207">
        <f t="shared" si="14"/>
        <v>15.852357296274899</v>
      </c>
      <c r="F207"/>
      <c r="G207"/>
      <c r="H207"/>
      <c r="I207"/>
      <c r="J207">
        <f t="shared" si="15"/>
        <v>0.13970182068501613</v>
      </c>
    </row>
    <row r="208" spans="1:10">
      <c r="A208" s="1">
        <v>6</v>
      </c>
      <c r="B208" s="1">
        <v>32.4</v>
      </c>
      <c r="C208">
        <f t="shared" si="12"/>
        <v>23.433569282563305</v>
      </c>
      <c r="D208">
        <f t="shared" si="13"/>
        <v>8.966430717436694</v>
      </c>
      <c r="E208">
        <f t="shared" si="14"/>
        <v>80.39687981059231</v>
      </c>
      <c r="F208"/>
      <c r="G208"/>
      <c r="H208"/>
      <c r="I208"/>
      <c r="J208">
        <f t="shared" si="15"/>
        <v>0.27674168880977451</v>
      </c>
    </row>
    <row r="209" spans="1:10">
      <c r="A209" s="1">
        <v>5.3</v>
      </c>
      <c r="B209" s="1">
        <v>29</v>
      </c>
      <c r="C209">
        <f t="shared" si="12"/>
        <v>26.600345694999184</v>
      </c>
      <c r="D209">
        <f t="shared" si="13"/>
        <v>2.3996543050008157</v>
      </c>
      <c r="E209">
        <f t="shared" si="14"/>
        <v>5.758340783508948</v>
      </c>
      <c r="F209"/>
      <c r="G209"/>
      <c r="H209"/>
      <c r="I209"/>
      <c r="J209">
        <f t="shared" si="15"/>
        <v>8.2746700172441914E-2</v>
      </c>
    </row>
    <row r="210" spans="1:10">
      <c r="A210" s="1">
        <v>6.2</v>
      </c>
      <c r="B210" s="1">
        <v>24.2</v>
      </c>
      <c r="C210">
        <f t="shared" si="12"/>
        <v>22.528776021867337</v>
      </c>
      <c r="D210">
        <f t="shared" si="13"/>
        <v>1.6712239781326623</v>
      </c>
      <c r="E210">
        <f t="shared" si="14"/>
        <v>2.7929895850855613</v>
      </c>
      <c r="F210"/>
      <c r="G210"/>
      <c r="H210"/>
      <c r="I210"/>
      <c r="J210">
        <f t="shared" si="15"/>
        <v>6.9058842071597612E-2</v>
      </c>
    </row>
    <row r="211" spans="1:10">
      <c r="A211" s="1">
        <v>6</v>
      </c>
      <c r="B211" s="1">
        <v>21.2</v>
      </c>
      <c r="C211">
        <f t="shared" si="12"/>
        <v>23.433569282563305</v>
      </c>
      <c r="D211">
        <f t="shared" si="13"/>
        <v>2.2335692825633053</v>
      </c>
      <c r="E211">
        <f t="shared" si="14"/>
        <v>4.9888317400103581</v>
      </c>
      <c r="F211"/>
      <c r="G211"/>
      <c r="H211"/>
      <c r="I211"/>
      <c r="J211">
        <f t="shared" si="15"/>
        <v>0.10535704163034459</v>
      </c>
    </row>
    <row r="212" spans="1:10">
      <c r="A212" s="1">
        <v>5</v>
      </c>
      <c r="B212" s="1">
        <v>27.4375</v>
      </c>
      <c r="C212">
        <f t="shared" si="12"/>
        <v>27.957535586043132</v>
      </c>
      <c r="D212">
        <f t="shared" si="13"/>
        <v>0.52003558604313227</v>
      </c>
      <c r="E212">
        <f t="shared" si="14"/>
        <v>0.27043701075122401</v>
      </c>
      <c r="F212"/>
      <c r="G212"/>
      <c r="H212"/>
      <c r="I212"/>
      <c r="J212">
        <f t="shared" si="15"/>
        <v>1.8953460994738307E-2</v>
      </c>
    </row>
    <row r="213" spans="1:10">
      <c r="A213" s="1">
        <v>2.4</v>
      </c>
      <c r="B213" s="1">
        <v>37.4</v>
      </c>
      <c r="C213">
        <f t="shared" si="12"/>
        <v>39.719847975090687</v>
      </c>
      <c r="D213">
        <f t="shared" si="13"/>
        <v>2.3198479750906884</v>
      </c>
      <c r="E213">
        <f t="shared" si="14"/>
        <v>5.3816946275323669</v>
      </c>
      <c r="F213"/>
      <c r="G213"/>
      <c r="H213"/>
      <c r="I213"/>
      <c r="J213">
        <f t="shared" si="15"/>
        <v>6.2028020724349958E-2</v>
      </c>
    </row>
    <row r="214" spans="1:10">
      <c r="A214" s="1">
        <v>3.5</v>
      </c>
      <c r="B214" s="1">
        <v>34.9</v>
      </c>
      <c r="C214">
        <f t="shared" si="12"/>
        <v>34.743485041262872</v>
      </c>
      <c r="D214">
        <f t="shared" si="13"/>
        <v>0.15651495873712662</v>
      </c>
      <c r="E214">
        <f t="shared" si="14"/>
        <v>2.4496932308484449E-2</v>
      </c>
      <c r="F214"/>
      <c r="G214"/>
      <c r="H214"/>
      <c r="I214"/>
      <c r="J214">
        <f t="shared" si="15"/>
        <v>4.4846693047887283E-3</v>
      </c>
    </row>
    <row r="215" spans="1:10">
      <c r="A215" s="1">
        <v>5</v>
      </c>
      <c r="B215" s="1">
        <v>24.7928</v>
      </c>
      <c r="C215">
        <f t="shared" si="12"/>
        <v>27.957535586043132</v>
      </c>
      <c r="D215">
        <f t="shared" si="13"/>
        <v>3.1647355860431325</v>
      </c>
      <c r="E215">
        <f t="shared" si="14"/>
        <v>10.015551329567769</v>
      </c>
      <c r="F215"/>
      <c r="G215"/>
      <c r="H215"/>
      <c r="I215"/>
      <c r="J215">
        <f t="shared" si="15"/>
        <v>0.12764736480119762</v>
      </c>
    </row>
    <row r="216" spans="1:10">
      <c r="A216" s="1">
        <v>5</v>
      </c>
      <c r="B216" s="1">
        <v>23.602799999999998</v>
      </c>
      <c r="C216">
        <f t="shared" si="12"/>
        <v>27.957535586043132</v>
      </c>
      <c r="D216">
        <f t="shared" si="13"/>
        <v>4.3547355860431338</v>
      </c>
      <c r="E216">
        <f t="shared" si="14"/>
        <v>18.963722024350435</v>
      </c>
      <c r="F216"/>
      <c r="G216"/>
      <c r="H216"/>
      <c r="I216"/>
      <c r="J216">
        <f t="shared" si="15"/>
        <v>0.18450080439791611</v>
      </c>
    </row>
    <row r="217" spans="1:10">
      <c r="A217" s="1">
        <v>3</v>
      </c>
      <c r="B217" s="1">
        <v>31.5</v>
      </c>
      <c r="C217">
        <f t="shared" si="12"/>
        <v>37.005468193002784</v>
      </c>
      <c r="D217">
        <f t="shared" si="13"/>
        <v>5.505468193002784</v>
      </c>
      <c r="E217">
        <f t="shared" si="14"/>
        <v>30.310180024165341</v>
      </c>
      <c r="F217"/>
      <c r="G217"/>
      <c r="H217"/>
      <c r="I217"/>
      <c r="J217">
        <f t="shared" si="15"/>
        <v>0.17477676803183442</v>
      </c>
    </row>
    <row r="218" spans="1:10">
      <c r="A218" s="1">
        <v>3</v>
      </c>
      <c r="B218" s="1">
        <v>34.4</v>
      </c>
      <c r="C218">
        <f t="shared" si="12"/>
        <v>37.005468193002784</v>
      </c>
      <c r="D218">
        <f t="shared" si="13"/>
        <v>2.6054681930027854</v>
      </c>
      <c r="E218">
        <f t="shared" si="14"/>
        <v>6.7884645047492</v>
      </c>
      <c r="F218"/>
      <c r="G218"/>
      <c r="H218"/>
      <c r="I218"/>
      <c r="J218">
        <f t="shared" si="15"/>
        <v>7.5740354447755398E-2</v>
      </c>
    </row>
    <row r="219" spans="1:10">
      <c r="A219" s="1">
        <v>3</v>
      </c>
      <c r="B219" s="1">
        <v>33.299999999999997</v>
      </c>
      <c r="C219">
        <f t="shared" si="12"/>
        <v>37.005468193002784</v>
      </c>
      <c r="D219">
        <f t="shared" si="13"/>
        <v>3.7054681930027868</v>
      </c>
      <c r="E219">
        <f t="shared" si="14"/>
        <v>13.730494529355338</v>
      </c>
      <c r="F219"/>
      <c r="G219"/>
      <c r="H219"/>
      <c r="I219"/>
      <c r="J219">
        <f t="shared" si="15"/>
        <v>0.11127532111119481</v>
      </c>
    </row>
    <row r="220" spans="1:10">
      <c r="A220" s="1">
        <v>2</v>
      </c>
      <c r="B220" s="1">
        <v>41.2</v>
      </c>
      <c r="C220">
        <f t="shared" si="12"/>
        <v>41.529434496482615</v>
      </c>
      <c r="D220">
        <f t="shared" si="13"/>
        <v>0.32943449648261236</v>
      </c>
      <c r="E220">
        <f t="shared" si="14"/>
        <v>0.10852708747275233</v>
      </c>
      <c r="F220"/>
      <c r="G220"/>
      <c r="H220"/>
      <c r="I220"/>
      <c r="J220">
        <f t="shared" si="15"/>
        <v>7.9959829243352511E-3</v>
      </c>
    </row>
    <row r="221" spans="1:10">
      <c r="A221" s="1">
        <v>3</v>
      </c>
      <c r="B221" s="1">
        <v>33.128100000000003</v>
      </c>
      <c r="C221">
        <f t="shared" si="12"/>
        <v>37.005468193002784</v>
      </c>
      <c r="D221">
        <f t="shared" si="13"/>
        <v>3.8773681930027806</v>
      </c>
      <c r="E221">
        <f t="shared" si="14"/>
        <v>15.033984104109647</v>
      </c>
      <c r="F221"/>
      <c r="G221"/>
      <c r="H221"/>
      <c r="I221"/>
      <c r="J221">
        <f t="shared" si="15"/>
        <v>0.11704167136065094</v>
      </c>
    </row>
    <row r="222" spans="1:10">
      <c r="A222" s="1">
        <v>2.5</v>
      </c>
      <c r="B222" s="1">
        <v>32.799999999999997</v>
      </c>
      <c r="C222">
        <f t="shared" si="12"/>
        <v>39.267451344742703</v>
      </c>
      <c r="D222">
        <f t="shared" si="13"/>
        <v>6.467451344742706</v>
      </c>
      <c r="E222">
        <f t="shared" si="14"/>
        <v>41.827926896614237</v>
      </c>
      <c r="F222"/>
      <c r="G222"/>
      <c r="H222"/>
      <c r="I222"/>
      <c r="J222">
        <f t="shared" si="15"/>
        <v>0.19717839465678982</v>
      </c>
    </row>
    <row r="223" spans="1:10">
      <c r="A223" s="1">
        <v>2.5</v>
      </c>
      <c r="B223" s="1">
        <v>37.6</v>
      </c>
      <c r="C223">
        <f t="shared" si="12"/>
        <v>39.267451344742703</v>
      </c>
      <c r="D223">
        <f t="shared" si="13"/>
        <v>1.6674513447427017</v>
      </c>
      <c r="E223">
        <f t="shared" si="14"/>
        <v>2.7803939870842442</v>
      </c>
      <c r="F223"/>
      <c r="G223"/>
      <c r="H223"/>
      <c r="I223"/>
      <c r="J223">
        <f t="shared" si="15"/>
        <v>4.4347110232518659E-2</v>
      </c>
    </row>
    <row r="224" spans="1:10">
      <c r="A224" s="1">
        <v>2.5</v>
      </c>
      <c r="B224" s="1">
        <v>37.037799999999997</v>
      </c>
      <c r="C224">
        <f t="shared" si="12"/>
        <v>39.267451344742703</v>
      </c>
      <c r="D224">
        <f t="shared" si="13"/>
        <v>2.229651344742706</v>
      </c>
      <c r="E224">
        <f t="shared" si="14"/>
        <v>4.9713451191129572</v>
      </c>
      <c r="F224"/>
      <c r="G224"/>
      <c r="H224"/>
      <c r="I224"/>
      <c r="J224">
        <f t="shared" si="15"/>
        <v>6.0199346201521314E-2</v>
      </c>
    </row>
    <row r="225" spans="1:10">
      <c r="A225" s="1">
        <v>2.5</v>
      </c>
      <c r="B225" s="1">
        <v>40.107700000000001</v>
      </c>
      <c r="C225">
        <f t="shared" si="12"/>
        <v>39.267451344742703</v>
      </c>
      <c r="D225">
        <f t="shared" si="13"/>
        <v>0.84024865525729808</v>
      </c>
      <c r="E225">
        <f t="shared" si="14"/>
        <v>0.70601780266169778</v>
      </c>
      <c r="F225"/>
      <c r="G225"/>
      <c r="H225"/>
      <c r="I225"/>
      <c r="J225">
        <f t="shared" si="15"/>
        <v>2.0949809020644368E-2</v>
      </c>
    </row>
    <row r="226" spans="1:10">
      <c r="A226" s="1">
        <v>2.5</v>
      </c>
      <c r="B226" s="1">
        <v>37.137</v>
      </c>
      <c r="C226">
        <f t="shared" si="12"/>
        <v>39.267451344742703</v>
      </c>
      <c r="D226">
        <f t="shared" si="13"/>
        <v>2.1304513447427027</v>
      </c>
      <c r="E226">
        <f t="shared" si="14"/>
        <v>4.5388229323159903</v>
      </c>
      <c r="F226"/>
      <c r="G226"/>
      <c r="H226"/>
      <c r="I226"/>
      <c r="J226">
        <f t="shared" si="15"/>
        <v>5.7367351825476011E-2</v>
      </c>
    </row>
    <row r="227" spans="1:10">
      <c r="A227" s="1">
        <v>3.6</v>
      </c>
      <c r="B227" s="1">
        <v>34.259599999999999</v>
      </c>
      <c r="C227">
        <f t="shared" si="12"/>
        <v>34.291088410914895</v>
      </c>
      <c r="D227">
        <f t="shared" si="13"/>
        <v>3.1488410914896292E-2</v>
      </c>
      <c r="E227">
        <f t="shared" si="14"/>
        <v>9.9152002194535988E-4</v>
      </c>
      <c r="F227"/>
      <c r="G227"/>
      <c r="H227"/>
      <c r="I227"/>
      <c r="J227">
        <f t="shared" si="15"/>
        <v>9.1911204202314953E-4</v>
      </c>
    </row>
    <row r="228" spans="1:10">
      <c r="A228" s="1">
        <v>3.6</v>
      </c>
      <c r="B228" s="1">
        <v>29.5</v>
      </c>
      <c r="C228">
        <f t="shared" si="12"/>
        <v>34.291088410914895</v>
      </c>
      <c r="D228">
        <f t="shared" si="13"/>
        <v>4.7910884109148952</v>
      </c>
      <c r="E228">
        <f t="shared" si="14"/>
        <v>22.954528161203015</v>
      </c>
      <c r="F228"/>
      <c r="G228"/>
      <c r="H228"/>
      <c r="I228"/>
      <c r="J228">
        <f t="shared" si="15"/>
        <v>0.16240977664118289</v>
      </c>
    </row>
    <row r="229" spans="1:10">
      <c r="A229" s="1">
        <v>3</v>
      </c>
      <c r="B229" s="1">
        <v>33.200000000000003</v>
      </c>
      <c r="C229">
        <f t="shared" si="12"/>
        <v>37.005468193002784</v>
      </c>
      <c r="D229">
        <f t="shared" si="13"/>
        <v>3.8054681930027812</v>
      </c>
      <c r="E229">
        <f t="shared" si="14"/>
        <v>14.481588167955852</v>
      </c>
      <c r="F229"/>
      <c r="G229"/>
      <c r="H229"/>
      <c r="I229"/>
      <c r="J229">
        <f t="shared" si="15"/>
        <v>0.1146225359338187</v>
      </c>
    </row>
    <row r="230" spans="1:10">
      <c r="A230" s="1">
        <v>1.8</v>
      </c>
      <c r="B230" s="1">
        <v>49.1</v>
      </c>
      <c r="C230">
        <f t="shared" si="12"/>
        <v>42.434227757178583</v>
      </c>
      <c r="D230">
        <f t="shared" si="13"/>
        <v>6.6657722428214186</v>
      </c>
      <c r="E230">
        <f t="shared" si="14"/>
        <v>44.432519593168486</v>
      </c>
      <c r="F230"/>
      <c r="G230"/>
      <c r="H230"/>
      <c r="I230"/>
      <c r="J230">
        <f t="shared" si="15"/>
        <v>0.13575910881510017</v>
      </c>
    </row>
    <row r="231" spans="1:10">
      <c r="A231" s="1">
        <v>1.8</v>
      </c>
      <c r="B231" s="1">
        <v>50.8</v>
      </c>
      <c r="C231">
        <f t="shared" si="12"/>
        <v>42.434227757178583</v>
      </c>
      <c r="D231">
        <f t="shared" si="13"/>
        <v>8.3657722428214143</v>
      </c>
      <c r="E231">
        <f t="shared" si="14"/>
        <v>69.986145218761237</v>
      </c>
      <c r="F231"/>
      <c r="G231"/>
      <c r="H231"/>
      <c r="I231"/>
      <c r="J231">
        <f t="shared" si="15"/>
        <v>0.16468055596105147</v>
      </c>
    </row>
    <row r="232" spans="1:10">
      <c r="A232" s="1">
        <v>4.5999999999999996</v>
      </c>
      <c r="B232" s="1">
        <v>21.9</v>
      </c>
      <c r="C232">
        <f t="shared" si="12"/>
        <v>29.767122107435064</v>
      </c>
      <c r="D232">
        <f t="shared" si="13"/>
        <v>7.8671221074350655</v>
      </c>
      <c r="E232">
        <f t="shared" si="14"/>
        <v>61.891610253293543</v>
      </c>
      <c r="F232"/>
      <c r="G232"/>
      <c r="H232"/>
      <c r="I232"/>
      <c r="J232">
        <f t="shared" si="15"/>
        <v>0.35922931997420393</v>
      </c>
    </row>
    <row r="233" spans="1:10">
      <c r="A233" s="1">
        <v>4.5999999999999996</v>
      </c>
      <c r="B233" s="1">
        <v>24.3</v>
      </c>
      <c r="C233">
        <f t="shared" si="12"/>
        <v>29.767122107435064</v>
      </c>
      <c r="D233">
        <f t="shared" si="13"/>
        <v>5.4671221074350633</v>
      </c>
      <c r="E233">
        <f t="shared" si="14"/>
        <v>29.889424137605207</v>
      </c>
      <c r="F233"/>
      <c r="G233"/>
      <c r="H233"/>
      <c r="I233"/>
      <c r="J233">
        <f t="shared" si="15"/>
        <v>0.22498444886564045</v>
      </c>
    </row>
    <row r="234" spans="1:10">
      <c r="A234" s="1">
        <v>2</v>
      </c>
      <c r="B234" s="1">
        <v>48.7</v>
      </c>
      <c r="C234">
        <f t="shared" si="12"/>
        <v>41.529434496482615</v>
      </c>
      <c r="D234">
        <f t="shared" si="13"/>
        <v>7.1705655035173876</v>
      </c>
      <c r="E234">
        <f t="shared" si="14"/>
        <v>51.417009640233566</v>
      </c>
      <c r="F234"/>
      <c r="G234"/>
      <c r="H234"/>
      <c r="I234"/>
      <c r="J234">
        <f t="shared" si="15"/>
        <v>0.14723953805990528</v>
      </c>
    </row>
    <row r="235" spans="1:10">
      <c r="A235" s="1">
        <v>2</v>
      </c>
      <c r="B235" s="1">
        <v>46.2</v>
      </c>
      <c r="C235">
        <f t="shared" si="12"/>
        <v>41.529434496482615</v>
      </c>
      <c r="D235">
        <f t="shared" si="13"/>
        <v>4.6705655035173876</v>
      </c>
      <c r="E235">
        <f t="shared" si="14"/>
        <v>21.814182122646628</v>
      </c>
      <c r="F235"/>
      <c r="G235"/>
      <c r="H235"/>
      <c r="I235"/>
      <c r="J235">
        <f t="shared" si="15"/>
        <v>0.10109449141812527</v>
      </c>
    </row>
    <row r="236" spans="1:10">
      <c r="A236" s="1">
        <v>2.4</v>
      </c>
      <c r="B236" s="1">
        <v>43.431899999999999</v>
      </c>
      <c r="C236">
        <f t="shared" si="12"/>
        <v>39.719847975090687</v>
      </c>
      <c r="D236">
        <f t="shared" si="13"/>
        <v>3.7120520249093119</v>
      </c>
      <c r="E236">
        <f t="shared" si="14"/>
        <v>13.779330235633322</v>
      </c>
      <c r="F236"/>
      <c r="G236"/>
      <c r="H236"/>
      <c r="I236"/>
      <c r="J236">
        <f t="shared" si="15"/>
        <v>8.5468331454744376E-2</v>
      </c>
    </row>
    <row r="237" spans="1:10">
      <c r="A237" s="1">
        <v>2.4</v>
      </c>
      <c r="B237" s="1">
        <v>44.8</v>
      </c>
      <c r="C237">
        <f t="shared" si="12"/>
        <v>39.719847975090687</v>
      </c>
      <c r="D237">
        <f t="shared" si="13"/>
        <v>5.0801520249093102</v>
      </c>
      <c r="E237">
        <f t="shared" si="14"/>
        <v>25.807944596190165</v>
      </c>
      <c r="F237"/>
      <c r="G237"/>
      <c r="H237"/>
      <c r="I237"/>
      <c r="J237">
        <f t="shared" si="15"/>
        <v>0.11339625055601139</v>
      </c>
    </row>
    <row r="238" spans="1:10">
      <c r="A238" s="1">
        <v>2.4</v>
      </c>
      <c r="B238" s="1">
        <v>59.9</v>
      </c>
      <c r="C238">
        <f t="shared" si="12"/>
        <v>39.719847975090687</v>
      </c>
      <c r="D238">
        <f t="shared" si="13"/>
        <v>20.180152024909312</v>
      </c>
      <c r="E238">
        <f t="shared" si="14"/>
        <v>407.2385357484514</v>
      </c>
      <c r="F238"/>
      <c r="G238"/>
      <c r="H238"/>
      <c r="I238"/>
      <c r="J238">
        <f t="shared" si="15"/>
        <v>0.33689736268629905</v>
      </c>
    </row>
    <row r="239" spans="1:10">
      <c r="A239" s="1">
        <v>2</v>
      </c>
      <c r="B239" s="1">
        <v>51.787599999999998</v>
      </c>
      <c r="C239">
        <f t="shared" si="12"/>
        <v>41.529434496482615</v>
      </c>
      <c r="D239">
        <f t="shared" si="13"/>
        <v>10.258165503517382</v>
      </c>
      <c r="E239">
        <f t="shared" si="14"/>
        <v>105.22995949755403</v>
      </c>
      <c r="F239"/>
      <c r="G239"/>
      <c r="H239"/>
      <c r="I239"/>
      <c r="J239">
        <f t="shared" si="15"/>
        <v>0.1980815002726016</v>
      </c>
    </row>
    <row r="240" spans="1:10">
      <c r="A240" s="1">
        <v>3.5</v>
      </c>
      <c r="B240" s="1">
        <v>34.028799999999997</v>
      </c>
      <c r="C240">
        <f t="shared" si="12"/>
        <v>34.743485041262872</v>
      </c>
      <c r="D240">
        <f t="shared" si="13"/>
        <v>0.71468504126287513</v>
      </c>
      <c r="E240">
        <f t="shared" si="14"/>
        <v>0.51077470820491755</v>
      </c>
      <c r="F240"/>
      <c r="G240"/>
      <c r="H240"/>
      <c r="I240"/>
      <c r="J240">
        <f t="shared" si="15"/>
        <v>2.1002358039745015E-2</v>
      </c>
    </row>
    <row r="241" spans="1:10">
      <c r="A241" s="1">
        <v>2</v>
      </c>
      <c r="B241" s="1">
        <v>39.444699999999997</v>
      </c>
      <c r="C241">
        <f t="shared" si="12"/>
        <v>41.529434496482615</v>
      </c>
      <c r="D241">
        <f t="shared" si="13"/>
        <v>2.0847344964826178</v>
      </c>
      <c r="E241">
        <f t="shared" si="14"/>
        <v>4.3461179208246339</v>
      </c>
      <c r="F241"/>
      <c r="G241"/>
      <c r="H241"/>
      <c r="I241"/>
      <c r="J241">
        <f t="shared" si="15"/>
        <v>5.2852081432552864E-2</v>
      </c>
    </row>
    <row r="242" spans="1:10">
      <c r="A242" s="1">
        <v>2</v>
      </c>
      <c r="B242" s="1">
        <v>46.9</v>
      </c>
      <c r="C242">
        <f t="shared" si="12"/>
        <v>41.529434496482615</v>
      </c>
      <c r="D242">
        <f t="shared" si="13"/>
        <v>5.3705655035173834</v>
      </c>
      <c r="E242">
        <f t="shared" si="14"/>
        <v>28.842973827570926</v>
      </c>
      <c r="F242"/>
      <c r="G242"/>
      <c r="H242"/>
      <c r="I242"/>
      <c r="J242">
        <f t="shared" si="15"/>
        <v>0.11451099154621287</v>
      </c>
    </row>
    <row r="243" spans="1:10">
      <c r="A243" s="1">
        <v>2.8</v>
      </c>
      <c r="B243" s="1">
        <v>30.3</v>
      </c>
      <c r="C243">
        <f t="shared" si="12"/>
        <v>37.910261453698752</v>
      </c>
      <c r="D243">
        <f t="shared" si="13"/>
        <v>7.610261453698751</v>
      </c>
      <c r="E243">
        <f t="shared" si="14"/>
        <v>57.916079393653028</v>
      </c>
      <c r="F243"/>
      <c r="G243"/>
      <c r="H243"/>
      <c r="I243"/>
      <c r="J243">
        <f t="shared" si="15"/>
        <v>0.25116374434649341</v>
      </c>
    </row>
    <row r="244" spans="1:10">
      <c r="A244" s="1">
        <v>3</v>
      </c>
      <c r="B244" s="1">
        <v>31.302499999999998</v>
      </c>
      <c r="C244">
        <f t="shared" si="12"/>
        <v>37.005468193002784</v>
      </c>
      <c r="D244">
        <f t="shared" si="13"/>
        <v>5.7029681930027856</v>
      </c>
      <c r="E244">
        <f t="shared" si="14"/>
        <v>32.523846210401459</v>
      </c>
      <c r="F244"/>
      <c r="G244"/>
      <c r="H244"/>
      <c r="I244"/>
      <c r="J244">
        <f t="shared" si="15"/>
        <v>0.18218890481599828</v>
      </c>
    </row>
    <row r="245" spans="1:10">
      <c r="A245" s="1">
        <v>3</v>
      </c>
      <c r="B245" s="1">
        <v>34.4</v>
      </c>
      <c r="C245">
        <f t="shared" si="12"/>
        <v>37.005468193002784</v>
      </c>
      <c r="D245">
        <f t="shared" si="13"/>
        <v>2.6054681930027854</v>
      </c>
      <c r="E245">
        <f t="shared" si="14"/>
        <v>6.7884645047492</v>
      </c>
      <c r="F245"/>
      <c r="G245"/>
      <c r="H245"/>
      <c r="I245"/>
      <c r="J245">
        <f t="shared" si="15"/>
        <v>7.5740354447755398E-2</v>
      </c>
    </row>
    <row r="246" spans="1:10">
      <c r="A246" s="1">
        <v>2.4</v>
      </c>
      <c r="B246" s="1">
        <v>56.3</v>
      </c>
      <c r="C246">
        <f t="shared" si="12"/>
        <v>39.719847975090687</v>
      </c>
      <c r="D246">
        <f t="shared" si="13"/>
        <v>16.58015202490931</v>
      </c>
      <c r="E246">
        <f t="shared" si="14"/>
        <v>274.90144116910432</v>
      </c>
      <c r="F246"/>
      <c r="G246"/>
      <c r="H246"/>
      <c r="I246"/>
      <c r="J246">
        <f t="shared" si="15"/>
        <v>0.29449648356854902</v>
      </c>
    </row>
    <row r="247" spans="1:10">
      <c r="A247" s="1"/>
      <c r="B247" s="1"/>
      <c r="C247"/>
      <c r="D247"/>
      <c r="E247"/>
      <c r="F247"/>
      <c r="G247"/>
      <c r="H247"/>
      <c r="I247"/>
      <c r="J247"/>
    </row>
    <row r="248" spans="1:10">
      <c r="A248" s="1"/>
      <c r="B248" s="1"/>
      <c r="C248"/>
      <c r="D248"/>
      <c r="E248"/>
      <c r="F248"/>
      <c r="G248"/>
      <c r="H248"/>
      <c r="I248"/>
      <c r="J248"/>
    </row>
    <row r="249" spans="1:10">
      <c r="A249" s="1"/>
      <c r="B249" s="1"/>
      <c r="C249"/>
      <c r="D249"/>
      <c r="E249"/>
      <c r="F249"/>
      <c r="G249"/>
      <c r="H249"/>
      <c r="I249"/>
      <c r="J249"/>
    </row>
    <row r="250" spans="1:10">
      <c r="A250" s="1"/>
      <c r="B250" s="1"/>
      <c r="C250"/>
      <c r="D250"/>
      <c r="E250"/>
      <c r="F250"/>
      <c r="G250"/>
      <c r="H250"/>
      <c r="I250"/>
      <c r="J250"/>
    </row>
    <row r="251" spans="1:10">
      <c r="A251" s="1"/>
      <c r="B251" s="1"/>
      <c r="C251"/>
      <c r="D251"/>
      <c r="E251"/>
      <c r="F251"/>
      <c r="G251"/>
      <c r="H251"/>
      <c r="I251"/>
      <c r="J251"/>
    </row>
    <row r="252" spans="1:10">
      <c r="A252" s="1"/>
      <c r="B252" s="1"/>
      <c r="C252"/>
      <c r="D252"/>
      <c r="E252"/>
      <c r="F252"/>
      <c r="G252"/>
      <c r="H252"/>
      <c r="I252"/>
      <c r="J252"/>
    </row>
    <row r="253" spans="1:10">
      <c r="A253" s="1"/>
      <c r="B253" s="1"/>
      <c r="C253"/>
      <c r="D253"/>
      <c r="E253"/>
      <c r="F253"/>
      <c r="G253"/>
      <c r="H253"/>
      <c r="I253"/>
      <c r="J253"/>
    </row>
    <row r="254" spans="1:10">
      <c r="A254" s="1"/>
      <c r="B254" s="1"/>
      <c r="C254"/>
      <c r="D254"/>
      <c r="E254"/>
      <c r="F254"/>
      <c r="G254"/>
      <c r="H254"/>
      <c r="I254"/>
      <c r="J254"/>
    </row>
    <row r="255" spans="1:10">
      <c r="A255" s="1"/>
      <c r="B255" s="1"/>
      <c r="C255"/>
      <c r="D255"/>
      <c r="E255"/>
      <c r="F255"/>
      <c r="G255"/>
      <c r="H255"/>
      <c r="I255"/>
      <c r="J255"/>
    </row>
    <row r="256" spans="1:10">
      <c r="A256" s="1"/>
      <c r="B256" s="1"/>
      <c r="C256"/>
      <c r="D256"/>
      <c r="E256"/>
      <c r="F256"/>
      <c r="G256"/>
      <c r="H256"/>
      <c r="I256"/>
      <c r="J256"/>
    </row>
    <row r="257" spans="1:10">
      <c r="A257" s="1"/>
      <c r="B257" s="1"/>
      <c r="C257"/>
      <c r="D257"/>
      <c r="E257"/>
      <c r="F257"/>
      <c r="G257"/>
      <c r="H257"/>
      <c r="I257"/>
      <c r="J257"/>
    </row>
    <row r="258" spans="1:10">
      <c r="A258" s="1"/>
      <c r="B258" s="1"/>
      <c r="C258"/>
      <c r="D258"/>
      <c r="E258"/>
      <c r="F258"/>
      <c r="G258"/>
      <c r="H258"/>
      <c r="I258"/>
      <c r="J258"/>
    </row>
    <row r="259" spans="1:10">
      <c r="A259" s="1"/>
      <c r="B259" s="1"/>
      <c r="C259"/>
      <c r="D259"/>
      <c r="E259"/>
      <c r="F259"/>
      <c r="G259"/>
      <c r="H259"/>
      <c r="I259"/>
      <c r="J259"/>
    </row>
    <row r="260" spans="1:10">
      <c r="A260" s="1"/>
      <c r="B260" s="1"/>
      <c r="C260"/>
      <c r="D260"/>
      <c r="E260"/>
      <c r="F260"/>
      <c r="G260"/>
      <c r="H260"/>
      <c r="I260"/>
      <c r="J260"/>
    </row>
    <row r="261" spans="1:10">
      <c r="A261" s="1"/>
      <c r="B261" s="1"/>
      <c r="C261"/>
      <c r="D261"/>
      <c r="E261"/>
      <c r="F261"/>
      <c r="G261"/>
      <c r="H261"/>
      <c r="I261"/>
      <c r="J261"/>
    </row>
    <row r="262" spans="1:10">
      <c r="A262" s="1"/>
      <c r="B262" s="1"/>
      <c r="C262"/>
      <c r="D262"/>
      <c r="E262"/>
      <c r="F262"/>
      <c r="G262"/>
      <c r="H262"/>
      <c r="I262"/>
      <c r="J262"/>
    </row>
    <row r="263" spans="1:10">
      <c r="A263" s="1"/>
      <c r="B263" s="1"/>
      <c r="C263"/>
      <c r="D263"/>
      <c r="E263"/>
      <c r="F263"/>
      <c r="G263"/>
      <c r="H263"/>
      <c r="I263"/>
      <c r="J263"/>
    </row>
    <row r="264" spans="1:10">
      <c r="A264" s="1"/>
      <c r="B264" s="1"/>
      <c r="C264"/>
      <c r="D264"/>
      <c r="E264"/>
      <c r="F264"/>
      <c r="G264"/>
      <c r="H264"/>
      <c r="I264"/>
      <c r="J264"/>
    </row>
    <row r="265" spans="1:10">
      <c r="A265" s="1"/>
      <c r="B265" s="1"/>
      <c r="C265"/>
      <c r="D265"/>
      <c r="E265"/>
      <c r="F265"/>
      <c r="G265"/>
      <c r="H265"/>
      <c r="I265"/>
      <c r="J265"/>
    </row>
    <row r="266" spans="1:10">
      <c r="A266" s="1"/>
      <c r="B266" s="1"/>
      <c r="C266"/>
      <c r="D266"/>
      <c r="E266"/>
      <c r="F266"/>
      <c r="G266"/>
      <c r="H266"/>
      <c r="I266"/>
      <c r="J266"/>
    </row>
    <row r="267" spans="1:10">
      <c r="A267" s="1"/>
      <c r="B267" s="1"/>
      <c r="C267"/>
      <c r="D267"/>
      <c r="E267"/>
      <c r="F267"/>
      <c r="G267"/>
      <c r="H267"/>
      <c r="I267"/>
      <c r="J267"/>
    </row>
    <row r="268" spans="1:10">
      <c r="A268" s="1"/>
      <c r="B268" s="1"/>
      <c r="C268"/>
      <c r="D268"/>
      <c r="E268"/>
      <c r="F268"/>
      <c r="G268"/>
      <c r="H268"/>
      <c r="I268"/>
      <c r="J268"/>
    </row>
    <row r="269" spans="1:10">
      <c r="A269" s="1"/>
      <c r="B269" s="1"/>
      <c r="C269"/>
      <c r="D269"/>
      <c r="E269"/>
      <c r="F269"/>
      <c r="G269"/>
      <c r="H269"/>
      <c r="I269"/>
      <c r="J269"/>
    </row>
    <row r="270" spans="1:10">
      <c r="A270" s="1"/>
      <c r="B270" s="1"/>
      <c r="C270"/>
      <c r="D270"/>
      <c r="E270"/>
      <c r="F270"/>
      <c r="G270"/>
      <c r="H270"/>
      <c r="I270"/>
      <c r="J270"/>
    </row>
    <row r="271" spans="1:10">
      <c r="A271" s="1"/>
      <c r="B271" s="1"/>
      <c r="C271"/>
      <c r="D271"/>
      <c r="E271"/>
      <c r="F271"/>
      <c r="G271"/>
      <c r="H271"/>
      <c r="I271"/>
      <c r="J271"/>
    </row>
    <row r="272" spans="1:10">
      <c r="A272" s="1"/>
      <c r="B272" s="1"/>
      <c r="C272"/>
      <c r="D272"/>
      <c r="E272"/>
      <c r="F272"/>
      <c r="G272"/>
      <c r="H272"/>
      <c r="I272"/>
      <c r="J272"/>
    </row>
    <row r="273" spans="1:10">
      <c r="A273" s="1"/>
      <c r="B273" s="1"/>
      <c r="C273"/>
      <c r="D273"/>
      <c r="E273"/>
      <c r="F273"/>
      <c r="G273"/>
      <c r="H273"/>
      <c r="I273"/>
      <c r="J273"/>
    </row>
    <row r="274" spans="1:10">
      <c r="A274" s="1"/>
      <c r="B274" s="1"/>
      <c r="C274"/>
      <c r="D274"/>
      <c r="E274"/>
      <c r="F274"/>
      <c r="G274"/>
      <c r="H274"/>
      <c r="I274"/>
      <c r="J274"/>
    </row>
    <row r="275" spans="1:10">
      <c r="A275" s="1"/>
      <c r="B275" s="1"/>
      <c r="C275"/>
      <c r="D275"/>
      <c r="E275"/>
      <c r="F275"/>
      <c r="G275"/>
      <c r="H275"/>
      <c r="I275"/>
      <c r="J275"/>
    </row>
    <row r="276" spans="1:10">
      <c r="A276" s="1"/>
      <c r="B276" s="1"/>
      <c r="C276"/>
      <c r="D276"/>
      <c r="E276"/>
      <c r="F276"/>
      <c r="G276"/>
      <c r="H276"/>
      <c r="I276"/>
      <c r="J276"/>
    </row>
    <row r="277" spans="1:10">
      <c r="A277" s="1"/>
      <c r="B277" s="1"/>
      <c r="C277"/>
      <c r="D277"/>
      <c r="E277"/>
      <c r="F277"/>
      <c r="G277"/>
      <c r="H277"/>
      <c r="I277"/>
      <c r="J277"/>
    </row>
    <row r="278" spans="1:10">
      <c r="A278" s="1"/>
      <c r="B278" s="1"/>
      <c r="C278"/>
      <c r="D278"/>
      <c r="E278"/>
      <c r="F278"/>
      <c r="G278"/>
      <c r="H278"/>
      <c r="I278"/>
      <c r="J278"/>
    </row>
    <row r="279" spans="1:10">
      <c r="A279" s="1"/>
      <c r="B279" s="1"/>
      <c r="C279"/>
      <c r="D279"/>
      <c r="E279"/>
      <c r="F279"/>
      <c r="G279"/>
      <c r="H279"/>
      <c r="I279"/>
      <c r="J279"/>
    </row>
    <row r="280" spans="1:10">
      <c r="A280" s="1"/>
      <c r="B280" s="1"/>
      <c r="C280"/>
      <c r="D280"/>
      <c r="E280"/>
      <c r="F280"/>
      <c r="G280"/>
      <c r="H280"/>
      <c r="I280"/>
      <c r="J280"/>
    </row>
    <row r="281" spans="1:10">
      <c r="A281" s="1"/>
      <c r="B281" s="1"/>
      <c r="C281"/>
      <c r="D281"/>
      <c r="E281"/>
      <c r="F281"/>
      <c r="G281"/>
      <c r="H281"/>
      <c r="I281"/>
      <c r="J281"/>
    </row>
    <row r="282" spans="1:10">
      <c r="A282" s="1"/>
      <c r="B282" s="1"/>
      <c r="C282"/>
      <c r="D282"/>
      <c r="E282"/>
      <c r="F282"/>
      <c r="G282"/>
      <c r="H282"/>
      <c r="I282"/>
      <c r="J282"/>
    </row>
    <row r="283" spans="1:10">
      <c r="A283" s="1"/>
      <c r="B283" s="1"/>
      <c r="C283"/>
      <c r="D283"/>
      <c r="E283"/>
      <c r="F283"/>
      <c r="G283"/>
      <c r="H283"/>
      <c r="I283"/>
      <c r="J283"/>
    </row>
    <row r="284" spans="1:10">
      <c r="A284" s="1"/>
      <c r="B284" s="1"/>
      <c r="C284"/>
      <c r="D284"/>
      <c r="E284"/>
      <c r="F284"/>
      <c r="G284"/>
      <c r="H284"/>
      <c r="I284"/>
      <c r="J284"/>
    </row>
    <row r="285" spans="1:10">
      <c r="A285" s="1"/>
      <c r="B285" s="1"/>
      <c r="C285"/>
      <c r="D285"/>
      <c r="E285"/>
      <c r="F285"/>
      <c r="G285"/>
      <c r="H285"/>
      <c r="I285"/>
      <c r="J285"/>
    </row>
    <row r="286" spans="1:10">
      <c r="A286" s="1"/>
      <c r="B286" s="1"/>
      <c r="C286"/>
      <c r="D286"/>
      <c r="E286"/>
      <c r="F286"/>
      <c r="G286"/>
      <c r="H286"/>
      <c r="I286"/>
      <c r="J286"/>
    </row>
    <row r="287" spans="1:10">
      <c r="A287" s="1"/>
      <c r="B287" s="1"/>
      <c r="C287"/>
      <c r="D287"/>
      <c r="E287"/>
      <c r="F287"/>
      <c r="G287"/>
      <c r="H287"/>
      <c r="I287"/>
      <c r="J287"/>
    </row>
    <row r="288" spans="1:10">
      <c r="A288" s="1"/>
      <c r="B288" s="1"/>
      <c r="C288"/>
      <c r="D288"/>
      <c r="E288"/>
      <c r="F288"/>
      <c r="G288"/>
      <c r="H288"/>
      <c r="I288"/>
      <c r="J288"/>
    </row>
    <row r="289" spans="1:10">
      <c r="A289" s="1"/>
      <c r="B289" s="1"/>
      <c r="C289"/>
      <c r="D289"/>
      <c r="E289"/>
      <c r="F289"/>
      <c r="G289"/>
      <c r="H289"/>
      <c r="I289"/>
      <c r="J289"/>
    </row>
    <row r="290" spans="1:10">
      <c r="A290" s="1"/>
      <c r="B290" s="1"/>
      <c r="C290"/>
      <c r="D290"/>
      <c r="E290"/>
      <c r="F290"/>
      <c r="G290"/>
      <c r="H290"/>
      <c r="I290"/>
      <c r="J290"/>
    </row>
    <row r="291" spans="1:10">
      <c r="A291" s="1"/>
      <c r="B291" s="1"/>
      <c r="C291"/>
      <c r="D291"/>
      <c r="E291"/>
      <c r="F291"/>
      <c r="G291"/>
      <c r="H291"/>
      <c r="I291"/>
      <c r="J291"/>
    </row>
    <row r="292" spans="1:10">
      <c r="A292" s="1"/>
      <c r="B292" s="1"/>
      <c r="C292"/>
      <c r="D292"/>
      <c r="E292"/>
      <c r="F292"/>
      <c r="G292"/>
      <c r="H292"/>
      <c r="I292"/>
      <c r="J292"/>
    </row>
    <row r="293" spans="1:10">
      <c r="A293" s="1"/>
      <c r="B293" s="1"/>
      <c r="C293"/>
      <c r="D293"/>
      <c r="E293"/>
      <c r="F293"/>
      <c r="G293"/>
      <c r="H293"/>
      <c r="I293"/>
      <c r="J293"/>
    </row>
    <row r="294" spans="1:10">
      <c r="A294" s="1"/>
      <c r="B294" s="1"/>
      <c r="C294"/>
      <c r="D294"/>
      <c r="E294"/>
      <c r="F294"/>
      <c r="G294"/>
      <c r="H294"/>
      <c r="I294"/>
      <c r="J294"/>
    </row>
    <row r="295" spans="1:10">
      <c r="A295" s="1"/>
      <c r="B295" s="1"/>
      <c r="C295"/>
      <c r="D295"/>
      <c r="E295"/>
      <c r="F295"/>
      <c r="G295"/>
      <c r="H295"/>
      <c r="I295"/>
      <c r="J295"/>
    </row>
    <row r="296" spans="1:10">
      <c r="A296" s="1"/>
      <c r="B296" s="1"/>
      <c r="C296"/>
      <c r="D296"/>
      <c r="E296"/>
      <c r="F296"/>
      <c r="G296"/>
      <c r="H296"/>
      <c r="I296"/>
      <c r="J296"/>
    </row>
    <row r="297" spans="1:10">
      <c r="A297" s="1"/>
      <c r="B297" s="1"/>
      <c r="C297"/>
      <c r="D297"/>
      <c r="E297"/>
      <c r="F297"/>
      <c r="G297"/>
      <c r="H297"/>
      <c r="I297"/>
      <c r="J297"/>
    </row>
    <row r="298" spans="1:10">
      <c r="A298" s="1"/>
      <c r="B298" s="1"/>
      <c r="C298"/>
      <c r="D298"/>
      <c r="E298"/>
      <c r="F298"/>
      <c r="G298"/>
      <c r="H298"/>
      <c r="I298"/>
      <c r="J298"/>
    </row>
    <row r="299" spans="1:10">
      <c r="A299" s="1"/>
      <c r="B299" s="1"/>
      <c r="C299"/>
      <c r="D299"/>
      <c r="E299"/>
      <c r="F299"/>
      <c r="G299"/>
      <c r="H299"/>
      <c r="I299"/>
      <c r="J299"/>
    </row>
    <row r="300" spans="1:10">
      <c r="A300" s="1"/>
      <c r="B300" s="1"/>
      <c r="C300"/>
      <c r="D300"/>
      <c r="E300"/>
      <c r="F300"/>
      <c r="G300"/>
      <c r="H300"/>
      <c r="I300"/>
      <c r="J300"/>
    </row>
    <row r="301" spans="1:10">
      <c r="A301" s="1"/>
      <c r="B301" s="1"/>
      <c r="C301"/>
      <c r="D301"/>
      <c r="E301"/>
      <c r="F301"/>
      <c r="G301"/>
      <c r="H301"/>
      <c r="I301"/>
      <c r="J301"/>
    </row>
    <row r="302" spans="1:10">
      <c r="A302" s="1"/>
      <c r="B302" s="1"/>
      <c r="C302"/>
      <c r="D302"/>
      <c r="E302"/>
      <c r="F302"/>
      <c r="G302"/>
      <c r="H302"/>
      <c r="I302"/>
      <c r="J302"/>
    </row>
    <row r="303" spans="1:10">
      <c r="A303" s="1"/>
      <c r="B303" s="1"/>
      <c r="C303"/>
      <c r="D303"/>
      <c r="E303"/>
      <c r="F303"/>
      <c r="G303"/>
      <c r="H303"/>
      <c r="I303"/>
      <c r="J303"/>
    </row>
    <row r="304" spans="1:10">
      <c r="A304" s="1"/>
      <c r="B304" s="1"/>
      <c r="C304"/>
      <c r="D304"/>
      <c r="E304"/>
      <c r="F304"/>
      <c r="G304"/>
      <c r="H304"/>
      <c r="I304"/>
      <c r="J304"/>
    </row>
    <row r="305" spans="1:10">
      <c r="A305" s="1"/>
      <c r="B305" s="1"/>
      <c r="C305"/>
      <c r="D305"/>
      <c r="E305"/>
      <c r="F305"/>
      <c r="G305"/>
      <c r="H305"/>
      <c r="I305"/>
      <c r="J305"/>
    </row>
    <row r="306" spans="1:10">
      <c r="A306" s="1"/>
      <c r="B306" s="1"/>
      <c r="C306"/>
      <c r="D306"/>
      <c r="E306"/>
      <c r="F306"/>
      <c r="G306"/>
      <c r="H306"/>
      <c r="I306"/>
      <c r="J306"/>
    </row>
    <row r="307" spans="1:10">
      <c r="A307" s="1"/>
      <c r="B307" s="1"/>
      <c r="C307"/>
      <c r="D307"/>
      <c r="E307"/>
      <c r="F307"/>
      <c r="G307"/>
      <c r="H307"/>
      <c r="I307"/>
      <c r="J307"/>
    </row>
    <row r="308" spans="1:10">
      <c r="A308" s="1"/>
      <c r="B308" s="1"/>
      <c r="C308"/>
      <c r="D308"/>
      <c r="E308"/>
      <c r="F308"/>
      <c r="G308"/>
      <c r="H308"/>
      <c r="I308"/>
      <c r="J308"/>
    </row>
    <row r="309" spans="1:10">
      <c r="A309" s="1"/>
      <c r="B309" s="1"/>
      <c r="C309"/>
      <c r="D309"/>
      <c r="E309"/>
      <c r="F309"/>
      <c r="G309"/>
      <c r="H309"/>
      <c r="I309"/>
      <c r="J309"/>
    </row>
    <row r="310" spans="1:10">
      <c r="A310" s="1"/>
      <c r="B310" s="1"/>
      <c r="C310"/>
      <c r="D310"/>
      <c r="E310"/>
      <c r="F310"/>
      <c r="G310"/>
      <c r="H310"/>
      <c r="I310"/>
      <c r="J310"/>
    </row>
    <row r="311" spans="1:10">
      <c r="A311" s="1"/>
      <c r="B311" s="1"/>
      <c r="C311"/>
      <c r="D311"/>
      <c r="E311"/>
      <c r="F311"/>
      <c r="G311"/>
      <c r="H311"/>
      <c r="I311"/>
      <c r="J311"/>
    </row>
    <row r="312" spans="1:10">
      <c r="A312" s="1"/>
      <c r="B312" s="1"/>
      <c r="C312"/>
      <c r="D312"/>
      <c r="E312"/>
      <c r="F312"/>
      <c r="G312"/>
      <c r="H312"/>
      <c r="I312"/>
      <c r="J312"/>
    </row>
    <row r="313" spans="1:10">
      <c r="A313" s="1"/>
      <c r="B313" s="1"/>
      <c r="C313"/>
      <c r="D313"/>
      <c r="E313"/>
      <c r="F313"/>
      <c r="G313"/>
      <c r="H313"/>
      <c r="I313"/>
      <c r="J313"/>
    </row>
    <row r="314" spans="1:10">
      <c r="A314" s="1"/>
      <c r="B314" s="1"/>
      <c r="C314"/>
      <c r="D314"/>
      <c r="E314"/>
      <c r="F314"/>
      <c r="G314"/>
      <c r="H314"/>
      <c r="I314"/>
      <c r="J314"/>
    </row>
    <row r="315" spans="1:10">
      <c r="A315" s="1"/>
      <c r="B315" s="1"/>
      <c r="C315"/>
      <c r="D315"/>
      <c r="E315"/>
      <c r="F315"/>
      <c r="G315"/>
      <c r="H315"/>
      <c r="I315"/>
      <c r="J315"/>
    </row>
    <row r="316" spans="1:10">
      <c r="A316" s="1"/>
      <c r="B316" s="1"/>
      <c r="C316"/>
      <c r="D316"/>
      <c r="E316"/>
      <c r="F316"/>
      <c r="G316"/>
      <c r="H316"/>
      <c r="I316"/>
      <c r="J316"/>
    </row>
    <row r="317" spans="1:10">
      <c r="A317" s="1"/>
      <c r="B317" s="1"/>
      <c r="C317"/>
      <c r="D317"/>
      <c r="E317"/>
      <c r="F317"/>
      <c r="G317"/>
      <c r="H317"/>
      <c r="I317"/>
      <c r="J317"/>
    </row>
    <row r="318" spans="1:10">
      <c r="A318" s="1"/>
      <c r="B318" s="1"/>
      <c r="C318"/>
      <c r="D318"/>
      <c r="E318"/>
      <c r="F318"/>
      <c r="G318"/>
      <c r="H318"/>
      <c r="I318"/>
      <c r="J318"/>
    </row>
    <row r="319" spans="1:10">
      <c r="A319" s="1"/>
      <c r="B319" s="1"/>
      <c r="C319"/>
      <c r="D319"/>
      <c r="E319"/>
      <c r="F319"/>
      <c r="G319"/>
      <c r="H319"/>
      <c r="I319"/>
      <c r="J319"/>
    </row>
    <row r="320" spans="1:10">
      <c r="A320" s="1"/>
      <c r="B320" s="1"/>
      <c r="C320"/>
      <c r="D320"/>
      <c r="E320"/>
      <c r="F320"/>
      <c r="G320"/>
      <c r="H320"/>
      <c r="I320"/>
      <c r="J320"/>
    </row>
    <row r="321" spans="1:10">
      <c r="A321" s="1"/>
      <c r="B321" s="1"/>
      <c r="C321"/>
      <c r="D321"/>
      <c r="E321"/>
      <c r="F321"/>
      <c r="G321"/>
      <c r="H321"/>
      <c r="I321"/>
      <c r="J321"/>
    </row>
    <row r="322" spans="1:10">
      <c r="A322" s="1"/>
      <c r="B322" s="1"/>
      <c r="C322"/>
      <c r="D322"/>
      <c r="E322"/>
      <c r="F322"/>
      <c r="G322"/>
      <c r="H322"/>
      <c r="I322"/>
      <c r="J322"/>
    </row>
    <row r="323" spans="1:10">
      <c r="A323" s="1"/>
      <c r="B323" s="1"/>
      <c r="C323"/>
      <c r="D323"/>
      <c r="E323"/>
      <c r="F323"/>
      <c r="G323"/>
      <c r="H323"/>
      <c r="I323"/>
      <c r="J323"/>
    </row>
    <row r="324" spans="1:10">
      <c r="A324" s="1"/>
      <c r="B324" s="1"/>
      <c r="C324"/>
      <c r="D324"/>
      <c r="E324"/>
      <c r="F324"/>
      <c r="G324"/>
      <c r="H324"/>
      <c r="I324"/>
      <c r="J324"/>
    </row>
    <row r="325" spans="1:10">
      <c r="A325" s="1"/>
      <c r="B325" s="1"/>
      <c r="C325"/>
      <c r="D325"/>
      <c r="E325"/>
      <c r="F325"/>
      <c r="G325"/>
      <c r="H325"/>
      <c r="I325"/>
      <c r="J325"/>
    </row>
    <row r="326" spans="1:10">
      <c r="A326" s="1"/>
      <c r="B326" s="1"/>
      <c r="C326"/>
      <c r="D326"/>
      <c r="E326"/>
      <c r="F326"/>
      <c r="G326"/>
      <c r="H326"/>
      <c r="I326"/>
      <c r="J326"/>
    </row>
    <row r="327" spans="1:10">
      <c r="A327" s="1"/>
      <c r="B327" s="1"/>
      <c r="C327"/>
      <c r="D327"/>
      <c r="E327"/>
      <c r="F327"/>
      <c r="G327"/>
      <c r="H327"/>
      <c r="I327"/>
      <c r="J327"/>
    </row>
    <row r="328" spans="1:10">
      <c r="A328" s="1"/>
      <c r="B328" s="1"/>
      <c r="C328"/>
      <c r="D328"/>
      <c r="E328"/>
      <c r="F328"/>
      <c r="G328"/>
      <c r="H328"/>
      <c r="I328"/>
      <c r="J328"/>
    </row>
    <row r="329" spans="1:10">
      <c r="A329" s="1"/>
      <c r="B329" s="1"/>
      <c r="C329"/>
      <c r="D329"/>
      <c r="E329"/>
      <c r="F329"/>
      <c r="G329"/>
      <c r="H329"/>
      <c r="I329"/>
      <c r="J329"/>
    </row>
    <row r="330" spans="1:10">
      <c r="A330" s="1"/>
      <c r="B330" s="1"/>
      <c r="C330"/>
      <c r="D330"/>
      <c r="E330"/>
      <c r="F330"/>
      <c r="G330"/>
      <c r="H330"/>
      <c r="I330"/>
      <c r="J330"/>
    </row>
    <row r="331" spans="1:10">
      <c r="A331" s="1"/>
      <c r="B331" s="1"/>
      <c r="C331"/>
      <c r="D331"/>
      <c r="E331"/>
      <c r="F331"/>
      <c r="G331"/>
      <c r="H331"/>
      <c r="I331"/>
      <c r="J331"/>
    </row>
    <row r="332" spans="1:10">
      <c r="A332" s="1"/>
      <c r="B332" s="1"/>
      <c r="C332"/>
      <c r="D332"/>
      <c r="E332"/>
      <c r="F332"/>
      <c r="G332"/>
      <c r="H332"/>
      <c r="I332"/>
      <c r="J332"/>
    </row>
    <row r="333" spans="1:10">
      <c r="A333" s="1"/>
      <c r="B333" s="1"/>
      <c r="C333"/>
      <c r="D333"/>
      <c r="E333"/>
      <c r="F333"/>
      <c r="G333"/>
      <c r="H333"/>
      <c r="I333"/>
      <c r="J333"/>
    </row>
    <row r="334" spans="1:10">
      <c r="A334" s="1"/>
      <c r="B334" s="1"/>
      <c r="C334"/>
      <c r="D334"/>
      <c r="E334"/>
      <c r="F334"/>
      <c r="G334"/>
      <c r="H334"/>
      <c r="I334"/>
      <c r="J334"/>
    </row>
    <row r="335" spans="1:10">
      <c r="A335" s="1"/>
      <c r="B335" s="1"/>
      <c r="C335"/>
      <c r="D335"/>
      <c r="E335"/>
      <c r="F335"/>
      <c r="G335"/>
      <c r="H335"/>
      <c r="I335"/>
      <c r="J335"/>
    </row>
    <row r="336" spans="1:10">
      <c r="A336" s="1"/>
      <c r="B336" s="1"/>
      <c r="C336"/>
      <c r="D336"/>
      <c r="E336"/>
      <c r="F336"/>
      <c r="G336"/>
      <c r="H336"/>
      <c r="I336"/>
      <c r="J336"/>
    </row>
    <row r="337" spans="1:10">
      <c r="A337" s="1"/>
      <c r="B337" s="1"/>
      <c r="C337"/>
      <c r="D337"/>
      <c r="E337"/>
      <c r="F337"/>
      <c r="G337"/>
      <c r="H337"/>
      <c r="I337"/>
      <c r="J337"/>
    </row>
    <row r="338" spans="1:10">
      <c r="A338" s="1"/>
      <c r="B338" s="1"/>
      <c r="C338"/>
      <c r="D338"/>
      <c r="E338"/>
      <c r="F338"/>
      <c r="G338"/>
      <c r="H338"/>
      <c r="I338"/>
      <c r="J338"/>
    </row>
    <row r="339" spans="1:10">
      <c r="A339" s="1"/>
      <c r="B339" s="1"/>
      <c r="C339"/>
      <c r="D339"/>
      <c r="E339"/>
      <c r="F339"/>
      <c r="G339"/>
      <c r="H339"/>
      <c r="I339"/>
      <c r="J339"/>
    </row>
    <row r="340" spans="1:10">
      <c r="A340" s="1"/>
      <c r="B340" s="1"/>
      <c r="C340"/>
      <c r="D340"/>
      <c r="E340"/>
      <c r="F340"/>
      <c r="G340"/>
      <c r="H340"/>
      <c r="I340"/>
      <c r="J340"/>
    </row>
    <row r="341" spans="1:10">
      <c r="A341" s="1"/>
      <c r="B341" s="1"/>
      <c r="C341"/>
      <c r="D341"/>
      <c r="E341"/>
      <c r="F341"/>
      <c r="G341"/>
      <c r="H341"/>
      <c r="I341"/>
      <c r="J341"/>
    </row>
    <row r="342" spans="1:10">
      <c r="A342" s="1"/>
      <c r="B342" s="1"/>
      <c r="C342"/>
      <c r="D342"/>
      <c r="E342"/>
      <c r="F342"/>
      <c r="G342"/>
      <c r="H342"/>
      <c r="I342"/>
      <c r="J342"/>
    </row>
    <row r="343" spans="1:10">
      <c r="A343" s="1"/>
      <c r="B343" s="1"/>
      <c r="C343"/>
      <c r="D343"/>
      <c r="E343"/>
      <c r="F343"/>
      <c r="G343"/>
      <c r="H343"/>
      <c r="I343"/>
      <c r="J343"/>
    </row>
    <row r="344" spans="1:10">
      <c r="A344" s="1"/>
      <c r="B344" s="1"/>
      <c r="C344"/>
      <c r="D344"/>
      <c r="E344"/>
      <c r="F344"/>
      <c r="G344"/>
      <c r="H344"/>
      <c r="I344"/>
      <c r="J344"/>
    </row>
    <row r="345" spans="1:10">
      <c r="A345" s="1"/>
      <c r="B345" s="1"/>
      <c r="C345"/>
      <c r="D345"/>
      <c r="E345"/>
      <c r="F345"/>
      <c r="G345"/>
      <c r="H345"/>
      <c r="I345"/>
      <c r="J345"/>
    </row>
    <row r="346" spans="1:10">
      <c r="A346" s="1"/>
      <c r="B346" s="1"/>
      <c r="C346"/>
      <c r="D346"/>
      <c r="E346"/>
      <c r="F346"/>
      <c r="G346"/>
      <c r="H346"/>
      <c r="I346"/>
      <c r="J346"/>
    </row>
    <row r="347" spans="1:10">
      <c r="A347" s="1"/>
      <c r="B347" s="1"/>
      <c r="C347"/>
      <c r="D347"/>
      <c r="E347"/>
      <c r="F347"/>
      <c r="G347"/>
      <c r="H347"/>
      <c r="I347"/>
      <c r="J347"/>
    </row>
    <row r="348" spans="1:10">
      <c r="A348" s="1"/>
      <c r="B348" s="1"/>
      <c r="C348"/>
      <c r="D348"/>
      <c r="E348"/>
      <c r="F348"/>
      <c r="G348"/>
      <c r="H348"/>
      <c r="I348"/>
      <c r="J348"/>
    </row>
    <row r="349" spans="1:10">
      <c r="A349" s="1"/>
      <c r="B349" s="1"/>
      <c r="C349"/>
      <c r="D349"/>
      <c r="E349"/>
      <c r="F349"/>
      <c r="G349"/>
      <c r="H349"/>
      <c r="I349"/>
      <c r="J349"/>
    </row>
    <row r="350" spans="1:10">
      <c r="A350" s="1"/>
      <c r="B350" s="1"/>
      <c r="C350"/>
      <c r="D350"/>
      <c r="E350"/>
      <c r="F350"/>
      <c r="G350"/>
      <c r="H350"/>
      <c r="I350"/>
      <c r="J350"/>
    </row>
    <row r="351" spans="1:10">
      <c r="A351" s="1"/>
      <c r="B351" s="1"/>
      <c r="C351"/>
      <c r="D351"/>
      <c r="E351"/>
      <c r="F351"/>
      <c r="G351"/>
      <c r="H351"/>
      <c r="I351"/>
      <c r="J351"/>
    </row>
    <row r="352" spans="1:10">
      <c r="A352" s="1"/>
      <c r="B352" s="1"/>
      <c r="C352"/>
      <c r="D352"/>
      <c r="E352"/>
      <c r="F352"/>
      <c r="G352"/>
      <c r="H352"/>
      <c r="I352"/>
      <c r="J352"/>
    </row>
    <row r="353" spans="1:10">
      <c r="A353" s="1"/>
      <c r="B353" s="1"/>
      <c r="C353"/>
      <c r="D353"/>
      <c r="E353"/>
      <c r="F353"/>
      <c r="G353"/>
      <c r="H353"/>
      <c r="I353"/>
      <c r="J353"/>
    </row>
    <row r="354" spans="1:10">
      <c r="A354" s="1"/>
      <c r="B354" s="1"/>
      <c r="C354"/>
      <c r="D354"/>
      <c r="E354"/>
      <c r="F354"/>
      <c r="G354"/>
      <c r="H354"/>
      <c r="I354"/>
      <c r="J354"/>
    </row>
    <row r="355" spans="1:10">
      <c r="A355" s="1"/>
      <c r="B355" s="1"/>
      <c r="C355"/>
      <c r="D355"/>
      <c r="E355"/>
      <c r="F355"/>
      <c r="G355"/>
      <c r="H355"/>
      <c r="I355"/>
      <c r="J355"/>
    </row>
    <row r="356" spans="1:10">
      <c r="A356" s="1"/>
      <c r="B356" s="1"/>
      <c r="C356"/>
      <c r="D356"/>
      <c r="E356"/>
      <c r="F356"/>
      <c r="G356"/>
      <c r="H356"/>
      <c r="I356"/>
      <c r="J356"/>
    </row>
    <row r="357" spans="1:10">
      <c r="A357" s="1"/>
      <c r="B357" s="1"/>
      <c r="C357"/>
      <c r="D357"/>
      <c r="E357"/>
      <c r="F357"/>
      <c r="G357"/>
      <c r="H357"/>
      <c r="I357"/>
      <c r="J357"/>
    </row>
    <row r="358" spans="1:10">
      <c r="A358" s="1"/>
      <c r="B358" s="1"/>
      <c r="C358"/>
      <c r="D358"/>
      <c r="E358"/>
      <c r="F358"/>
      <c r="G358"/>
      <c r="H358"/>
      <c r="I358"/>
      <c r="J358"/>
    </row>
    <row r="359" spans="1:10">
      <c r="A359" s="1"/>
      <c r="B359" s="1"/>
      <c r="C359"/>
      <c r="D359"/>
      <c r="E359"/>
      <c r="F359"/>
      <c r="G359"/>
      <c r="H359"/>
      <c r="I359"/>
      <c r="J359"/>
    </row>
    <row r="360" spans="1:10">
      <c r="A360" s="1"/>
      <c r="B360" s="1"/>
      <c r="C360"/>
      <c r="D360"/>
      <c r="E360"/>
      <c r="F360"/>
      <c r="G360"/>
      <c r="H360"/>
      <c r="I360"/>
      <c r="J360"/>
    </row>
    <row r="361" spans="1:10">
      <c r="A361" s="1"/>
      <c r="B361" s="1"/>
      <c r="C361"/>
      <c r="D361"/>
      <c r="E361"/>
      <c r="F361"/>
      <c r="G361"/>
      <c r="H361"/>
      <c r="I361"/>
      <c r="J361"/>
    </row>
    <row r="362" spans="1:10">
      <c r="A362" s="1"/>
      <c r="B362" s="1"/>
      <c r="C362"/>
      <c r="D362"/>
      <c r="E362"/>
      <c r="F362"/>
      <c r="G362"/>
      <c r="H362"/>
      <c r="I362"/>
      <c r="J362"/>
    </row>
    <row r="363" spans="1:10">
      <c r="A363" s="1"/>
      <c r="B363" s="1"/>
      <c r="C363"/>
      <c r="D363"/>
      <c r="E363"/>
      <c r="F363"/>
      <c r="G363"/>
      <c r="H363"/>
      <c r="I363"/>
      <c r="J363"/>
    </row>
    <row r="364" spans="1:10">
      <c r="A364" s="1"/>
      <c r="B364" s="1"/>
      <c r="C364"/>
      <c r="D364"/>
      <c r="E364"/>
      <c r="F364"/>
      <c r="G364"/>
      <c r="H364"/>
      <c r="I364"/>
      <c r="J364"/>
    </row>
    <row r="365" spans="1:10">
      <c r="A365" s="1"/>
      <c r="B365" s="1"/>
      <c r="C365"/>
      <c r="D365"/>
      <c r="E365"/>
      <c r="F365"/>
      <c r="G365"/>
      <c r="H365"/>
      <c r="I365"/>
      <c r="J365"/>
    </row>
    <row r="366" spans="1:10">
      <c r="A366" s="1"/>
      <c r="B366" s="1"/>
      <c r="C366"/>
      <c r="D366"/>
      <c r="E366"/>
      <c r="F366"/>
      <c r="G366"/>
      <c r="H366"/>
      <c r="I366"/>
      <c r="J366"/>
    </row>
    <row r="367" spans="1:10">
      <c r="A367" s="1"/>
      <c r="B367" s="1"/>
      <c r="C367"/>
      <c r="D367"/>
      <c r="E367"/>
      <c r="F367"/>
      <c r="G367"/>
      <c r="H367"/>
      <c r="I367"/>
      <c r="J367"/>
    </row>
    <row r="368" spans="1:10">
      <c r="A368" s="1"/>
      <c r="B368" s="1"/>
      <c r="C368"/>
      <c r="D368"/>
      <c r="E368"/>
      <c r="F368"/>
      <c r="G368"/>
      <c r="H368"/>
      <c r="I368"/>
      <c r="J368"/>
    </row>
    <row r="369" spans="1:10">
      <c r="A369" s="1"/>
      <c r="B369" s="1"/>
      <c r="C369"/>
      <c r="D369"/>
      <c r="E369"/>
      <c r="F369"/>
      <c r="G369"/>
      <c r="H369"/>
      <c r="I369"/>
      <c r="J369"/>
    </row>
    <row r="370" spans="1:10">
      <c r="A370" s="1"/>
      <c r="B370" s="1"/>
      <c r="C370"/>
      <c r="D370"/>
      <c r="E370"/>
      <c r="F370"/>
      <c r="G370"/>
      <c r="H370"/>
      <c r="I370"/>
      <c r="J3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FE2011-Assignment</vt:lpstr>
      <vt:lpstr>Correlation</vt:lpstr>
      <vt:lpstr>EngDisplModelMAPE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2017-08-13T16:07:00Z</dcterms:created>
  <dcterms:modified xsi:type="dcterms:W3CDTF">2017-08-17T11:06:56Z</dcterms:modified>
</cp:coreProperties>
</file>