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elingroup-my.sharepoint.com/personal/kedar_patil_michelin_com/Documents/02_personal_store/05_ML/projects/Fashion_recommender_system/"/>
    </mc:Choice>
  </mc:AlternateContent>
  <xr:revisionPtr revIDLastSave="28" documentId="8_{502D6755-5473-471C-8CB6-02A66021EC97}" xr6:coauthVersionLast="47" xr6:coauthVersionMax="47" xr10:uidLastSave="{12AEDDFA-F735-4276-841E-41F8A0F07286}"/>
  <bookViews>
    <workbookView xWindow="-108" yWindow="-108" windowWidth="23256" windowHeight="13896" xr2:uid="{7FCF44FD-FEA5-4896-9260-AF31EDF20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15" i="1"/>
  <c r="I13" i="1"/>
  <c r="I9" i="1"/>
  <c r="I17" i="1"/>
  <c r="I16" i="1"/>
  <c r="I14" i="1"/>
  <c r="H18" i="1"/>
  <c r="I12" i="1"/>
  <c r="I11" i="1"/>
  <c r="G10" i="1"/>
  <c r="I10" i="1"/>
  <c r="G18" i="1"/>
  <c r="G17" i="1"/>
  <c r="G16" i="1"/>
  <c r="G15" i="1"/>
  <c r="G14" i="1"/>
  <c r="G12" i="1"/>
  <c r="G11" i="1"/>
  <c r="G9" i="1"/>
  <c r="G8" i="1"/>
  <c r="G13" i="1"/>
  <c r="F9" i="1"/>
  <c r="F18" i="1" s="1"/>
  <c r="I18" i="1" l="1"/>
</calcChain>
</file>

<file path=xl/sharedStrings.xml><?xml version="1.0" encoding="utf-8"?>
<sst xmlns="http://schemas.openxmlformats.org/spreadsheetml/2006/main" count="8" uniqueCount="6">
  <si>
    <t>EfficientNet3B</t>
  </si>
  <si>
    <t>Restnet50</t>
  </si>
  <si>
    <t>time</t>
  </si>
  <si>
    <t>precision</t>
  </si>
  <si>
    <t>Average</t>
  </si>
  <si>
    <t xml:space="preserve">Image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</si>
</sst>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6EDC-6D0B-4F54-BA69-E6EC0FFFFA1C}">
  <dimension ref="E5:I18"/>
  <sheetViews>
    <sheetView tabSelected="1" workbookViewId="0">
      <selection activeCell="M19" sqref="M19"/>
    </sheetView>
  </sheetViews>
  <sheetFormatPr defaultRowHeight="14.4" x14ac:dyDescent="0.3"/>
  <cols>
    <col min="5" max="5" width="13.6640625" customWidth="1"/>
  </cols>
  <sheetData>
    <row r="5" spans="5:9" ht="15" thickBot="1" x14ac:dyDescent="0.35"/>
    <row r="6" spans="5:9" x14ac:dyDescent="0.3">
      <c r="E6" s="18" t="s">
        <v>5</v>
      </c>
      <c r="F6" s="24" t="s">
        <v>0</v>
      </c>
      <c r="G6" s="7"/>
      <c r="H6" s="12" t="s">
        <v>1</v>
      </c>
      <c r="I6" s="7"/>
    </row>
    <row r="7" spans="5:9" ht="15" thickBot="1" x14ac:dyDescent="0.35">
      <c r="E7" s="19"/>
      <c r="F7" s="8" t="s">
        <v>3</v>
      </c>
      <c r="G7" s="9" t="s">
        <v>2</v>
      </c>
      <c r="H7" s="13" t="s">
        <v>3</v>
      </c>
      <c r="I7" s="9" t="s">
        <v>2</v>
      </c>
    </row>
    <row r="8" spans="5:9" x14ac:dyDescent="0.3">
      <c r="E8" s="20">
        <v>1</v>
      </c>
      <c r="F8" s="1">
        <v>1</v>
      </c>
      <c r="G8" s="2">
        <f>0.749+0.022</f>
        <v>0.77100000000000002</v>
      </c>
      <c r="H8" s="14">
        <v>0.6</v>
      </c>
      <c r="I8" s="2">
        <f>0.66+0.134</f>
        <v>0.79400000000000004</v>
      </c>
    </row>
    <row r="9" spans="5:9" x14ac:dyDescent="0.3">
      <c r="E9" s="21">
        <v>2</v>
      </c>
      <c r="F9" s="3">
        <f>3/5</f>
        <v>0.6</v>
      </c>
      <c r="G9" s="4">
        <f>0.769+0.023</f>
        <v>0.79200000000000004</v>
      </c>
      <c r="H9" s="15">
        <v>0.6</v>
      </c>
      <c r="I9" s="4">
        <f>0.637+0.13</f>
        <v>0.76700000000000002</v>
      </c>
    </row>
    <row r="10" spans="5:9" x14ac:dyDescent="0.3">
      <c r="E10" s="21">
        <v>3</v>
      </c>
      <c r="F10" s="3">
        <v>1</v>
      </c>
      <c r="G10" s="4">
        <f>0.7+0.022</f>
        <v>0.72199999999999998</v>
      </c>
      <c r="H10" s="15">
        <v>0.8</v>
      </c>
      <c r="I10" s="4">
        <f>0.436+0.136</f>
        <v>0.57200000000000006</v>
      </c>
    </row>
    <row r="11" spans="5:9" x14ac:dyDescent="0.3">
      <c r="E11" s="21">
        <v>4</v>
      </c>
      <c r="F11" s="3">
        <v>1</v>
      </c>
      <c r="G11" s="4">
        <f>0.76+0.04</f>
        <v>0.8</v>
      </c>
      <c r="H11" s="15">
        <v>1</v>
      </c>
      <c r="I11" s="4">
        <f>0.5+0.13</f>
        <v>0.63</v>
      </c>
    </row>
    <row r="12" spans="5:9" x14ac:dyDescent="0.3">
      <c r="E12" s="21">
        <v>5</v>
      </c>
      <c r="F12" s="3">
        <v>1</v>
      </c>
      <c r="G12" s="4">
        <f>0.728+0.019</f>
        <v>0.747</v>
      </c>
      <c r="H12" s="15">
        <v>0.6</v>
      </c>
      <c r="I12" s="4">
        <f>0.462+0.139</f>
        <v>0.60099999999999998</v>
      </c>
    </row>
    <row r="13" spans="5:9" x14ac:dyDescent="0.3">
      <c r="E13" s="21">
        <v>6</v>
      </c>
      <c r="F13" s="3">
        <v>0.8</v>
      </c>
      <c r="G13" s="4">
        <f>1.219+0.024</f>
        <v>1.2430000000000001</v>
      </c>
      <c r="H13" s="15">
        <v>0.6</v>
      </c>
      <c r="I13" s="4">
        <f>0.65+0.126</f>
        <v>0.77600000000000002</v>
      </c>
    </row>
    <row r="14" spans="5:9" x14ac:dyDescent="0.3">
      <c r="E14" s="21">
        <v>7</v>
      </c>
      <c r="F14" s="3">
        <v>1</v>
      </c>
      <c r="G14" s="4">
        <f>0.747+0.022</f>
        <v>0.76900000000000002</v>
      </c>
      <c r="H14" s="15">
        <v>1</v>
      </c>
      <c r="I14" s="4">
        <f>0.65+0.143</f>
        <v>0.79300000000000004</v>
      </c>
    </row>
    <row r="15" spans="5:9" x14ac:dyDescent="0.3">
      <c r="E15" s="21">
        <v>8</v>
      </c>
      <c r="F15" s="3">
        <v>0.6</v>
      </c>
      <c r="G15" s="4">
        <f>0.739+0.001</f>
        <v>0.74</v>
      </c>
      <c r="H15" s="15">
        <v>0.2</v>
      </c>
      <c r="I15" s="4">
        <f>0.669+0.13</f>
        <v>0.79900000000000004</v>
      </c>
    </row>
    <row r="16" spans="5:9" x14ac:dyDescent="0.3">
      <c r="E16" s="21">
        <v>9</v>
      </c>
      <c r="F16" s="3">
        <v>0.8</v>
      </c>
      <c r="G16" s="4">
        <f>0.74+0.022</f>
        <v>0.76200000000000001</v>
      </c>
      <c r="H16" s="15">
        <v>1</v>
      </c>
      <c r="I16" s="4">
        <f>0.68+0.16</f>
        <v>0.84000000000000008</v>
      </c>
    </row>
    <row r="17" spans="5:9" ht="15" thickBot="1" x14ac:dyDescent="0.35">
      <c r="E17" s="22">
        <v>10</v>
      </c>
      <c r="F17" s="5">
        <v>1</v>
      </c>
      <c r="G17" s="6">
        <f>0.732+0.021</f>
        <v>0.753</v>
      </c>
      <c r="H17" s="16">
        <v>1</v>
      </c>
      <c r="I17" s="6">
        <f>0.68+0.14</f>
        <v>0.82000000000000006</v>
      </c>
    </row>
    <row r="18" spans="5:9" ht="15" thickBot="1" x14ac:dyDescent="0.35">
      <c r="E18" s="23" t="s">
        <v>4</v>
      </c>
      <c r="F18" s="10">
        <f>AVERAGE(F8:F17)</f>
        <v>0.87999999999999989</v>
      </c>
      <c r="G18" s="11">
        <f>AVERAGE(G8:G17)</f>
        <v>0.80990000000000006</v>
      </c>
      <c r="H18" s="17">
        <f>AVERAGE(H8:H17)</f>
        <v>0.74</v>
      </c>
      <c r="I18" s="11">
        <f>AVERAGE(I8:I17)</f>
        <v>0.73920000000000008</v>
      </c>
    </row>
  </sheetData>
  <mergeCells count="2"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Patil</dc:creator>
  <cp:lastModifiedBy>Kedar Patil</cp:lastModifiedBy>
  <dcterms:created xsi:type="dcterms:W3CDTF">2025-05-23T02:52:51Z</dcterms:created>
  <dcterms:modified xsi:type="dcterms:W3CDTF">2025-05-29T11:23:10Z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2025-05-23T12:00:26Z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f707a4c9-1340-418a-acfb-04bd2990d2e9</vt:lpwstr>
  </property>
  <property fmtid="{D5CDD505-2E9C-101B-9397-08002B2CF9AE}" pid="8" name="MSIP_Label_09e9a456-2778-4ca9-be06-1190b1e1118a_ContentBits">
    <vt:lpwstr>0</vt:lpwstr>
  </property>
  <property fmtid="{D5CDD505-2E9C-101B-9397-08002B2CF9AE}" pid="9" name="MSIP_Label_09e9a456-2778-4ca9-be06-1190b1e1118a_Tag">
    <vt:lpwstr>10, 3, 0, 1</vt:lpwstr>
  </property>
</Properties>
</file>