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IMIFA-GIT\"/>
    </mc:Choice>
  </mc:AlternateContent>
  <bookViews>
    <workbookView xWindow="0" yWindow="0" windowWidth="7470" windowHeight="4638" activeTab="1"/>
  </bookViews>
  <sheets>
    <sheet name="Real Data" sheetId="5" r:id="rId1"/>
    <sheet name="Olive" sheetId="4" r:id="rId2"/>
    <sheet name="Benchmarking" sheetId="1" r:id="rId3"/>
    <sheet name="Simulation Study" sheetId="6" r:id="rId4"/>
    <sheet name="PGMM" sheetId="3" r:id="rId5"/>
  </sheet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4" l="1"/>
  <c r="F7" i="4" l="1"/>
  <c r="F6" i="4" l="1"/>
  <c r="F11" i="4" l="1"/>
  <c r="F3" i="4"/>
  <c r="F4" i="4"/>
  <c r="F5" i="4"/>
  <c r="F9" i="4"/>
  <c r="F10" i="4"/>
  <c r="F12" i="4"/>
  <c r="F13" i="4"/>
  <c r="F14" i="4"/>
  <c r="F2" i="4"/>
</calcChain>
</file>

<file path=xl/sharedStrings.xml><?xml version="1.0" encoding="utf-8"?>
<sst xmlns="http://schemas.openxmlformats.org/spreadsheetml/2006/main" count="300" uniqueCount="100">
  <si>
    <t>Data</t>
  </si>
  <si>
    <t>Method</t>
  </si>
  <si>
    <t>G</t>
  </si>
  <si>
    <t>Q</t>
  </si>
  <si>
    <t>Coffee</t>
  </si>
  <si>
    <t>IMIFA</t>
  </si>
  <si>
    <t>Iris</t>
  </si>
  <si>
    <t>Wine</t>
  </si>
  <si>
    <t>Error (%)</t>
  </si>
  <si>
    <t>Wine13</t>
  </si>
  <si>
    <t>Olive</t>
  </si>
  <si>
    <t>Olive Oil</t>
  </si>
  <si>
    <t>True G</t>
  </si>
  <si>
    <t>3 / 9</t>
  </si>
  <si>
    <t>Urine</t>
  </si>
  <si>
    <t>Discount</t>
  </si>
  <si>
    <t>Spectra</t>
  </si>
  <si>
    <t>Aliza</t>
  </si>
  <si>
    <t>Golub</t>
  </si>
  <si>
    <t>Khan</t>
  </si>
  <si>
    <t>Mammary</t>
  </si>
  <si>
    <t>Comments</t>
  </si>
  <si>
    <t>-</t>
  </si>
  <si>
    <t>PGMM - UUU</t>
  </si>
  <si>
    <t>IMFA</t>
  </si>
  <si>
    <t>Slice</t>
  </si>
  <si>
    <t>2 / 3</t>
  </si>
  <si>
    <t>Alon</t>
  </si>
  <si>
    <t>Iterations</t>
  </si>
  <si>
    <t>Time</t>
  </si>
  <si>
    <t>Alpha</t>
  </si>
  <si>
    <t>Cereal</t>
  </si>
  <si>
    <t>Independent</t>
  </si>
  <si>
    <t>3, 3, 3, 3, 3</t>
  </si>
  <si>
    <t>Nu</t>
  </si>
  <si>
    <t>Alpha.d1</t>
  </si>
  <si>
    <t>Alpha.d2</t>
  </si>
  <si>
    <t>Nu Plus 1</t>
  </si>
  <si>
    <t>3, 4</t>
  </si>
  <si>
    <t>OMIFA</t>
  </si>
  <si>
    <t>OMFA</t>
  </si>
  <si>
    <t>MIFA</t>
  </si>
  <si>
    <t>MFA</t>
  </si>
  <si>
    <t>IFA</t>
  </si>
  <si>
    <t>FA</t>
  </si>
  <si>
    <t>6, 2, 3, 2</t>
  </si>
  <si>
    <t>Empty group in modal clustering</t>
  </si>
  <si>
    <t>Pre-process</t>
  </si>
  <si>
    <t>3, 4, 3, 3</t>
  </si>
  <si>
    <t>1, 1, 1, 1, 1</t>
  </si>
  <si>
    <t>6, 2, 3, 2, 2</t>
  </si>
  <si>
    <t>Empty groups in modal clustering</t>
  </si>
  <si>
    <t>Parameters</t>
  </si>
  <si>
    <t>IMIFA Final</t>
  </si>
  <si>
    <t>G Mode</t>
  </si>
  <si>
    <t>G CI</t>
  </si>
  <si>
    <t>Q1 Mode</t>
  </si>
  <si>
    <t>Q1 CI</t>
  </si>
  <si>
    <t>Q2 Mode</t>
  </si>
  <si>
    <t>Q2 CI</t>
  </si>
  <si>
    <t>Q3 Mode</t>
  </si>
  <si>
    <t>Q3 CI</t>
  </si>
  <si>
    <t>Time (s)</t>
  </si>
  <si>
    <t>[3, 3]</t>
  </si>
  <si>
    <t>[2, 8]</t>
  </si>
  <si>
    <t>[3, 4]</t>
  </si>
  <si>
    <t>Gibbs</t>
  </si>
  <si>
    <t>[2, 7]</t>
  </si>
  <si>
    <t>[3, 6]</t>
  </si>
  <si>
    <t>[3, 7]</t>
  </si>
  <si>
    <t>[4, 6]</t>
  </si>
  <si>
    <t>N = 25    N &lt; P</t>
  </si>
  <si>
    <t>N = 50    N = P</t>
  </si>
  <si>
    <t>N = 300  N &gt; P</t>
  </si>
  <si>
    <t>Olive2</t>
  </si>
  <si>
    <t>6, 2, 2, 2, 2, 2</t>
  </si>
  <si>
    <t>5, 5, 5, 5, 5, 5</t>
  </si>
  <si>
    <t>10 extra variables of Gaussian Noise</t>
  </si>
  <si>
    <t>50 extra variables of Gaussian Noise</t>
  </si>
  <si>
    <t>100 extra variables of Gaussian Noise</t>
  </si>
  <si>
    <t>Pareto Scaling</t>
  </si>
  <si>
    <t>Relative Time</t>
  </si>
  <si>
    <t>Rho</t>
  </si>
  <si>
    <t>4, 15, 15, 15</t>
  </si>
  <si>
    <t>Urine2</t>
  </si>
  <si>
    <t>2, 2, 2</t>
  </si>
  <si>
    <t>Pareto Scaling, Rho=0.75, alpha.d1=5, alpha.d2=10</t>
  </si>
  <si>
    <t>Error Area (%)</t>
  </si>
  <si>
    <t>Error Cinzia (%)</t>
  </si>
  <si>
    <t>Area (29.02% Cinzia)</t>
  </si>
  <si>
    <t>Support for G=4. Cinzia (8.57% Area)</t>
  </si>
  <si>
    <t>Rho=0.7, alpha.d1=4, alpha.d2=8. Cinzia (8.57% Area)</t>
  </si>
  <si>
    <t>Runs</t>
  </si>
  <si>
    <t>Any method that relies on ranges of G and/or Q values being supplied is based on G=1:9 &amp; Q=0:6, respectively, with the best model chosen according to the BICM criterion</t>
  </si>
  <si>
    <t>5, 5, 5, 5, 5</t>
  </si>
  <si>
    <t>5, 5</t>
  </si>
  <si>
    <t>Adj. Rand Area</t>
  </si>
  <si>
    <t>Adj. Rand Cinzia</t>
  </si>
  <si>
    <t>Rho=0.7</t>
  </si>
  <si>
    <t>Support for G=4, alpha.d1=3, alpha.d2=6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</si>
</sst>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2" fontId="0" fillId="0" borderId="12" xfId="0" applyNumberFormat="1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2" fontId="0" fillId="0" borderId="14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2" fontId="0" fillId="0" borderId="13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I24" sqref="I24"/>
    </sheetView>
  </sheetViews>
  <sheetFormatPr defaultRowHeight="14.4" x14ac:dyDescent="0.55000000000000004"/>
  <cols>
    <col min="1" max="1" width="9.83984375" bestFit="1" customWidth="1"/>
    <col min="2" max="2" width="8" bestFit="1" customWidth="1"/>
    <col min="3" max="3" width="9.578125" bestFit="1" customWidth="1"/>
    <col min="4" max="4" width="10" bestFit="1" customWidth="1"/>
    <col min="5" max="5" width="6.15625" bestFit="1" customWidth="1"/>
    <col min="6" max="6" width="8.68359375" bestFit="1" customWidth="1"/>
    <col min="7" max="7" width="6.68359375" bestFit="1" customWidth="1"/>
    <col min="8" max="8" width="2.26171875" bestFit="1" customWidth="1"/>
    <col min="9" max="9" width="11" bestFit="1" customWidth="1"/>
    <col min="10" max="10" width="8.68359375" bestFit="1" customWidth="1"/>
    <col min="11" max="11" width="45.68359375" bestFit="1" customWidth="1"/>
    <col min="12" max="12" width="9.15625" bestFit="1" customWidth="1"/>
    <col min="13" max="13" width="12.578125" bestFit="1" customWidth="1"/>
  </cols>
  <sheetData>
    <row r="1" spans="1:13" ht="14.7" thickBot="1" x14ac:dyDescent="0.6">
      <c r="A1" s="3" t="s">
        <v>0</v>
      </c>
      <c r="B1" s="3" t="s">
        <v>1</v>
      </c>
      <c r="C1" s="3" t="s">
        <v>28</v>
      </c>
      <c r="D1" s="3" t="s">
        <v>29</v>
      </c>
      <c r="E1" s="3" t="s">
        <v>30</v>
      </c>
      <c r="F1" s="3" t="s">
        <v>15</v>
      </c>
      <c r="G1" s="3" t="s">
        <v>12</v>
      </c>
      <c r="H1" s="3" t="s">
        <v>2</v>
      </c>
      <c r="I1" s="3" t="s">
        <v>3</v>
      </c>
      <c r="J1" s="3" t="s">
        <v>8</v>
      </c>
      <c r="K1" s="25" t="s">
        <v>21</v>
      </c>
      <c r="L1" s="44" t="s">
        <v>52</v>
      </c>
      <c r="M1" s="45"/>
    </row>
    <row r="2" spans="1:13" ht="14.7" thickTop="1" x14ac:dyDescent="0.55000000000000004">
      <c r="A2" s="14" t="s">
        <v>14</v>
      </c>
      <c r="B2" s="14" t="s">
        <v>5</v>
      </c>
      <c r="C2" s="14">
        <v>50000</v>
      </c>
      <c r="D2" s="14">
        <v>9824.93</v>
      </c>
      <c r="E2" s="15">
        <v>8.9600000000000009</v>
      </c>
      <c r="F2" s="14">
        <v>0</v>
      </c>
      <c r="G2" s="18">
        <v>2</v>
      </c>
      <c r="H2" s="14">
        <v>4</v>
      </c>
      <c r="I2" s="14" t="s">
        <v>83</v>
      </c>
      <c r="J2" s="14">
        <v>27.78</v>
      </c>
      <c r="K2" s="13" t="s">
        <v>80</v>
      </c>
      <c r="L2" s="19" t="s">
        <v>25</v>
      </c>
      <c r="M2" s="20" t="s">
        <v>32</v>
      </c>
    </row>
    <row r="3" spans="1:13" x14ac:dyDescent="0.55000000000000004">
      <c r="A3" s="14" t="s">
        <v>84</v>
      </c>
      <c r="B3" s="14" t="s">
        <v>5</v>
      </c>
      <c r="C3" s="14">
        <v>50000</v>
      </c>
      <c r="D3" s="14">
        <v>8359.31</v>
      </c>
      <c r="E3" s="15">
        <v>8.9600000000000009</v>
      </c>
      <c r="F3" s="14">
        <v>0</v>
      </c>
      <c r="G3" s="18">
        <v>2</v>
      </c>
      <c r="H3" s="14">
        <v>3</v>
      </c>
      <c r="I3" s="14" t="s">
        <v>85</v>
      </c>
      <c r="J3" s="14">
        <v>5.56</v>
      </c>
      <c r="K3" s="13" t="s">
        <v>86</v>
      </c>
      <c r="L3" s="19" t="s">
        <v>82</v>
      </c>
      <c r="M3" s="20">
        <v>0.75</v>
      </c>
    </row>
    <row r="4" spans="1:13" x14ac:dyDescent="0.55000000000000004">
      <c r="A4" s="23" t="s">
        <v>16</v>
      </c>
      <c r="B4" s="8" t="s">
        <v>5</v>
      </c>
      <c r="C4" s="8">
        <v>10000</v>
      </c>
      <c r="D4" s="8">
        <v>204834.24</v>
      </c>
      <c r="E4" s="8">
        <v>4.3099999999999996</v>
      </c>
      <c r="F4" s="8">
        <v>0</v>
      </c>
      <c r="G4" s="8">
        <v>5</v>
      </c>
      <c r="H4" s="8">
        <v>1</v>
      </c>
      <c r="I4" s="8">
        <v>8</v>
      </c>
      <c r="J4" s="8">
        <v>76.19</v>
      </c>
      <c r="K4" s="1"/>
      <c r="L4" s="19" t="s">
        <v>34</v>
      </c>
      <c r="M4" s="20">
        <v>2</v>
      </c>
    </row>
    <row r="5" spans="1:13" x14ac:dyDescent="0.55000000000000004">
      <c r="A5" s="17" t="s">
        <v>17</v>
      </c>
      <c r="B5" s="6" t="s">
        <v>5</v>
      </c>
      <c r="C5" s="6">
        <v>25000</v>
      </c>
      <c r="D5" s="6"/>
      <c r="E5" s="6"/>
      <c r="F5" s="4">
        <v>0</v>
      </c>
      <c r="G5" s="4">
        <v>3</v>
      </c>
      <c r="H5" s="4"/>
      <c r="I5" s="6"/>
      <c r="J5" s="4"/>
      <c r="K5" s="1"/>
      <c r="L5" s="19" t="s">
        <v>35</v>
      </c>
      <c r="M5" s="20">
        <v>3</v>
      </c>
    </row>
    <row r="6" spans="1:13" x14ac:dyDescent="0.55000000000000004">
      <c r="A6" s="24" t="s">
        <v>27</v>
      </c>
      <c r="B6" s="4" t="s">
        <v>5</v>
      </c>
      <c r="C6" s="6">
        <v>25000</v>
      </c>
      <c r="D6" s="6"/>
      <c r="E6" s="6"/>
      <c r="F6" s="4">
        <v>0</v>
      </c>
      <c r="G6" s="4">
        <v>2</v>
      </c>
      <c r="H6" s="4"/>
      <c r="I6" s="6"/>
      <c r="J6" s="4"/>
      <c r="K6" s="2"/>
      <c r="L6" s="19" t="s">
        <v>36</v>
      </c>
      <c r="M6" s="20">
        <v>6</v>
      </c>
    </row>
    <row r="7" spans="1:13" x14ac:dyDescent="0.55000000000000004">
      <c r="A7" s="17" t="s">
        <v>18</v>
      </c>
      <c r="B7" s="6" t="s">
        <v>5</v>
      </c>
      <c r="C7" s="6">
        <v>25000</v>
      </c>
      <c r="D7" s="6"/>
      <c r="E7" s="6"/>
      <c r="F7" s="6">
        <v>0</v>
      </c>
      <c r="G7" s="7" t="s">
        <v>26</v>
      </c>
      <c r="H7" s="6"/>
      <c r="I7" s="6"/>
      <c r="J7" s="6"/>
      <c r="K7" s="2" t="s">
        <v>47</v>
      </c>
      <c r="L7" s="21" t="s">
        <v>37</v>
      </c>
      <c r="M7" s="22" t="b">
        <v>1</v>
      </c>
    </row>
    <row r="8" spans="1:13" x14ac:dyDescent="0.55000000000000004">
      <c r="A8" s="17" t="s">
        <v>19</v>
      </c>
      <c r="B8" s="6" t="s">
        <v>5</v>
      </c>
      <c r="C8" s="6">
        <v>25000</v>
      </c>
      <c r="D8" s="6"/>
      <c r="E8" s="6"/>
      <c r="F8" s="6">
        <v>0</v>
      </c>
      <c r="G8" s="6">
        <v>4</v>
      </c>
      <c r="H8" s="6"/>
      <c r="I8" s="6"/>
      <c r="J8" s="6"/>
      <c r="K8" s="1"/>
    </row>
    <row r="9" spans="1:13" x14ac:dyDescent="0.55000000000000004">
      <c r="A9" s="39" t="s">
        <v>20</v>
      </c>
      <c r="B9" s="40" t="s">
        <v>5</v>
      </c>
      <c r="C9" s="40">
        <v>25000</v>
      </c>
      <c r="D9" s="40"/>
      <c r="E9" s="40"/>
      <c r="F9" s="40">
        <v>0</v>
      </c>
      <c r="G9" s="40">
        <v>4</v>
      </c>
      <c r="H9" s="40"/>
      <c r="I9" s="40"/>
      <c r="J9" s="40"/>
      <c r="K9" s="1"/>
    </row>
  </sheetData>
  <mergeCells count="1">
    <mergeCell ref="L1:M1"/>
  </mergeCells>
  <pageMargins left="0.7" right="0.7" top="0.75" bottom="0.75" header="0.3" footer="0.3"/>
  <pageSetup orientation="portrait" horizontalDpi="4294967295" verticalDpi="4294967295" r:id="rId1"/>
  <ignoredErrors>
    <ignoredError sqref="I3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workbookViewId="0">
      <selection activeCell="K16" sqref="K16"/>
    </sheetView>
  </sheetViews>
  <sheetFormatPr defaultRowHeight="14.4" x14ac:dyDescent="0.55000000000000004"/>
  <cols>
    <col min="1" max="1" width="6.68359375" bestFit="1" customWidth="1"/>
    <col min="2" max="2" width="12.26171875" bestFit="1" customWidth="1"/>
    <col min="3" max="3" width="9.578125" bestFit="1" customWidth="1"/>
    <col min="4" max="4" width="8.68359375" bestFit="1" customWidth="1"/>
    <col min="5" max="5" width="4.47265625" bestFit="1" customWidth="1"/>
    <col min="6" max="6" width="11.26171875" bestFit="1" customWidth="1"/>
    <col min="7" max="7" width="5.68359375" bestFit="1" customWidth="1"/>
    <col min="8" max="8" width="7.578125" bestFit="1" customWidth="1"/>
    <col min="9" max="9" width="5.89453125" bestFit="1" customWidth="1"/>
    <col min="10" max="10" width="1.89453125" bestFit="1" customWidth="1"/>
    <col min="11" max="11" width="11.15625" bestFit="1" customWidth="1"/>
    <col min="12" max="12" width="12.26171875" bestFit="1" customWidth="1"/>
    <col min="13" max="13" width="13.26171875" bestFit="1" customWidth="1"/>
    <col min="14" max="14" width="13.41796875" bestFit="1" customWidth="1"/>
    <col min="15" max="15" width="14.578125" bestFit="1" customWidth="1"/>
    <col min="16" max="16" width="32.7890625" bestFit="1" customWidth="1"/>
    <col min="17" max="17" width="7.9453125" bestFit="1" customWidth="1"/>
    <col min="18" max="18" width="10.62890625" bestFit="1" customWidth="1"/>
  </cols>
  <sheetData>
    <row r="1" spans="1:18" ht="14.7" thickBot="1" x14ac:dyDescent="0.6">
      <c r="A1" s="3" t="s">
        <v>0</v>
      </c>
      <c r="B1" s="3" t="s">
        <v>1</v>
      </c>
      <c r="C1" s="3" t="s">
        <v>28</v>
      </c>
      <c r="D1" s="3" t="s">
        <v>29</v>
      </c>
      <c r="E1" s="3" t="s">
        <v>92</v>
      </c>
      <c r="F1" s="3" t="s">
        <v>81</v>
      </c>
      <c r="G1" s="3" t="s">
        <v>30</v>
      </c>
      <c r="H1" s="3" t="s">
        <v>15</v>
      </c>
      <c r="I1" s="3" t="s">
        <v>12</v>
      </c>
      <c r="J1" s="3" t="s">
        <v>2</v>
      </c>
      <c r="K1" s="3" t="s">
        <v>3</v>
      </c>
      <c r="L1" s="3" t="s">
        <v>96</v>
      </c>
      <c r="M1" s="3" t="s">
        <v>97</v>
      </c>
      <c r="N1" s="3" t="s">
        <v>87</v>
      </c>
      <c r="O1" s="3" t="s">
        <v>88</v>
      </c>
      <c r="P1" s="25" t="s">
        <v>21</v>
      </c>
      <c r="Q1" s="44" t="s">
        <v>52</v>
      </c>
      <c r="R1" s="45"/>
    </row>
    <row r="2" spans="1:18" ht="14.7" thickTop="1" x14ac:dyDescent="0.55000000000000004">
      <c r="A2" s="14" t="s">
        <v>10</v>
      </c>
      <c r="B2" s="14" t="s">
        <v>5</v>
      </c>
      <c r="C2" s="14">
        <v>50000</v>
      </c>
      <c r="D2" s="14">
        <v>1991.42</v>
      </c>
      <c r="E2" s="14">
        <v>1</v>
      </c>
      <c r="F2" s="41">
        <f t="shared" ref="F2:F14" si="0">D2/$D$3</f>
        <v>1.097449010520283</v>
      </c>
      <c r="G2" s="15">
        <v>4.5599999999999996</v>
      </c>
      <c r="H2" s="14">
        <v>0</v>
      </c>
      <c r="I2" s="16" t="s">
        <v>13</v>
      </c>
      <c r="J2" s="14">
        <v>5</v>
      </c>
      <c r="K2" s="14" t="s">
        <v>50</v>
      </c>
      <c r="L2" s="14">
        <v>0.93579999999999997</v>
      </c>
      <c r="M2" s="14">
        <v>0.99299999999999999</v>
      </c>
      <c r="N2" s="14">
        <v>8.57</v>
      </c>
      <c r="O2" s="14">
        <v>0.7</v>
      </c>
      <c r="P2" s="13" t="s">
        <v>99</v>
      </c>
      <c r="Q2" s="19" t="s">
        <v>25</v>
      </c>
      <c r="R2" s="20" t="s">
        <v>32</v>
      </c>
    </row>
    <row r="3" spans="1:18" x14ac:dyDescent="0.55000000000000004">
      <c r="A3" s="14" t="s">
        <v>74</v>
      </c>
      <c r="B3" s="14" t="s">
        <v>5</v>
      </c>
      <c r="C3" s="14">
        <v>50000</v>
      </c>
      <c r="D3" s="14">
        <v>1814.59</v>
      </c>
      <c r="E3" s="14">
        <v>1</v>
      </c>
      <c r="F3" s="41">
        <f t="shared" si="0"/>
        <v>1</v>
      </c>
      <c r="G3" s="15">
        <v>4.54</v>
      </c>
      <c r="H3" s="14">
        <v>0</v>
      </c>
      <c r="I3" s="16" t="s">
        <v>13</v>
      </c>
      <c r="J3" s="14">
        <v>4</v>
      </c>
      <c r="K3" s="14" t="s">
        <v>45</v>
      </c>
      <c r="L3" s="14">
        <v>0.9345</v>
      </c>
      <c r="M3" s="14">
        <v>0.99609999999999999</v>
      </c>
      <c r="N3" s="14">
        <v>8.57</v>
      </c>
      <c r="O3" s="14">
        <v>0.7</v>
      </c>
      <c r="P3" s="13" t="s">
        <v>98</v>
      </c>
      <c r="Q3" s="19" t="s">
        <v>82</v>
      </c>
      <c r="R3" s="20">
        <v>0.75</v>
      </c>
    </row>
    <row r="4" spans="1:18" x14ac:dyDescent="0.55000000000000004">
      <c r="A4" s="18" t="s">
        <v>10</v>
      </c>
      <c r="B4" s="4" t="s">
        <v>24</v>
      </c>
      <c r="C4" s="6">
        <v>50000</v>
      </c>
      <c r="D4" s="4">
        <v>13152.41</v>
      </c>
      <c r="E4" s="4">
        <v>7</v>
      </c>
      <c r="F4" s="41">
        <f t="shared" si="0"/>
        <v>7.2481442088846517</v>
      </c>
      <c r="G4" s="4">
        <v>4.79</v>
      </c>
      <c r="H4" s="6">
        <v>0</v>
      </c>
      <c r="I4" s="9" t="s">
        <v>13</v>
      </c>
      <c r="J4" s="4">
        <v>6</v>
      </c>
      <c r="K4" s="4" t="s">
        <v>76</v>
      </c>
      <c r="L4" s="4">
        <v>0.51639999999999997</v>
      </c>
      <c r="M4" s="4">
        <v>0.5665</v>
      </c>
      <c r="N4" s="4">
        <v>37.24</v>
      </c>
      <c r="O4" s="4">
        <v>28.85</v>
      </c>
      <c r="P4" s="1"/>
      <c r="Q4" s="19" t="s">
        <v>34</v>
      </c>
      <c r="R4" s="20">
        <v>2</v>
      </c>
    </row>
    <row r="5" spans="1:18" x14ac:dyDescent="0.55000000000000004">
      <c r="A5" s="18" t="s">
        <v>10</v>
      </c>
      <c r="B5" s="4" t="s">
        <v>39</v>
      </c>
      <c r="C5" s="6">
        <v>50000</v>
      </c>
      <c r="D5" s="4">
        <v>1860.42</v>
      </c>
      <c r="E5" s="4">
        <v>1</v>
      </c>
      <c r="F5" s="41">
        <f t="shared" si="0"/>
        <v>1.0252563940063597</v>
      </c>
      <c r="G5" s="4">
        <v>2.5000000000000001E-2</v>
      </c>
      <c r="H5" s="6" t="s">
        <v>22</v>
      </c>
      <c r="I5" s="9" t="s">
        <v>13</v>
      </c>
      <c r="J5" s="4">
        <v>6</v>
      </c>
      <c r="K5" s="4" t="s">
        <v>75</v>
      </c>
      <c r="L5" s="4">
        <v>0.90369999999999995</v>
      </c>
      <c r="M5" s="4">
        <v>0.96530000000000005</v>
      </c>
      <c r="N5" s="4">
        <v>15.91</v>
      </c>
      <c r="O5" s="4">
        <v>7.52</v>
      </c>
      <c r="P5" s="1" t="s">
        <v>46</v>
      </c>
      <c r="Q5" s="19" t="s">
        <v>35</v>
      </c>
      <c r="R5" s="20">
        <v>4</v>
      </c>
    </row>
    <row r="6" spans="1:18" x14ac:dyDescent="0.55000000000000004">
      <c r="A6" s="18" t="s">
        <v>10</v>
      </c>
      <c r="B6" s="4" t="s">
        <v>40</v>
      </c>
      <c r="C6" s="6">
        <v>50000</v>
      </c>
      <c r="D6" s="4">
        <v>9547.15</v>
      </c>
      <c r="E6" s="4">
        <v>7</v>
      </c>
      <c r="F6" s="41">
        <f t="shared" si="0"/>
        <v>5.2613262500068885</v>
      </c>
      <c r="G6" s="4">
        <v>2.5000000000000001E-2</v>
      </c>
      <c r="H6" s="6" t="s">
        <v>22</v>
      </c>
      <c r="I6" s="9" t="s">
        <v>13</v>
      </c>
      <c r="J6" s="5">
        <v>6</v>
      </c>
      <c r="K6" s="5" t="s">
        <v>76</v>
      </c>
      <c r="L6" s="6">
        <v>0.51529999999999998</v>
      </c>
      <c r="M6" s="6">
        <v>0.56540000000000001</v>
      </c>
      <c r="N6" s="4">
        <v>37.409999999999997</v>
      </c>
      <c r="O6" s="5">
        <v>29.02</v>
      </c>
      <c r="P6" s="1"/>
      <c r="Q6" s="19" t="s">
        <v>36</v>
      </c>
      <c r="R6" s="20">
        <v>8</v>
      </c>
    </row>
    <row r="7" spans="1:18" x14ac:dyDescent="0.55000000000000004">
      <c r="A7" s="43" t="s">
        <v>10</v>
      </c>
      <c r="B7" s="4" t="s">
        <v>41</v>
      </c>
      <c r="C7" s="6">
        <v>50000</v>
      </c>
      <c r="D7" s="4">
        <v>6848.13</v>
      </c>
      <c r="E7" s="4">
        <v>9</v>
      </c>
      <c r="F7" s="41">
        <f t="shared" si="0"/>
        <v>3.7739268925762848</v>
      </c>
      <c r="G7" s="4">
        <v>1</v>
      </c>
      <c r="H7" s="6" t="s">
        <v>22</v>
      </c>
      <c r="I7" s="9" t="s">
        <v>13</v>
      </c>
      <c r="J7" s="5">
        <v>1</v>
      </c>
      <c r="K7" s="5">
        <v>6</v>
      </c>
      <c r="L7" s="6">
        <v>0</v>
      </c>
      <c r="M7" s="6">
        <v>0</v>
      </c>
      <c r="N7" s="6">
        <v>43.53</v>
      </c>
      <c r="O7" s="6">
        <v>43.53</v>
      </c>
      <c r="P7" s="1"/>
      <c r="Q7" s="21" t="s">
        <v>37</v>
      </c>
      <c r="R7" s="22" t="b">
        <v>1</v>
      </c>
    </row>
    <row r="8" spans="1:18" x14ac:dyDescent="0.55000000000000004">
      <c r="A8" s="43" t="s">
        <v>10</v>
      </c>
      <c r="B8" s="4" t="s">
        <v>42</v>
      </c>
      <c r="C8" s="6">
        <v>50000</v>
      </c>
      <c r="D8" s="4">
        <v>33636.22</v>
      </c>
      <c r="E8" s="4">
        <v>63</v>
      </c>
      <c r="F8" s="41">
        <f>D8/$D$3</f>
        <v>18.536539934640885</v>
      </c>
      <c r="G8" s="4">
        <v>1</v>
      </c>
      <c r="H8" s="6" t="s">
        <v>22</v>
      </c>
      <c r="I8" s="9" t="s">
        <v>13</v>
      </c>
      <c r="J8" s="5">
        <v>2</v>
      </c>
      <c r="K8" s="5" t="s">
        <v>95</v>
      </c>
      <c r="L8" s="6">
        <v>0.81920000000000004</v>
      </c>
      <c r="M8" s="6">
        <v>0.7571</v>
      </c>
      <c r="N8" s="5">
        <v>17.13</v>
      </c>
      <c r="O8" s="5">
        <v>26.05</v>
      </c>
      <c r="P8" s="1"/>
    </row>
    <row r="9" spans="1:18" x14ac:dyDescent="0.55000000000000004">
      <c r="A9" s="18" t="s">
        <v>10</v>
      </c>
      <c r="B9" s="4" t="s">
        <v>43</v>
      </c>
      <c r="C9" s="6">
        <v>50000</v>
      </c>
      <c r="D9" s="4">
        <v>240.82</v>
      </c>
      <c r="E9" s="4">
        <v>1</v>
      </c>
      <c r="F9" s="41">
        <f t="shared" si="0"/>
        <v>0.13271317487696946</v>
      </c>
      <c r="G9" s="4" t="s">
        <v>22</v>
      </c>
      <c r="H9" s="6" t="s">
        <v>22</v>
      </c>
      <c r="I9" s="9" t="s">
        <v>13</v>
      </c>
      <c r="J9" s="5">
        <v>1</v>
      </c>
      <c r="K9" s="5">
        <v>6</v>
      </c>
      <c r="L9" s="6" t="s">
        <v>22</v>
      </c>
      <c r="M9" s="6" t="s">
        <v>22</v>
      </c>
      <c r="N9" s="6" t="s">
        <v>22</v>
      </c>
      <c r="O9" s="6" t="s">
        <v>22</v>
      </c>
      <c r="P9" s="1"/>
    </row>
    <row r="10" spans="1:18" x14ac:dyDescent="0.55000000000000004">
      <c r="A10" s="18" t="s">
        <v>10</v>
      </c>
      <c r="B10" s="4" t="s">
        <v>44</v>
      </c>
      <c r="C10" s="6">
        <v>50000</v>
      </c>
      <c r="D10" s="4">
        <v>1092.95</v>
      </c>
      <c r="E10" s="4">
        <v>7</v>
      </c>
      <c r="F10" s="41">
        <f t="shared" si="0"/>
        <v>0.60231236808314836</v>
      </c>
      <c r="G10" s="4" t="s">
        <v>22</v>
      </c>
      <c r="H10" s="6" t="s">
        <v>22</v>
      </c>
      <c r="I10" s="9" t="s">
        <v>13</v>
      </c>
      <c r="J10" s="5">
        <v>1</v>
      </c>
      <c r="K10" s="5">
        <v>6</v>
      </c>
      <c r="L10" s="6" t="s">
        <v>22</v>
      </c>
      <c r="M10" s="6" t="s">
        <v>22</v>
      </c>
      <c r="N10" s="6" t="s">
        <v>22</v>
      </c>
      <c r="O10" s="6" t="s">
        <v>22</v>
      </c>
    </row>
    <row r="11" spans="1:18" x14ac:dyDescent="0.55000000000000004">
      <c r="A11" s="4" t="s">
        <v>10</v>
      </c>
      <c r="B11" s="4" t="s">
        <v>23</v>
      </c>
      <c r="C11" s="5" t="s">
        <v>22</v>
      </c>
      <c r="D11" s="5">
        <v>305.63499999999999</v>
      </c>
      <c r="E11" s="5">
        <v>63</v>
      </c>
      <c r="F11" s="41">
        <f t="shared" si="0"/>
        <v>0.16843198739109111</v>
      </c>
      <c r="G11" s="5" t="s">
        <v>22</v>
      </c>
      <c r="H11" s="5" t="s">
        <v>22</v>
      </c>
      <c r="I11" s="9" t="s">
        <v>13</v>
      </c>
      <c r="J11" s="5">
        <v>5</v>
      </c>
      <c r="K11" s="5" t="s">
        <v>94</v>
      </c>
      <c r="L11" s="6">
        <v>0.58860000000000001</v>
      </c>
      <c r="M11" s="6">
        <v>0.59130000000000005</v>
      </c>
      <c r="N11" s="6">
        <v>33.56</v>
      </c>
      <c r="O11" s="6">
        <v>29.02</v>
      </c>
    </row>
    <row r="12" spans="1:18" x14ac:dyDescent="0.55000000000000004">
      <c r="A12" s="42" t="s">
        <v>10</v>
      </c>
      <c r="B12" s="4" t="s">
        <v>5</v>
      </c>
      <c r="C12" s="5">
        <v>50000</v>
      </c>
      <c r="E12" s="5">
        <v>1</v>
      </c>
      <c r="F12" s="41">
        <f t="shared" si="0"/>
        <v>0</v>
      </c>
      <c r="H12" s="5">
        <v>0</v>
      </c>
      <c r="I12" s="9" t="s">
        <v>13</v>
      </c>
      <c r="P12" t="s">
        <v>77</v>
      </c>
    </row>
    <row r="13" spans="1:18" x14ac:dyDescent="0.55000000000000004">
      <c r="A13" s="42" t="s">
        <v>10</v>
      </c>
      <c r="B13" s="4" t="s">
        <v>5</v>
      </c>
      <c r="C13" s="5">
        <v>50000</v>
      </c>
      <c r="E13" s="5">
        <v>1</v>
      </c>
      <c r="F13" s="41">
        <f t="shared" si="0"/>
        <v>0</v>
      </c>
      <c r="H13" s="5">
        <v>0</v>
      </c>
      <c r="I13" s="9" t="s">
        <v>13</v>
      </c>
      <c r="P13" t="s">
        <v>78</v>
      </c>
    </row>
    <row r="14" spans="1:18" x14ac:dyDescent="0.55000000000000004">
      <c r="A14" s="42" t="s">
        <v>10</v>
      </c>
      <c r="B14" s="4" t="s">
        <v>5</v>
      </c>
      <c r="C14" s="5">
        <v>50000</v>
      </c>
      <c r="E14" s="5">
        <v>1</v>
      </c>
      <c r="F14" s="41">
        <f t="shared" si="0"/>
        <v>0</v>
      </c>
      <c r="H14" s="5">
        <v>0</v>
      </c>
      <c r="I14" s="9" t="s">
        <v>13</v>
      </c>
      <c r="P14" t="s">
        <v>79</v>
      </c>
    </row>
    <row r="16" spans="1:18" x14ac:dyDescent="0.55000000000000004">
      <c r="A16" s="1" t="s">
        <v>93</v>
      </c>
    </row>
  </sheetData>
  <mergeCells count="1">
    <mergeCell ref="Q1:R1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7" sqref="K7"/>
    </sheetView>
  </sheetViews>
  <sheetFormatPr defaultColWidth="8.83984375" defaultRowHeight="14.4" x14ac:dyDescent="0.55000000000000004"/>
  <cols>
    <col min="1" max="1" width="8.68359375" style="5" bestFit="1" customWidth="1"/>
    <col min="2" max="2" width="8" style="5" bestFit="1" customWidth="1"/>
    <col min="3" max="3" width="9.578125" style="5" bestFit="1" customWidth="1"/>
    <col min="4" max="4" width="9" style="5" bestFit="1" customWidth="1"/>
    <col min="5" max="5" width="6.15625" style="5" bestFit="1" customWidth="1"/>
    <col min="6" max="6" width="8.68359375" style="5" bestFit="1" customWidth="1"/>
    <col min="7" max="7" width="6.68359375" style="5" bestFit="1" customWidth="1"/>
    <col min="8" max="8" width="2.26171875" style="5" bestFit="1" customWidth="1"/>
    <col min="9" max="9" width="10" style="5" bestFit="1" customWidth="1"/>
    <col min="10" max="10" width="8.68359375" style="5" bestFit="1" customWidth="1"/>
    <col min="11" max="11" width="42.9453125" style="1" bestFit="1" customWidth="1"/>
    <col min="12" max="12" width="9.15625" style="5" bestFit="1" customWidth="1"/>
    <col min="13" max="13" width="12.578125" style="5" bestFit="1" customWidth="1"/>
    <col min="14" max="14" width="10.578125" style="5" bestFit="1" customWidth="1"/>
    <col min="15" max="15" width="8" style="5" bestFit="1" customWidth="1"/>
    <col min="16" max="16" width="10.578125" style="5" bestFit="1" customWidth="1"/>
    <col min="17" max="16384" width="8.83984375" style="5"/>
  </cols>
  <sheetData>
    <row r="1" spans="1:13" ht="14.7" thickBot="1" x14ac:dyDescent="0.6">
      <c r="A1" s="3" t="s">
        <v>0</v>
      </c>
      <c r="B1" s="3" t="s">
        <v>1</v>
      </c>
      <c r="C1" s="3" t="s">
        <v>28</v>
      </c>
      <c r="D1" s="3" t="s">
        <v>29</v>
      </c>
      <c r="E1" s="3" t="s">
        <v>30</v>
      </c>
      <c r="F1" s="3" t="s">
        <v>15</v>
      </c>
      <c r="G1" s="3" t="s">
        <v>12</v>
      </c>
      <c r="H1" s="3" t="s">
        <v>2</v>
      </c>
      <c r="I1" s="3" t="s">
        <v>3</v>
      </c>
      <c r="J1" s="3" t="s">
        <v>8</v>
      </c>
      <c r="K1" s="25" t="s">
        <v>21</v>
      </c>
      <c r="L1" s="44" t="s">
        <v>52</v>
      </c>
      <c r="M1" s="45"/>
    </row>
    <row r="2" spans="1:13" ht="14.7" thickTop="1" x14ac:dyDescent="0.55000000000000004">
      <c r="A2" s="14" t="s">
        <v>31</v>
      </c>
      <c r="B2" s="6" t="s">
        <v>5</v>
      </c>
      <c r="C2" s="6">
        <v>50000</v>
      </c>
      <c r="D2" s="6">
        <v>2581.36</v>
      </c>
      <c r="E2" s="10">
        <v>5.57</v>
      </c>
      <c r="F2" s="6">
        <v>0</v>
      </c>
      <c r="G2" s="6">
        <v>12</v>
      </c>
      <c r="H2" s="6">
        <v>4</v>
      </c>
      <c r="I2" s="6" t="s">
        <v>48</v>
      </c>
      <c r="J2" s="6">
        <v>79.150000000000006</v>
      </c>
      <c r="K2" s="2"/>
      <c r="L2" s="19" t="s">
        <v>25</v>
      </c>
      <c r="M2" s="20" t="s">
        <v>32</v>
      </c>
    </row>
    <row r="3" spans="1:13" x14ac:dyDescent="0.55000000000000004">
      <c r="A3" s="14" t="s">
        <v>4</v>
      </c>
      <c r="B3" s="6" t="s">
        <v>5</v>
      </c>
      <c r="C3" s="6">
        <v>50000</v>
      </c>
      <c r="D3" s="6">
        <v>1114.8599999999999</v>
      </c>
      <c r="E3" s="10">
        <v>20.58</v>
      </c>
      <c r="F3" s="6">
        <v>0</v>
      </c>
      <c r="G3" s="6">
        <v>2</v>
      </c>
      <c r="H3" s="6">
        <v>2</v>
      </c>
      <c r="I3" s="6" t="s">
        <v>38</v>
      </c>
      <c r="J3" s="6">
        <v>2.33</v>
      </c>
      <c r="K3" s="2"/>
      <c r="L3" s="19" t="s">
        <v>82</v>
      </c>
      <c r="M3" s="20">
        <v>0.75</v>
      </c>
    </row>
    <row r="4" spans="1:13" x14ac:dyDescent="0.55000000000000004">
      <c r="A4" s="14" t="s">
        <v>6</v>
      </c>
      <c r="B4" s="6" t="s">
        <v>5</v>
      </c>
      <c r="C4" s="6">
        <v>50000</v>
      </c>
      <c r="D4" s="6">
        <v>1082.94</v>
      </c>
      <c r="E4" s="10">
        <v>6.34</v>
      </c>
      <c r="F4" s="6">
        <v>0</v>
      </c>
      <c r="G4" s="6">
        <v>3</v>
      </c>
      <c r="H4" s="6">
        <v>5</v>
      </c>
      <c r="I4" s="6" t="s">
        <v>49</v>
      </c>
      <c r="J4" s="6">
        <v>3.33</v>
      </c>
      <c r="K4" s="2" t="s">
        <v>51</v>
      </c>
      <c r="L4" s="19" t="s">
        <v>34</v>
      </c>
      <c r="M4" s="20">
        <v>2</v>
      </c>
    </row>
    <row r="5" spans="1:13" x14ac:dyDescent="0.55000000000000004">
      <c r="A5" s="14" t="s">
        <v>10</v>
      </c>
      <c r="B5" s="14" t="s">
        <v>5</v>
      </c>
      <c r="C5" s="14">
        <v>50000</v>
      </c>
      <c r="D5" s="14">
        <v>1991.42</v>
      </c>
      <c r="E5" s="15">
        <v>4.5599999999999996</v>
      </c>
      <c r="F5" s="14">
        <v>0</v>
      </c>
      <c r="G5" s="16" t="s">
        <v>13</v>
      </c>
      <c r="H5" s="14">
        <v>5</v>
      </c>
      <c r="I5" s="14" t="s">
        <v>50</v>
      </c>
      <c r="J5" s="14">
        <v>0.7</v>
      </c>
      <c r="K5" s="13" t="s">
        <v>90</v>
      </c>
      <c r="L5" s="19" t="s">
        <v>35</v>
      </c>
      <c r="M5" s="20">
        <v>3</v>
      </c>
    </row>
    <row r="6" spans="1:13" x14ac:dyDescent="0.55000000000000004">
      <c r="A6" s="14" t="s">
        <v>74</v>
      </c>
      <c r="B6" s="14" t="s">
        <v>5</v>
      </c>
      <c r="C6" s="14">
        <v>50000</v>
      </c>
      <c r="D6" s="14">
        <v>1814.59</v>
      </c>
      <c r="E6" s="15">
        <v>4.54</v>
      </c>
      <c r="F6" s="14">
        <v>0</v>
      </c>
      <c r="G6" s="16" t="s">
        <v>13</v>
      </c>
      <c r="H6" s="14">
        <v>4</v>
      </c>
      <c r="I6" s="14" t="s">
        <v>45</v>
      </c>
      <c r="J6" s="14">
        <v>0.7</v>
      </c>
      <c r="K6" s="13" t="s">
        <v>91</v>
      </c>
      <c r="L6" s="19" t="s">
        <v>36</v>
      </c>
      <c r="M6" s="20">
        <v>6</v>
      </c>
    </row>
    <row r="7" spans="1:13" x14ac:dyDescent="0.55000000000000004">
      <c r="A7" s="14" t="s">
        <v>11</v>
      </c>
      <c r="B7" s="6" t="s">
        <v>5</v>
      </c>
      <c r="C7" s="6">
        <v>10000</v>
      </c>
      <c r="D7" s="6">
        <v>76118.63</v>
      </c>
      <c r="E7" s="10">
        <v>8.43</v>
      </c>
      <c r="F7" s="6">
        <v>0</v>
      </c>
      <c r="G7" s="6">
        <v>3</v>
      </c>
      <c r="H7" s="6">
        <v>1</v>
      </c>
      <c r="I7" s="6">
        <v>13</v>
      </c>
      <c r="J7" s="6">
        <v>56.92</v>
      </c>
      <c r="K7" s="2"/>
      <c r="L7" s="21" t="s">
        <v>37</v>
      </c>
      <c r="M7" s="22" t="b">
        <v>1</v>
      </c>
    </row>
    <row r="8" spans="1:13" x14ac:dyDescent="0.55000000000000004">
      <c r="A8" s="14" t="s">
        <v>7</v>
      </c>
      <c r="B8" s="6" t="s">
        <v>5</v>
      </c>
      <c r="C8" s="6">
        <v>50000</v>
      </c>
      <c r="D8" s="6">
        <v>2680.48</v>
      </c>
      <c r="E8" s="10">
        <v>6.04</v>
      </c>
      <c r="F8" s="6">
        <v>0</v>
      </c>
      <c r="G8" s="6">
        <v>3</v>
      </c>
      <c r="H8" s="6">
        <v>5</v>
      </c>
      <c r="I8" s="6" t="s">
        <v>33</v>
      </c>
      <c r="J8" s="14">
        <v>7.3</v>
      </c>
      <c r="K8" s="2"/>
    </row>
    <row r="9" spans="1:13" x14ac:dyDescent="0.55000000000000004">
      <c r="A9" s="11" t="s">
        <v>9</v>
      </c>
      <c r="B9" s="11" t="s">
        <v>5</v>
      </c>
      <c r="C9" s="11">
        <v>50000</v>
      </c>
      <c r="D9" s="11">
        <v>1830.79</v>
      </c>
      <c r="E9" s="12">
        <v>6.03</v>
      </c>
      <c r="F9" s="11">
        <v>0</v>
      </c>
      <c r="G9" s="11">
        <v>3</v>
      </c>
      <c r="H9" s="11">
        <v>5</v>
      </c>
      <c r="I9" s="11" t="s">
        <v>33</v>
      </c>
      <c r="J9" s="11">
        <v>6.74</v>
      </c>
      <c r="K9" s="13"/>
    </row>
    <row r="12" spans="1:13" s="6" customFormat="1" x14ac:dyDescent="0.55000000000000004">
      <c r="L12" s="5"/>
      <c r="M12" s="5"/>
    </row>
    <row r="13" spans="1:13" x14ac:dyDescent="0.55000000000000004">
      <c r="L13" s="6"/>
      <c r="M13" s="6"/>
    </row>
    <row r="17" spans="11:11" x14ac:dyDescent="0.55000000000000004">
      <c r="K17" s="5"/>
    </row>
    <row r="18" spans="11:11" x14ac:dyDescent="0.55000000000000004">
      <c r="K18" s="5"/>
    </row>
    <row r="19" spans="11:11" x14ac:dyDescent="0.55000000000000004">
      <c r="K19" s="5"/>
    </row>
    <row r="20" spans="11:11" x14ac:dyDescent="0.55000000000000004">
      <c r="K20" s="5"/>
    </row>
    <row r="21" spans="11:11" x14ac:dyDescent="0.55000000000000004">
      <c r="K21" s="5"/>
    </row>
    <row r="22" spans="11:11" x14ac:dyDescent="0.55000000000000004">
      <c r="K22" s="5"/>
    </row>
    <row r="23" spans="11:11" x14ac:dyDescent="0.55000000000000004">
      <c r="K23" s="5"/>
    </row>
  </sheetData>
  <mergeCells count="1">
    <mergeCell ref="L1:M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"/>
  <sheetViews>
    <sheetView workbookViewId="0">
      <selection sqref="A1:XFD1048576"/>
    </sheetView>
  </sheetViews>
  <sheetFormatPr defaultRowHeight="14.4" x14ac:dyDescent="0.55000000000000004"/>
  <cols>
    <col min="1" max="2" width="7.578125" customWidth="1"/>
    <col min="3" max="3" width="5.41796875" bestFit="1" customWidth="1"/>
    <col min="4" max="4" width="6.15625" bestFit="1" customWidth="1"/>
    <col min="5" max="5" width="7.83984375" bestFit="1" customWidth="1"/>
    <col min="6" max="6" width="5.41796875" bestFit="1" customWidth="1"/>
    <col min="7" max="7" width="9" bestFit="1" customWidth="1"/>
    <col min="8" max="8" width="5.578125" bestFit="1" customWidth="1"/>
    <col min="9" max="9" width="9" bestFit="1" customWidth="1"/>
    <col min="10" max="10" width="5.578125" bestFit="1" customWidth="1"/>
    <col min="11" max="11" width="9" bestFit="1" customWidth="1"/>
    <col min="12" max="12" width="5.578125" bestFit="1" customWidth="1"/>
    <col min="13" max="13" width="8.15625" bestFit="1" customWidth="1"/>
    <col min="14" max="14" width="8.68359375" bestFit="1" customWidth="1"/>
    <col min="17" max="17" width="12.578125" bestFit="1" customWidth="1"/>
  </cols>
  <sheetData>
    <row r="1" spans="2:17" ht="14.7" thickBot="1" x14ac:dyDescent="0.6">
      <c r="P1" s="44" t="s">
        <v>52</v>
      </c>
      <c r="Q1" s="45"/>
    </row>
    <row r="2" spans="2:17" ht="14.7" thickTop="1" x14ac:dyDescent="0.55000000000000004">
      <c r="B2" s="55" t="s">
        <v>53</v>
      </c>
      <c r="C2" s="56"/>
      <c r="D2" s="53" t="s">
        <v>30</v>
      </c>
      <c r="E2" s="52" t="s">
        <v>54</v>
      </c>
      <c r="F2" s="52" t="s">
        <v>55</v>
      </c>
      <c r="G2" s="52" t="s">
        <v>56</v>
      </c>
      <c r="H2" s="52" t="s">
        <v>57</v>
      </c>
      <c r="I2" s="52" t="s">
        <v>58</v>
      </c>
      <c r="J2" s="52" t="s">
        <v>59</v>
      </c>
      <c r="K2" s="52" t="s">
        <v>60</v>
      </c>
      <c r="L2" s="52" t="s">
        <v>61</v>
      </c>
      <c r="M2" s="53" t="s">
        <v>62</v>
      </c>
      <c r="N2" s="53" t="s">
        <v>8</v>
      </c>
      <c r="P2" s="19" t="s">
        <v>25</v>
      </c>
      <c r="Q2" s="20" t="s">
        <v>32</v>
      </c>
    </row>
    <row r="3" spans="2:17" x14ac:dyDescent="0.55000000000000004">
      <c r="B3" s="57"/>
      <c r="C3" s="58"/>
      <c r="D3" s="54"/>
      <c r="E3" s="52"/>
      <c r="F3" s="52"/>
      <c r="G3" s="52"/>
      <c r="H3" s="52"/>
      <c r="I3" s="52"/>
      <c r="J3" s="52"/>
      <c r="K3" s="52"/>
      <c r="L3" s="52"/>
      <c r="M3" s="54"/>
      <c r="N3" s="54"/>
      <c r="P3" s="19" t="s">
        <v>82</v>
      </c>
      <c r="Q3" s="20">
        <v>0.75</v>
      </c>
    </row>
    <row r="4" spans="2:17" x14ac:dyDescent="0.55000000000000004">
      <c r="B4" s="46" t="s">
        <v>71</v>
      </c>
      <c r="C4" s="47"/>
      <c r="D4" s="26">
        <v>0.5</v>
      </c>
      <c r="E4" s="27">
        <v>3</v>
      </c>
      <c r="F4" s="28" t="s">
        <v>63</v>
      </c>
      <c r="G4" s="29">
        <v>4</v>
      </c>
      <c r="H4" s="28" t="s">
        <v>64</v>
      </c>
      <c r="I4" s="29">
        <v>4</v>
      </c>
      <c r="J4" s="28" t="s">
        <v>64</v>
      </c>
      <c r="K4" s="29">
        <v>4</v>
      </c>
      <c r="L4" s="28" t="s">
        <v>64</v>
      </c>
      <c r="M4" s="30">
        <v>327.02999999999997</v>
      </c>
      <c r="N4" s="31">
        <v>0</v>
      </c>
      <c r="P4" s="19" t="s">
        <v>34</v>
      </c>
      <c r="Q4" s="20">
        <v>2</v>
      </c>
    </row>
    <row r="5" spans="2:17" x14ac:dyDescent="0.55000000000000004">
      <c r="B5" s="48"/>
      <c r="C5" s="49"/>
      <c r="D5" s="26">
        <v>1</v>
      </c>
      <c r="E5" s="32">
        <v>3</v>
      </c>
      <c r="F5" s="26" t="s">
        <v>63</v>
      </c>
      <c r="G5" s="30">
        <v>4</v>
      </c>
      <c r="H5" s="26" t="s">
        <v>64</v>
      </c>
      <c r="I5" s="30">
        <v>4</v>
      </c>
      <c r="J5" s="26" t="s">
        <v>64</v>
      </c>
      <c r="K5" s="30">
        <v>4</v>
      </c>
      <c r="L5" s="26" t="s">
        <v>64</v>
      </c>
      <c r="M5" s="30">
        <v>328.11</v>
      </c>
      <c r="N5" s="33">
        <v>0</v>
      </c>
      <c r="P5" s="19" t="s">
        <v>35</v>
      </c>
      <c r="Q5" s="20">
        <v>3</v>
      </c>
    </row>
    <row r="6" spans="2:17" x14ac:dyDescent="0.55000000000000004">
      <c r="B6" s="48"/>
      <c r="C6" s="49"/>
      <c r="D6" s="26">
        <v>5</v>
      </c>
      <c r="E6" s="32">
        <v>3</v>
      </c>
      <c r="F6" s="26" t="s">
        <v>65</v>
      </c>
      <c r="G6" s="30">
        <v>4</v>
      </c>
      <c r="H6" s="26" t="s">
        <v>64</v>
      </c>
      <c r="I6" s="30">
        <v>4</v>
      </c>
      <c r="J6" s="26" t="s">
        <v>64</v>
      </c>
      <c r="K6" s="30">
        <v>4</v>
      </c>
      <c r="L6" s="26" t="s">
        <v>64</v>
      </c>
      <c r="M6" s="30">
        <v>330.5</v>
      </c>
      <c r="N6" s="33">
        <v>0</v>
      </c>
      <c r="P6" s="19" t="s">
        <v>36</v>
      </c>
      <c r="Q6" s="20">
        <v>6</v>
      </c>
    </row>
    <row r="7" spans="2:17" x14ac:dyDescent="0.55000000000000004">
      <c r="B7" s="50"/>
      <c r="C7" s="51"/>
      <c r="D7" s="34" t="s">
        <v>66</v>
      </c>
      <c r="E7" s="35">
        <v>3</v>
      </c>
      <c r="F7" s="34" t="s">
        <v>63</v>
      </c>
      <c r="G7" s="36">
        <v>4</v>
      </c>
      <c r="H7" s="34" t="s">
        <v>64</v>
      </c>
      <c r="I7" s="36">
        <v>3</v>
      </c>
      <c r="J7" s="34" t="s">
        <v>67</v>
      </c>
      <c r="K7" s="36">
        <v>4</v>
      </c>
      <c r="L7" s="34" t="s">
        <v>64</v>
      </c>
      <c r="M7" s="36">
        <v>327.56</v>
      </c>
      <c r="N7" s="37">
        <v>0</v>
      </c>
      <c r="P7" s="21" t="s">
        <v>37</v>
      </c>
      <c r="Q7" s="22" t="b">
        <v>1</v>
      </c>
    </row>
    <row r="8" spans="2:17" x14ac:dyDescent="0.55000000000000004">
      <c r="B8" s="46" t="s">
        <v>72</v>
      </c>
      <c r="C8" s="47"/>
      <c r="D8" s="26">
        <v>0.5</v>
      </c>
      <c r="E8" s="38">
        <v>3</v>
      </c>
      <c r="F8" s="26" t="s">
        <v>63</v>
      </c>
      <c r="G8" s="38">
        <v>5</v>
      </c>
      <c r="H8" s="26" t="s">
        <v>68</v>
      </c>
      <c r="I8" s="38">
        <v>5</v>
      </c>
      <c r="J8" s="26" t="s">
        <v>68</v>
      </c>
      <c r="K8" s="38">
        <v>5</v>
      </c>
      <c r="L8" s="26" t="s">
        <v>69</v>
      </c>
      <c r="M8" s="27">
        <v>361.66</v>
      </c>
      <c r="N8" s="31">
        <v>0</v>
      </c>
    </row>
    <row r="9" spans="2:17" x14ac:dyDescent="0.55000000000000004">
      <c r="B9" s="48"/>
      <c r="C9" s="49"/>
      <c r="D9" s="26">
        <v>1</v>
      </c>
      <c r="E9" s="38">
        <v>3</v>
      </c>
      <c r="F9" s="26" t="s">
        <v>63</v>
      </c>
      <c r="G9" s="38">
        <v>5</v>
      </c>
      <c r="H9" s="26" t="s">
        <v>69</v>
      </c>
      <c r="I9" s="38">
        <v>5</v>
      </c>
      <c r="J9" s="26" t="s">
        <v>69</v>
      </c>
      <c r="K9" s="38">
        <v>5</v>
      </c>
      <c r="L9" s="26" t="s">
        <v>69</v>
      </c>
      <c r="M9" s="32">
        <v>363.06</v>
      </c>
      <c r="N9" s="33">
        <v>0</v>
      </c>
    </row>
    <row r="10" spans="2:17" x14ac:dyDescent="0.55000000000000004">
      <c r="B10" s="48"/>
      <c r="C10" s="49"/>
      <c r="D10" s="26">
        <v>5</v>
      </c>
      <c r="E10" s="38">
        <v>3</v>
      </c>
      <c r="F10" s="26" t="s">
        <v>63</v>
      </c>
      <c r="G10" s="38">
        <v>5</v>
      </c>
      <c r="H10" s="26" t="s">
        <v>68</v>
      </c>
      <c r="I10" s="38">
        <v>5</v>
      </c>
      <c r="J10" s="26" t="s">
        <v>68</v>
      </c>
      <c r="K10" s="38">
        <v>5</v>
      </c>
      <c r="L10" s="26" t="s">
        <v>69</v>
      </c>
      <c r="M10" s="32">
        <v>367.44</v>
      </c>
      <c r="N10" s="33">
        <v>0</v>
      </c>
    </row>
    <row r="11" spans="2:17" x14ac:dyDescent="0.55000000000000004">
      <c r="B11" s="50"/>
      <c r="C11" s="51"/>
      <c r="D11" s="34" t="s">
        <v>66</v>
      </c>
      <c r="E11" s="38">
        <v>3</v>
      </c>
      <c r="F11" s="26" t="s">
        <v>63</v>
      </c>
      <c r="G11" s="38">
        <v>5</v>
      </c>
      <c r="H11" s="26" t="s">
        <v>68</v>
      </c>
      <c r="I11" s="38">
        <v>5</v>
      </c>
      <c r="J11" s="26" t="s">
        <v>68</v>
      </c>
      <c r="K11" s="38">
        <v>5</v>
      </c>
      <c r="L11" s="26" t="s">
        <v>69</v>
      </c>
      <c r="M11" s="35">
        <v>366.57</v>
      </c>
      <c r="N11" s="37">
        <v>0</v>
      </c>
    </row>
    <row r="12" spans="2:17" x14ac:dyDescent="0.55000000000000004">
      <c r="B12" s="46" t="s">
        <v>73</v>
      </c>
      <c r="C12" s="47"/>
      <c r="D12" s="28">
        <v>0.5</v>
      </c>
      <c r="E12" s="27">
        <v>3</v>
      </c>
      <c r="F12" s="28" t="s">
        <v>63</v>
      </c>
      <c r="G12" s="29">
        <v>5</v>
      </c>
      <c r="H12" s="28" t="s">
        <v>70</v>
      </c>
      <c r="I12" s="29">
        <v>5</v>
      </c>
      <c r="J12" s="28" t="s">
        <v>70</v>
      </c>
      <c r="K12" s="29">
        <v>5</v>
      </c>
      <c r="L12" s="28" t="s">
        <v>70</v>
      </c>
      <c r="M12" s="30">
        <v>555.82000000000005</v>
      </c>
      <c r="N12" s="33">
        <v>0</v>
      </c>
    </row>
    <row r="13" spans="2:17" x14ac:dyDescent="0.55000000000000004">
      <c r="B13" s="48"/>
      <c r="C13" s="49"/>
      <c r="D13" s="26">
        <v>1</v>
      </c>
      <c r="E13" s="32">
        <v>3</v>
      </c>
      <c r="F13" s="26" t="s">
        <v>63</v>
      </c>
      <c r="G13" s="30">
        <v>5</v>
      </c>
      <c r="H13" s="26" t="s">
        <v>70</v>
      </c>
      <c r="I13" s="30">
        <v>5</v>
      </c>
      <c r="J13" s="26" t="s">
        <v>70</v>
      </c>
      <c r="K13" s="30">
        <v>5</v>
      </c>
      <c r="L13" s="26" t="s">
        <v>70</v>
      </c>
      <c r="M13" s="30">
        <v>558.52</v>
      </c>
      <c r="N13" s="33">
        <v>0</v>
      </c>
    </row>
    <row r="14" spans="2:17" x14ac:dyDescent="0.55000000000000004">
      <c r="B14" s="48"/>
      <c r="C14" s="49"/>
      <c r="D14" s="26">
        <v>5</v>
      </c>
      <c r="E14" s="32">
        <v>3</v>
      </c>
      <c r="F14" s="26" t="s">
        <v>63</v>
      </c>
      <c r="G14" s="30">
        <v>5</v>
      </c>
      <c r="H14" s="26" t="s">
        <v>70</v>
      </c>
      <c r="I14" s="30">
        <v>5</v>
      </c>
      <c r="J14" s="26" t="s">
        <v>70</v>
      </c>
      <c r="K14" s="30">
        <v>5</v>
      </c>
      <c r="L14" s="26" t="s">
        <v>70</v>
      </c>
      <c r="M14" s="30">
        <v>560.75</v>
      </c>
      <c r="N14" s="33">
        <v>0</v>
      </c>
    </row>
    <row r="15" spans="2:17" x14ac:dyDescent="0.55000000000000004">
      <c r="B15" s="50"/>
      <c r="C15" s="51"/>
      <c r="D15" s="34" t="s">
        <v>66</v>
      </c>
      <c r="E15" s="35">
        <v>3</v>
      </c>
      <c r="F15" s="34" t="s">
        <v>63</v>
      </c>
      <c r="G15" s="36">
        <v>5</v>
      </c>
      <c r="H15" s="34" t="s">
        <v>70</v>
      </c>
      <c r="I15" s="36">
        <v>5</v>
      </c>
      <c r="J15" s="34" t="s">
        <v>70</v>
      </c>
      <c r="K15" s="36">
        <v>5</v>
      </c>
      <c r="L15" s="34" t="s">
        <v>70</v>
      </c>
      <c r="M15" s="36">
        <v>560.46</v>
      </c>
      <c r="N15" s="37">
        <v>0</v>
      </c>
    </row>
  </sheetData>
  <mergeCells count="16">
    <mergeCell ref="P1:Q1"/>
    <mergeCell ref="B4:C7"/>
    <mergeCell ref="B8:C11"/>
    <mergeCell ref="B12:C15"/>
    <mergeCell ref="I2:I3"/>
    <mergeCell ref="J2:J3"/>
    <mergeCell ref="K2:K3"/>
    <mergeCell ref="L2:L3"/>
    <mergeCell ref="M2:M3"/>
    <mergeCell ref="N2:N3"/>
    <mergeCell ref="B2:C3"/>
    <mergeCell ref="D2:D3"/>
    <mergeCell ref="E2:E3"/>
    <mergeCell ref="F2:F3"/>
    <mergeCell ref="G2:G3"/>
    <mergeCell ref="H2:H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5" sqref="K5"/>
    </sheetView>
  </sheetViews>
  <sheetFormatPr defaultRowHeight="14.4" x14ac:dyDescent="0.55000000000000004"/>
  <cols>
    <col min="1" max="1" width="7.68359375" bestFit="1" customWidth="1"/>
    <col min="2" max="2" width="12.26171875" bestFit="1" customWidth="1"/>
    <col min="3" max="3" width="9.578125" bestFit="1" customWidth="1"/>
    <col min="4" max="4" width="8" bestFit="1" customWidth="1"/>
    <col min="5" max="5" width="6.15625" bestFit="1" customWidth="1"/>
    <col min="6" max="6" width="8.68359375" bestFit="1" customWidth="1"/>
    <col min="7" max="7" width="6.68359375" bestFit="1" customWidth="1"/>
    <col min="8" max="8" width="2.26171875" bestFit="1" customWidth="1"/>
    <col min="9" max="9" width="2.41796875" bestFit="1" customWidth="1"/>
    <col min="10" max="10" width="8.68359375" bestFit="1" customWidth="1"/>
    <col min="11" max="11" width="10.578125" bestFit="1" customWidth="1"/>
  </cols>
  <sheetData>
    <row r="1" spans="1:11" ht="14.7" thickBot="1" x14ac:dyDescent="0.6">
      <c r="A1" s="3" t="s">
        <v>0</v>
      </c>
      <c r="B1" s="3" t="s">
        <v>1</v>
      </c>
      <c r="C1" s="3" t="s">
        <v>28</v>
      </c>
      <c r="D1" s="3" t="s">
        <v>29</v>
      </c>
      <c r="E1" s="3" t="s">
        <v>30</v>
      </c>
      <c r="F1" s="3" t="s">
        <v>15</v>
      </c>
      <c r="G1" s="3" t="s">
        <v>12</v>
      </c>
      <c r="H1" s="3" t="s">
        <v>2</v>
      </c>
      <c r="I1" s="3" t="s">
        <v>3</v>
      </c>
      <c r="J1" s="3" t="s">
        <v>8</v>
      </c>
      <c r="K1" s="25" t="s">
        <v>21</v>
      </c>
    </row>
    <row r="2" spans="1:11" ht="14.7" thickTop="1" x14ac:dyDescent="0.55000000000000004">
      <c r="A2" s="4" t="s">
        <v>4</v>
      </c>
      <c r="B2" s="4" t="s">
        <v>23</v>
      </c>
      <c r="C2" s="6" t="s">
        <v>22</v>
      </c>
      <c r="D2" s="6" t="s">
        <v>22</v>
      </c>
      <c r="E2" s="6" t="s">
        <v>22</v>
      </c>
      <c r="F2" s="6" t="s">
        <v>22</v>
      </c>
      <c r="G2" s="4">
        <v>2</v>
      </c>
      <c r="H2" s="6">
        <v>3</v>
      </c>
      <c r="I2" s="6">
        <v>4</v>
      </c>
      <c r="J2" s="4">
        <v>23.26</v>
      </c>
    </row>
    <row r="3" spans="1:11" x14ac:dyDescent="0.55000000000000004">
      <c r="A3" s="4" t="s">
        <v>4</v>
      </c>
      <c r="B3" s="4" t="s">
        <v>23</v>
      </c>
      <c r="C3" s="6" t="s">
        <v>22</v>
      </c>
      <c r="D3" s="6" t="s">
        <v>22</v>
      </c>
      <c r="E3" s="6" t="s">
        <v>22</v>
      </c>
      <c r="F3" s="6" t="s">
        <v>22</v>
      </c>
      <c r="G3" s="4">
        <v>2</v>
      </c>
      <c r="H3" s="5">
        <v>2</v>
      </c>
      <c r="I3" s="5">
        <v>1</v>
      </c>
      <c r="J3" s="5">
        <v>0</v>
      </c>
    </row>
    <row r="4" spans="1:11" x14ac:dyDescent="0.55000000000000004">
      <c r="A4" s="4" t="s">
        <v>10</v>
      </c>
      <c r="B4" s="4" t="s">
        <v>23</v>
      </c>
      <c r="C4" s="5" t="s">
        <v>22</v>
      </c>
      <c r="D4" s="5">
        <v>305.63499999999999</v>
      </c>
      <c r="E4" s="5" t="s">
        <v>22</v>
      </c>
      <c r="F4" s="5" t="s">
        <v>22</v>
      </c>
      <c r="G4" s="9" t="s">
        <v>13</v>
      </c>
      <c r="H4" s="5">
        <v>5</v>
      </c>
      <c r="I4" s="5">
        <v>5</v>
      </c>
      <c r="J4" s="5">
        <v>33.56</v>
      </c>
      <c r="K4" t="s">
        <v>89</v>
      </c>
    </row>
    <row r="5" spans="1:11" x14ac:dyDescent="0.55000000000000004">
      <c r="A5" s="4" t="s">
        <v>7</v>
      </c>
      <c r="B5" s="4" t="s">
        <v>23</v>
      </c>
      <c r="C5" s="6" t="s">
        <v>22</v>
      </c>
      <c r="D5" s="6" t="s">
        <v>22</v>
      </c>
      <c r="E5" s="6" t="s">
        <v>22</v>
      </c>
      <c r="F5" s="6" t="s">
        <v>22</v>
      </c>
      <c r="G5" s="4">
        <v>3</v>
      </c>
      <c r="H5" s="6">
        <v>2</v>
      </c>
      <c r="I5" s="6">
        <v>5</v>
      </c>
      <c r="J5" s="6">
        <v>35.39</v>
      </c>
    </row>
    <row r="6" spans="1:11" x14ac:dyDescent="0.55000000000000004">
      <c r="A6" s="8" t="s">
        <v>9</v>
      </c>
      <c r="B6" s="8" t="s">
        <v>23</v>
      </c>
      <c r="C6" s="8" t="s">
        <v>22</v>
      </c>
      <c r="D6" s="8" t="s">
        <v>22</v>
      </c>
      <c r="E6" s="8" t="s">
        <v>22</v>
      </c>
      <c r="F6" s="8" t="s">
        <v>22</v>
      </c>
      <c r="G6" s="8">
        <v>3</v>
      </c>
      <c r="H6" s="8">
        <v>3</v>
      </c>
      <c r="I6" s="8">
        <v>1</v>
      </c>
      <c r="J6" s="8">
        <v>2.25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Real Data</vt:lpstr>
      <vt:lpstr>Olive</vt:lpstr>
      <vt:lpstr>Benchmarking</vt:lpstr>
      <vt:lpstr>Simulation Study</vt:lpstr>
      <vt:lpstr>PGMM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Keefe</cp:lastModifiedBy>
  <dcterms:created xsi:type="dcterms:W3CDTF">2016-09-08T10:48:35Z</dcterms:created>
  <dcterms:modified xsi:type="dcterms:W3CDTF">2016-11-23T12:34:36Z</dcterms:modified>
</cp:coreProperties>
</file>