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\Documents\keegan-coding-projects\data-projects\80-cereals\Excel\"/>
    </mc:Choice>
  </mc:AlternateContent>
  <xr:revisionPtr revIDLastSave="0" documentId="13_ncr:9_{020A5AF4-0B51-484A-B63D-FA38A0AB3FE2}" xr6:coauthVersionLast="47" xr6:coauthVersionMax="47" xr10:uidLastSave="{00000000-0000-0000-0000-000000000000}"/>
  <bookViews>
    <workbookView xWindow="-120" yWindow="-120" windowWidth="29040" windowHeight="15840" activeTab="1" xr2:uid="{751A145D-5452-4D44-9091-A8BB7AF39E9D}"/>
  </bookViews>
  <sheets>
    <sheet name="80-cereals-analysis" sheetId="1" r:id="rId1"/>
    <sheet name="80-cereals-analysis-by-oz" sheetId="2" r:id="rId2"/>
  </sheets>
  <definedNames>
    <definedName name="_xlnm._FilterDatabase" localSheetId="0" hidden="1">'80-cereals-analysis'!$A$1:$R$78</definedName>
    <definedName name="_xlnm._FilterDatabase" localSheetId="1" hidden="1">'80-cereals-analysis-by-oz'!$A$1:$R$78</definedName>
  </definedNames>
  <calcPr calcId="0"/>
</workbook>
</file>

<file path=xl/calcChain.xml><?xml version="1.0" encoding="utf-8"?>
<calcChain xmlns="http://schemas.openxmlformats.org/spreadsheetml/2006/main">
  <c r="AA78" i="1" l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U78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U2" i="1"/>
  <c r="V2" i="1"/>
  <c r="W2" i="1"/>
  <c r="X2" i="1"/>
  <c r="Y2" i="1"/>
  <c r="Z2" i="1"/>
  <c r="AA2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<sst xmlns="http://schemas.openxmlformats.org/spreadsheetml/2006/main" count="588" uniqueCount="120">
  <si>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</si>
  <si>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</si>
  <si>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</si>
  <si>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</si>
  <si>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</si>
  <si>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</si>
  <si>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</si>
  <si>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</si>
  <si>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</si>
  <si>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</si>
  <si>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</si>
  <si>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</si>
  <si>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</si>
  <si>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</si>
  <si>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</si>
  <si>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</si>
  <si>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</si>
  <si>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</si>
  <si>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</si>
  <si>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</si>
  <si>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</si>
  <si>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</si>
  <si>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</si>
  <si>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</si>
  <si>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</si>
  <si>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</si>
  <si>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</si>
  <si>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</si>
  <si>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</si>
  <si>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</si>
  <si>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</si>
  <si>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</si>
  <si>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</si>
  <si>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</si>
  <si>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</si>
  <si>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</si>
  <si>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</si>
  <si>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</si>
  <si>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</si>
  <si>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</si>
  <si>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</si>
  <si>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</si>
  <si>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</si>
  <si>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</si>
  <si>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</si>
  <si>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</si>
  <si>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</si>
  <si>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</si>
  <si>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</si>
  <si>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</si>
  <si>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</si>
  <si>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</si>
  <si>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</si>
  <si>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</si>
  <si>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</si>
  <si>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</si>
  <si>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</si>
  <si>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</si>
  <si>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</si>
  <si>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</si>
  <si>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</si>
  <si>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</si>
  <si>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</si>
  <si>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</si>
  <si>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</si>
  <si>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</si>
  <si>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</si>
  <si>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</si>
  <si>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</si>
  <si>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</si>
  <si>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</si>
  <si>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</si>
  <si>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</si>
  <si>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</si>
  <si>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</si>
  <si>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</si>
  <si>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</si>
  <si>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</si>
  <si>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</si>
  <si>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</si>
  <si>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</si>
  <si>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</si>
  <si>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</si>
  <si>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</si>
  <si>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</si>
  <si>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</si>
  <si>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</si>
  <si>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</si>
  <si>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</si>
  <si>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</si>
  <si>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</si>
  <si>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</si>
  <si>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</si>
  <si>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</si>
  <si>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</si>
  <si>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</si>
  <si>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</si>
  <si>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</si>
  <si>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</si>
  <si>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</si>
  <si>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</si>
  <si>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</si>
  <si>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mfr full</t>
  </si>
  <si>
    <t>sort</t>
  </si>
  <si>
    <t>cal/oz</t>
  </si>
  <si>
    <t>protein/oz</t>
  </si>
  <si>
    <t>fat/oz</t>
  </si>
  <si>
    <t>sodium/oz</t>
  </si>
  <si>
    <t>fiber/oz</t>
  </si>
  <si>
    <t>carbo/oz</t>
  </si>
  <si>
    <t>sugars/oz</t>
  </si>
  <si>
    <t>potass/oz</t>
  </si>
  <si>
    <t>vitamins/oz</t>
  </si>
  <si>
    <t>Nabisco</t>
  </si>
  <si>
    <t>Quaker Oats</t>
  </si>
  <si>
    <t>Kellogs</t>
  </si>
  <si>
    <t>Ralston Purina</t>
  </si>
  <si>
    <t>General Mills</t>
  </si>
  <si>
    <t>Post</t>
  </si>
  <si>
    <t>American Home Food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</si>
</sst>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9AB5-8A7A-42A1-8E5A-18F1C6E737E4}">
  <dimension ref="A1:AE78"/>
  <sheetViews>
    <sheetView workbookViewId="0">
      <selection activeCell="M7" sqref="M7"/>
    </sheetView>
  </sheetViews>
  <sheetFormatPr defaultRowHeight="15" x14ac:dyDescent="0.25"/>
  <cols>
    <col min="2" max="2" width="35.140625" bestFit="1" customWidth="1"/>
    <col min="3" max="3" width="5.28515625" customWidth="1"/>
    <col min="4" max="4" width="28.85546875" bestFit="1" customWidth="1"/>
    <col min="6" max="6" width="9.7109375" customWidth="1"/>
    <col min="7" max="7" width="10.42578125" customWidth="1"/>
    <col min="20" max="20" width="10.85546875" customWidth="1"/>
    <col min="22" max="22" width="12.5703125" customWidth="1"/>
    <col min="23" max="23" width="9.7109375" customWidth="1"/>
    <col min="24" max="24" width="10.85546875" customWidth="1"/>
    <col min="25" max="25" width="11.28515625" customWidth="1"/>
    <col min="26" max="26" width="10.7109375" customWidth="1"/>
    <col min="27" max="27" width="11.42578125" customWidth="1"/>
  </cols>
  <sheetData>
    <row r="1" spans="1:31" x14ac:dyDescent="0.25">
      <c r="A1" t="s">
        <v>103</v>
      </c>
      <c r="B1" t="s">
        <v>0</v>
      </c>
      <c r="C1" t="s">
        <v>1</v>
      </c>
      <c r="D1" t="s">
        <v>102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12</v>
      </c>
      <c r="AC1" t="s">
        <v>13</v>
      </c>
      <c r="AD1" t="s">
        <v>14</v>
      </c>
      <c r="AE1" t="s">
        <v>15</v>
      </c>
    </row>
    <row r="2" spans="1:31" x14ac:dyDescent="0.25">
      <c r="A2">
        <v>1</v>
      </c>
      <c r="B2" t="s">
        <v>16</v>
      </c>
      <c r="C2" t="s">
        <v>17</v>
      </c>
      <c r="D2" t="str" cm="1">
        <f t="array" ref="D2">_xlfn.SWITCH(C2,
    "A", "American Home Food Products",
    "G", "General Mills",
    "K", "Kellogs",
    "N", "Nabisco",
    "P", "Post",
    "Q", "Quaker Oats",
    "R", "Ralston Purina")</f>
        <v>Nabisco</v>
      </c>
      <c r="E2" t="s">
        <v>18</v>
      </c>
      <c r="F2">
        <v>70</v>
      </c>
      <c r="G2">
        <v>4</v>
      </c>
      <c r="H2">
        <v>1</v>
      </c>
      <c r="I2">
        <v>130</v>
      </c>
      <c r="J2">
        <v>10</v>
      </c>
      <c r="K2">
        <v>5</v>
      </c>
      <c r="L2">
        <v>6</v>
      </c>
      <c r="M2">
        <v>280</v>
      </c>
      <c r="N2">
        <v>25</v>
      </c>
      <c r="O2">
        <v>3</v>
      </c>
      <c r="P2">
        <v>1</v>
      </c>
      <c r="Q2">
        <v>0.33</v>
      </c>
      <c r="R2">
        <v>68.402973000000003</v>
      </c>
      <c r="S2" s="1">
        <f>F2/$P2</f>
        <v>70</v>
      </c>
      <c r="T2" s="1">
        <f>G2/$P2</f>
        <v>4</v>
      </c>
      <c r="U2" s="1">
        <f t="shared" ref="U2:Z17" si="0">H2/$P2</f>
        <v>1</v>
      </c>
      <c r="V2" s="1">
        <f t="shared" si="0"/>
        <v>130</v>
      </c>
      <c r="W2" s="1">
        <f t="shared" si="0"/>
        <v>10</v>
      </c>
      <c r="X2" s="1">
        <f t="shared" si="0"/>
        <v>5</v>
      </c>
      <c r="Y2" s="1">
        <f t="shared" si="0"/>
        <v>6</v>
      </c>
      <c r="Z2" s="1">
        <f t="shared" si="0"/>
        <v>280</v>
      </c>
      <c r="AA2" s="1">
        <f>N2/$P2</f>
        <v>25</v>
      </c>
      <c r="AB2">
        <v>3</v>
      </c>
      <c r="AC2">
        <v>1</v>
      </c>
      <c r="AD2">
        <v>0.33</v>
      </c>
      <c r="AE2">
        <v>68.402973000000003</v>
      </c>
    </row>
    <row r="3" spans="1:31" x14ac:dyDescent="0.25">
      <c r="A3">
        <v>2</v>
      </c>
      <c r="B3" t="s">
        <v>19</v>
      </c>
      <c r="C3" t="s">
        <v>20</v>
      </c>
      <c r="D3" t="str" cm="1">
        <f t="array" ref="D3">_xlfn.SWITCH(C3,
    "A", "American Home Food Products",
    "G", "General Mills",
    "K", "Kellogs",
    "N", "Nabisco",
    "P", "Post",
    "Q", "Quaker Oats",
    "R", "Ralston Purina")</f>
        <v>Quaker Oats</v>
      </c>
      <c r="E3" t="s">
        <v>18</v>
      </c>
      <c r="F3">
        <v>120</v>
      </c>
      <c r="G3">
        <v>3</v>
      </c>
      <c r="H3">
        <v>5</v>
      </c>
      <c r="I3">
        <v>15</v>
      </c>
      <c r="J3">
        <v>2</v>
      </c>
      <c r="K3">
        <v>8</v>
      </c>
      <c r="L3">
        <v>8</v>
      </c>
      <c r="M3">
        <v>135</v>
      </c>
      <c r="N3">
        <v>0</v>
      </c>
      <c r="O3">
        <v>3</v>
      </c>
      <c r="P3">
        <v>1</v>
      </c>
      <c r="Q3">
        <v>1</v>
      </c>
      <c r="R3">
        <v>33.983679000000002</v>
      </c>
      <c r="S3" s="1">
        <f t="shared" ref="S3:S66" si="1">F3/P3</f>
        <v>120</v>
      </c>
      <c r="T3" s="1">
        <f t="shared" ref="T3:X66" si="2">G3/$P3</f>
        <v>3</v>
      </c>
      <c r="U3" s="1">
        <f t="shared" si="0"/>
        <v>5</v>
      </c>
      <c r="V3" s="1">
        <f t="shared" si="0"/>
        <v>15</v>
      </c>
      <c r="W3" s="1">
        <f t="shared" si="0"/>
        <v>2</v>
      </c>
      <c r="X3" s="1">
        <f t="shared" si="0"/>
        <v>8</v>
      </c>
      <c r="Y3" s="1">
        <f t="shared" si="0"/>
        <v>8</v>
      </c>
      <c r="Z3" s="1">
        <f t="shared" si="0"/>
        <v>135</v>
      </c>
      <c r="AA3" s="1">
        <f>N3/$P3</f>
        <v>0</v>
      </c>
      <c r="AB3">
        <v>3</v>
      </c>
      <c r="AC3">
        <v>1</v>
      </c>
      <c r="AD3">
        <v>1</v>
      </c>
      <c r="AE3">
        <v>33.983679000000002</v>
      </c>
    </row>
    <row r="4" spans="1:31" x14ac:dyDescent="0.25">
      <c r="A4">
        <v>3</v>
      </c>
      <c r="B4" t="s">
        <v>21</v>
      </c>
      <c r="C4" t="s">
        <v>22</v>
      </c>
      <c r="D4" t="str" cm="1">
        <f t="array" ref="D4">_xlfn.SWITCH(C4,
    "A", "American Home Food Products",
    "G", "General Mills",
    "K", "Kellogs",
    "N", "Nabisco",
    "P", "Post",
    "Q", "Quaker Oats",
    "R", "Ralston Purina")</f>
        <v>Kellogs</v>
      </c>
      <c r="E4" t="s">
        <v>18</v>
      </c>
      <c r="F4">
        <v>70</v>
      </c>
      <c r="G4">
        <v>4</v>
      </c>
      <c r="H4">
        <v>1</v>
      </c>
      <c r="I4">
        <v>260</v>
      </c>
      <c r="J4">
        <v>9</v>
      </c>
      <c r="K4">
        <v>7</v>
      </c>
      <c r="L4">
        <v>5</v>
      </c>
      <c r="M4">
        <v>320</v>
      </c>
      <c r="N4">
        <v>25</v>
      </c>
      <c r="O4">
        <v>3</v>
      </c>
      <c r="P4">
        <v>1</v>
      </c>
      <c r="Q4">
        <v>0.33</v>
      </c>
      <c r="R4">
        <v>59.425505000000001</v>
      </c>
      <c r="S4" s="1">
        <f t="shared" si="1"/>
        <v>70</v>
      </c>
      <c r="T4" s="1">
        <f t="shared" si="2"/>
        <v>4</v>
      </c>
      <c r="U4" s="1">
        <f t="shared" si="0"/>
        <v>1</v>
      </c>
      <c r="V4" s="1">
        <f t="shared" si="0"/>
        <v>260</v>
      </c>
      <c r="W4" s="1">
        <f t="shared" si="0"/>
        <v>9</v>
      </c>
      <c r="X4" s="1">
        <f t="shared" si="0"/>
        <v>7</v>
      </c>
      <c r="Y4" s="1">
        <f t="shared" si="0"/>
        <v>5</v>
      </c>
      <c r="Z4" s="1">
        <f t="shared" si="0"/>
        <v>320</v>
      </c>
      <c r="AA4" s="1">
        <f>N4/$P4</f>
        <v>25</v>
      </c>
      <c r="AB4">
        <v>3</v>
      </c>
      <c r="AC4">
        <v>1</v>
      </c>
      <c r="AD4">
        <v>0.33</v>
      </c>
      <c r="AE4">
        <v>59.425505000000001</v>
      </c>
    </row>
    <row r="5" spans="1:31" x14ac:dyDescent="0.25">
      <c r="A5">
        <v>4</v>
      </c>
      <c r="B5" t="s">
        <v>23</v>
      </c>
      <c r="C5" t="s">
        <v>22</v>
      </c>
      <c r="D5" t="str" cm="1">
        <f t="array" ref="D5">_xlfn.SWITCH(C5,
    "A", "American Home Food Products",
    "G", "General Mills",
    "K", "Kellogs",
    "N", "Nabisco",
    "P", "Post",
    "Q", "Quaker Oats",
    "R", "Ralston Purina")</f>
        <v>Kellogs</v>
      </c>
      <c r="E5" t="s">
        <v>18</v>
      </c>
      <c r="F5">
        <v>50</v>
      </c>
      <c r="G5">
        <v>4</v>
      </c>
      <c r="H5">
        <v>0</v>
      </c>
      <c r="I5">
        <v>140</v>
      </c>
      <c r="J5">
        <v>14</v>
      </c>
      <c r="K5">
        <v>8</v>
      </c>
      <c r="L5">
        <v>0</v>
      </c>
      <c r="M5">
        <v>330</v>
      </c>
      <c r="N5">
        <v>25</v>
      </c>
      <c r="O5">
        <v>3</v>
      </c>
      <c r="P5">
        <v>1</v>
      </c>
      <c r="Q5">
        <v>0.5</v>
      </c>
      <c r="R5">
        <v>93.704911999999993</v>
      </c>
      <c r="S5" s="1">
        <f t="shared" si="1"/>
        <v>50</v>
      </c>
      <c r="T5" s="1">
        <f t="shared" si="2"/>
        <v>4</v>
      </c>
      <c r="U5" s="1">
        <f t="shared" si="0"/>
        <v>0</v>
      </c>
      <c r="V5" s="1">
        <f t="shared" si="0"/>
        <v>140</v>
      </c>
      <c r="W5" s="1">
        <f t="shared" si="0"/>
        <v>14</v>
      </c>
      <c r="X5" s="1">
        <f t="shared" si="0"/>
        <v>8</v>
      </c>
      <c r="Y5" s="1">
        <f t="shared" si="0"/>
        <v>0</v>
      </c>
      <c r="Z5" s="1">
        <f t="shared" si="0"/>
        <v>330</v>
      </c>
      <c r="AA5" s="1">
        <f>N5/$P5</f>
        <v>25</v>
      </c>
      <c r="AB5">
        <v>3</v>
      </c>
      <c r="AC5">
        <v>1</v>
      </c>
      <c r="AD5">
        <v>0.5</v>
      </c>
      <c r="AE5">
        <v>93.704911999999993</v>
      </c>
    </row>
    <row r="6" spans="1:31" x14ac:dyDescent="0.25">
      <c r="A6">
        <v>5</v>
      </c>
      <c r="B6" t="s">
        <v>24</v>
      </c>
      <c r="C6" t="s">
        <v>25</v>
      </c>
      <c r="D6" t="str" cm="1">
        <f t="array" ref="D6">_xlfn.SWITCH(C6,
    "A", "American Home Food Products",
    "G", "General Mills",
    "K", "Kellogs",
    "N", "Nabisco",
    "P", "Post",
    "Q", "Quaker Oats",
    "R", "Ralston Purina")</f>
        <v>Ralston Purina</v>
      </c>
      <c r="E6" t="s">
        <v>18</v>
      </c>
      <c r="F6">
        <v>110</v>
      </c>
      <c r="G6">
        <v>2</v>
      </c>
      <c r="H6">
        <v>2</v>
      </c>
      <c r="I6">
        <v>200</v>
      </c>
      <c r="J6">
        <v>1</v>
      </c>
      <c r="K6">
        <v>14</v>
      </c>
      <c r="L6">
        <v>8</v>
      </c>
      <c r="M6">
        <v>-1</v>
      </c>
      <c r="N6">
        <v>25</v>
      </c>
      <c r="O6">
        <v>3</v>
      </c>
      <c r="P6">
        <v>1</v>
      </c>
      <c r="Q6" s="2">
        <v>0.75</v>
      </c>
      <c r="R6">
        <v>34.384842999999996</v>
      </c>
      <c r="S6" s="1">
        <f t="shared" si="1"/>
        <v>110</v>
      </c>
      <c r="T6" s="1">
        <f t="shared" si="2"/>
        <v>2</v>
      </c>
      <c r="U6" s="1">
        <f t="shared" si="0"/>
        <v>2</v>
      </c>
      <c r="V6" s="1">
        <f t="shared" si="0"/>
        <v>200</v>
      </c>
      <c r="W6" s="1">
        <f t="shared" si="0"/>
        <v>1</v>
      </c>
      <c r="X6" s="1">
        <f t="shared" si="0"/>
        <v>14</v>
      </c>
      <c r="Y6" s="1">
        <f t="shared" si="0"/>
        <v>8</v>
      </c>
      <c r="Z6" s="1">
        <f t="shared" si="0"/>
        <v>-1</v>
      </c>
      <c r="AA6" s="1">
        <f>N6/$P6</f>
        <v>25</v>
      </c>
      <c r="AB6">
        <v>3</v>
      </c>
      <c r="AC6">
        <v>1</v>
      </c>
      <c r="AD6">
        <v>0.75</v>
      </c>
      <c r="AE6">
        <v>34.384842999999996</v>
      </c>
    </row>
    <row r="7" spans="1:31" x14ac:dyDescent="0.25">
      <c r="A7">
        <v>6</v>
      </c>
      <c r="B7" t="s">
        <v>26</v>
      </c>
      <c r="C7" t="s">
        <v>27</v>
      </c>
      <c r="D7" t="str" cm="1">
        <f t="array" ref="D7">_xlfn.SWITCH(C7,
    "A", "American Home Food Products",
    "G", "General Mills",
    "K", "Kellogs",
    "N", "Nabisco",
    "P", "Post",
    "Q", "Quaker Oats",
    "R", "Ralston Purina")</f>
        <v>General Mills</v>
      </c>
      <c r="E7" t="s">
        <v>18</v>
      </c>
      <c r="F7">
        <v>110</v>
      </c>
      <c r="G7">
        <v>2</v>
      </c>
      <c r="H7">
        <v>2</v>
      </c>
      <c r="I7">
        <v>180</v>
      </c>
      <c r="J7">
        <v>1.5</v>
      </c>
      <c r="K7">
        <v>10.5</v>
      </c>
      <c r="L7">
        <v>10</v>
      </c>
      <c r="M7">
        <v>70</v>
      </c>
      <c r="N7">
        <v>25</v>
      </c>
      <c r="O7">
        <v>1</v>
      </c>
      <c r="P7">
        <v>1</v>
      </c>
      <c r="Q7">
        <v>0.75</v>
      </c>
      <c r="R7">
        <v>29.509540999999999</v>
      </c>
      <c r="S7" s="1">
        <f t="shared" si="1"/>
        <v>110</v>
      </c>
      <c r="T7" s="1">
        <f t="shared" si="2"/>
        <v>2</v>
      </c>
      <c r="U7" s="1">
        <f t="shared" si="0"/>
        <v>2</v>
      </c>
      <c r="V7" s="1">
        <f t="shared" si="0"/>
        <v>180</v>
      </c>
      <c r="W7" s="1">
        <f t="shared" si="0"/>
        <v>1.5</v>
      </c>
      <c r="X7" s="1">
        <f t="shared" si="0"/>
        <v>10.5</v>
      </c>
      <c r="Y7" s="1">
        <f t="shared" si="0"/>
        <v>10</v>
      </c>
      <c r="Z7" s="1">
        <f t="shared" si="0"/>
        <v>70</v>
      </c>
      <c r="AA7" s="1">
        <f>N7/$P7</f>
        <v>25</v>
      </c>
      <c r="AB7">
        <v>1</v>
      </c>
      <c r="AC7">
        <v>1</v>
      </c>
      <c r="AD7">
        <v>0.75</v>
      </c>
      <c r="AE7">
        <v>29.509540999999999</v>
      </c>
    </row>
    <row r="8" spans="1:31" x14ac:dyDescent="0.25">
      <c r="A8">
        <v>7</v>
      </c>
      <c r="B8" t="s">
        <v>28</v>
      </c>
      <c r="C8" t="s">
        <v>22</v>
      </c>
      <c r="D8" t="str" cm="1">
        <f t="array" ref="D8">_xlfn.SWITCH(C8,
    "A", "American Home Food Products",
    "G", "General Mills",
    "K", "Kellogs",
    "N", "Nabisco",
    "P", "Post",
    "Q", "Quaker Oats",
    "R", "Ralston Purina")</f>
        <v>Kellogs</v>
      </c>
      <c r="E8" t="s">
        <v>18</v>
      </c>
      <c r="F8">
        <v>110</v>
      </c>
      <c r="G8">
        <v>2</v>
      </c>
      <c r="H8">
        <v>0</v>
      </c>
      <c r="I8">
        <v>125</v>
      </c>
      <c r="J8">
        <v>1</v>
      </c>
      <c r="K8">
        <v>11</v>
      </c>
      <c r="L8">
        <v>14</v>
      </c>
      <c r="M8">
        <v>30</v>
      </c>
      <c r="N8">
        <v>25</v>
      </c>
      <c r="O8">
        <v>2</v>
      </c>
      <c r="P8">
        <v>1</v>
      </c>
      <c r="Q8">
        <v>1</v>
      </c>
      <c r="R8">
        <v>33.174093999999997</v>
      </c>
      <c r="S8" s="1">
        <f t="shared" si="1"/>
        <v>110</v>
      </c>
      <c r="T8" s="1">
        <f t="shared" si="2"/>
        <v>2</v>
      </c>
      <c r="U8" s="1">
        <f t="shared" si="0"/>
        <v>0</v>
      </c>
      <c r="V8" s="1">
        <f t="shared" si="0"/>
        <v>125</v>
      </c>
      <c r="W8" s="1">
        <f t="shared" si="0"/>
        <v>1</v>
      </c>
      <c r="X8" s="1">
        <f t="shared" si="0"/>
        <v>11</v>
      </c>
      <c r="Y8" s="1">
        <f t="shared" si="0"/>
        <v>14</v>
      </c>
      <c r="Z8" s="1">
        <f t="shared" si="0"/>
        <v>30</v>
      </c>
      <c r="AA8" s="1">
        <f>N8/$P8</f>
        <v>25</v>
      </c>
      <c r="AB8">
        <v>2</v>
      </c>
      <c r="AC8">
        <v>1</v>
      </c>
      <c r="AD8">
        <v>1</v>
      </c>
      <c r="AE8">
        <v>33.174093999999997</v>
      </c>
    </row>
    <row r="9" spans="1:31" x14ac:dyDescent="0.25">
      <c r="A9">
        <v>8</v>
      </c>
      <c r="B9" t="s">
        <v>29</v>
      </c>
      <c r="C9" t="s">
        <v>27</v>
      </c>
      <c r="D9" t="str" cm="1">
        <f t="array" ref="D9">_xlfn.SWITCH(C9,
    "A", "American Home Food Products",
    "G", "General Mills",
    "K", "Kellogs",
    "N", "Nabisco",
    "P", "Post",
    "Q", "Quaker Oats",
    "R", "Ralston Purina")</f>
        <v>General Mills</v>
      </c>
      <c r="E9" t="s">
        <v>18</v>
      </c>
      <c r="F9">
        <v>130</v>
      </c>
      <c r="G9">
        <v>3</v>
      </c>
      <c r="H9">
        <v>2</v>
      </c>
      <c r="I9">
        <v>210</v>
      </c>
      <c r="J9">
        <v>2</v>
      </c>
      <c r="K9">
        <v>18</v>
      </c>
      <c r="L9">
        <v>8</v>
      </c>
      <c r="M9">
        <v>100</v>
      </c>
      <c r="N9">
        <v>25</v>
      </c>
      <c r="O9">
        <v>3</v>
      </c>
      <c r="P9">
        <v>1.33</v>
      </c>
      <c r="Q9">
        <v>0.75</v>
      </c>
      <c r="R9">
        <v>37.038561999999999</v>
      </c>
      <c r="S9" s="1">
        <f t="shared" si="1"/>
        <v>97.744360902255636</v>
      </c>
      <c r="T9" s="1">
        <f t="shared" si="2"/>
        <v>2.255639097744361</v>
      </c>
      <c r="U9" s="1">
        <f t="shared" si="0"/>
        <v>1.5037593984962405</v>
      </c>
      <c r="V9" s="1">
        <f t="shared" si="0"/>
        <v>157.89473684210526</v>
      </c>
      <c r="W9" s="1">
        <f t="shared" si="0"/>
        <v>1.5037593984962405</v>
      </c>
      <c r="X9" s="1">
        <f t="shared" si="0"/>
        <v>13.533834586466165</v>
      </c>
      <c r="Y9" s="1">
        <f t="shared" si="0"/>
        <v>6.0150375939849621</v>
      </c>
      <c r="Z9" s="1">
        <f t="shared" si="0"/>
        <v>75.187969924812023</v>
      </c>
      <c r="AA9" s="1">
        <f>N9/$P9</f>
        <v>18.796992481203006</v>
      </c>
      <c r="AB9">
        <v>3</v>
      </c>
      <c r="AC9">
        <v>1.33</v>
      </c>
      <c r="AD9">
        <v>0.75</v>
      </c>
      <c r="AE9">
        <v>37.038561999999999</v>
      </c>
    </row>
    <row r="10" spans="1:31" x14ac:dyDescent="0.25">
      <c r="A10">
        <v>9</v>
      </c>
      <c r="B10" t="s">
        <v>30</v>
      </c>
      <c r="C10" t="s">
        <v>25</v>
      </c>
      <c r="D10" t="str" cm="1">
        <f t="array" ref="D10">_xlfn.SWITCH(C10,
    "A", "American Home Food Products",
    "G", "General Mills",
    "K", "Kellogs",
    "N", "Nabisco",
    "P", "Post",
    "Q", "Quaker Oats",
    "R", "Ralston Purina")</f>
        <v>Ralston Purina</v>
      </c>
      <c r="E10" t="s">
        <v>18</v>
      </c>
      <c r="F10">
        <v>90</v>
      </c>
      <c r="G10">
        <v>2</v>
      </c>
      <c r="H10">
        <v>1</v>
      </c>
      <c r="I10">
        <v>200</v>
      </c>
      <c r="J10">
        <v>4</v>
      </c>
      <c r="K10">
        <v>15</v>
      </c>
      <c r="L10">
        <v>6</v>
      </c>
      <c r="M10">
        <v>125</v>
      </c>
      <c r="N10">
        <v>25</v>
      </c>
      <c r="O10">
        <v>1</v>
      </c>
      <c r="P10">
        <v>1</v>
      </c>
      <c r="Q10">
        <v>0.67</v>
      </c>
      <c r="R10">
        <v>49.120252999999998</v>
      </c>
      <c r="S10" s="1">
        <f t="shared" si="1"/>
        <v>90</v>
      </c>
      <c r="T10" s="1">
        <f t="shared" si="2"/>
        <v>2</v>
      </c>
      <c r="U10" s="1">
        <f t="shared" si="0"/>
        <v>1</v>
      </c>
      <c r="V10" s="1">
        <f t="shared" si="0"/>
        <v>200</v>
      </c>
      <c r="W10" s="1">
        <f t="shared" si="0"/>
        <v>4</v>
      </c>
      <c r="X10" s="1">
        <f t="shared" si="0"/>
        <v>15</v>
      </c>
      <c r="Y10" s="1">
        <f t="shared" si="0"/>
        <v>6</v>
      </c>
      <c r="Z10" s="1">
        <f t="shared" si="0"/>
        <v>125</v>
      </c>
      <c r="AA10" s="1">
        <f>N10/$P10</f>
        <v>25</v>
      </c>
      <c r="AB10">
        <v>1</v>
      </c>
      <c r="AC10">
        <v>1</v>
      </c>
      <c r="AD10">
        <v>0.67</v>
      </c>
      <c r="AE10">
        <v>49.120252999999998</v>
      </c>
    </row>
    <row r="11" spans="1:31" x14ac:dyDescent="0.25">
      <c r="A11">
        <v>10</v>
      </c>
      <c r="B11" t="s">
        <v>31</v>
      </c>
      <c r="C11" t="s">
        <v>32</v>
      </c>
      <c r="D11" t="str" cm="1">
        <f t="array" ref="D11">_xlfn.SWITCH(C11,
    "A", "American Home Food Products",
    "G", "General Mills",
    "K", "Kellogs",
    "N", "Nabisco",
    "P", "Post",
    "Q", "Quaker Oats",
    "R", "Ralston Purina")</f>
        <v>Post</v>
      </c>
      <c r="E11" t="s">
        <v>18</v>
      </c>
      <c r="F11">
        <v>90</v>
      </c>
      <c r="G11">
        <v>3</v>
      </c>
      <c r="H11">
        <v>0</v>
      </c>
      <c r="I11">
        <v>210</v>
      </c>
      <c r="J11">
        <v>5</v>
      </c>
      <c r="K11">
        <v>13</v>
      </c>
      <c r="L11">
        <v>5</v>
      </c>
      <c r="M11">
        <v>190</v>
      </c>
      <c r="N11">
        <v>25</v>
      </c>
      <c r="O11">
        <v>3</v>
      </c>
      <c r="P11">
        <v>1</v>
      </c>
      <c r="Q11">
        <v>0.67</v>
      </c>
      <c r="R11">
        <v>53.313813000000003</v>
      </c>
      <c r="S11" s="1">
        <f t="shared" si="1"/>
        <v>90</v>
      </c>
      <c r="T11" s="1">
        <f t="shared" si="2"/>
        <v>3</v>
      </c>
      <c r="U11" s="1">
        <f t="shared" si="0"/>
        <v>0</v>
      </c>
      <c r="V11" s="1">
        <f t="shared" si="0"/>
        <v>210</v>
      </c>
      <c r="W11" s="1">
        <f t="shared" si="0"/>
        <v>5</v>
      </c>
      <c r="X11" s="1">
        <f t="shared" si="0"/>
        <v>13</v>
      </c>
      <c r="Y11" s="1">
        <f t="shared" si="0"/>
        <v>5</v>
      </c>
      <c r="Z11" s="1">
        <f t="shared" si="0"/>
        <v>190</v>
      </c>
      <c r="AA11" s="1">
        <f>N11/$P11</f>
        <v>25</v>
      </c>
      <c r="AB11">
        <v>3</v>
      </c>
      <c r="AC11">
        <v>1</v>
      </c>
      <c r="AD11">
        <v>0.67</v>
      </c>
      <c r="AE11">
        <v>53.313813000000003</v>
      </c>
    </row>
    <row r="12" spans="1:31" x14ac:dyDescent="0.25">
      <c r="A12">
        <v>11</v>
      </c>
      <c r="B12" t="s">
        <v>33</v>
      </c>
      <c r="C12" t="s">
        <v>20</v>
      </c>
      <c r="D12" t="str" cm="1">
        <f t="array" ref="D12">_xlfn.SWITCH(C12,
    "A", "American Home Food Products",
    "G", "General Mills",
    "K", "Kellogs",
    "N", "Nabisco",
    "P", "Post",
    "Q", "Quaker Oats",
    "R", "Ralston Purina")</f>
        <v>Quaker Oats</v>
      </c>
      <c r="E12" t="s">
        <v>18</v>
      </c>
      <c r="F12">
        <v>120</v>
      </c>
      <c r="G12">
        <v>1</v>
      </c>
      <c r="H12">
        <v>2</v>
      </c>
      <c r="I12">
        <v>220</v>
      </c>
      <c r="J12">
        <v>0</v>
      </c>
      <c r="K12">
        <v>12</v>
      </c>
      <c r="L12">
        <v>12</v>
      </c>
      <c r="M12">
        <v>35</v>
      </c>
      <c r="N12">
        <v>25</v>
      </c>
      <c r="O12">
        <v>2</v>
      </c>
      <c r="P12">
        <v>1</v>
      </c>
      <c r="Q12">
        <v>0.75</v>
      </c>
      <c r="R12">
        <v>18.042850999999999</v>
      </c>
      <c r="S12" s="1">
        <f t="shared" si="1"/>
        <v>120</v>
      </c>
      <c r="T12" s="1">
        <f t="shared" si="2"/>
        <v>1</v>
      </c>
      <c r="U12" s="1">
        <f t="shared" si="0"/>
        <v>2</v>
      </c>
      <c r="V12" s="1">
        <f t="shared" si="0"/>
        <v>220</v>
      </c>
      <c r="W12" s="1">
        <f t="shared" si="0"/>
        <v>0</v>
      </c>
      <c r="X12" s="1">
        <f t="shared" si="0"/>
        <v>12</v>
      </c>
      <c r="Y12" s="1">
        <f t="shared" si="0"/>
        <v>12</v>
      </c>
      <c r="Z12" s="1">
        <f t="shared" si="0"/>
        <v>35</v>
      </c>
      <c r="AA12" s="1">
        <f>N12/$P12</f>
        <v>25</v>
      </c>
      <c r="AB12">
        <v>2</v>
      </c>
      <c r="AC12">
        <v>1</v>
      </c>
      <c r="AD12">
        <v>0.75</v>
      </c>
      <c r="AE12">
        <v>18.042850999999999</v>
      </c>
    </row>
    <row r="13" spans="1:31" x14ac:dyDescent="0.25">
      <c r="A13">
        <v>12</v>
      </c>
      <c r="B13" t="s">
        <v>34</v>
      </c>
      <c r="C13" t="s">
        <v>27</v>
      </c>
      <c r="D13" t="str" cm="1">
        <f t="array" ref="D13">_xlfn.SWITCH(C13,
    "A", "American Home Food Products",
    "G", "General Mills",
    "K", "Kellogs",
    "N", "Nabisco",
    "P", "Post",
    "Q", "Quaker Oats",
    "R", "Ralston Purina")</f>
        <v>General Mills</v>
      </c>
      <c r="E13" t="s">
        <v>18</v>
      </c>
      <c r="F13">
        <v>110</v>
      </c>
      <c r="G13">
        <v>6</v>
      </c>
      <c r="H13">
        <v>2</v>
      </c>
      <c r="I13">
        <v>290</v>
      </c>
      <c r="J13">
        <v>2</v>
      </c>
      <c r="K13">
        <v>17</v>
      </c>
      <c r="L13">
        <v>1</v>
      </c>
      <c r="M13">
        <v>105</v>
      </c>
      <c r="N13">
        <v>25</v>
      </c>
      <c r="O13">
        <v>1</v>
      </c>
      <c r="P13">
        <v>1</v>
      </c>
      <c r="Q13">
        <v>1.25</v>
      </c>
      <c r="R13">
        <v>50.764999000000003</v>
      </c>
      <c r="S13" s="1">
        <f t="shared" si="1"/>
        <v>110</v>
      </c>
      <c r="T13" s="1">
        <f t="shared" si="2"/>
        <v>6</v>
      </c>
      <c r="U13" s="1">
        <f t="shared" si="0"/>
        <v>2</v>
      </c>
      <c r="V13" s="1">
        <f t="shared" si="0"/>
        <v>290</v>
      </c>
      <c r="W13" s="1">
        <f t="shared" si="0"/>
        <v>2</v>
      </c>
      <c r="X13" s="1">
        <f t="shared" si="0"/>
        <v>17</v>
      </c>
      <c r="Y13" s="1">
        <f t="shared" si="0"/>
        <v>1</v>
      </c>
      <c r="Z13" s="1">
        <f t="shared" si="0"/>
        <v>105</v>
      </c>
      <c r="AA13" s="1">
        <f>N13/$P13</f>
        <v>25</v>
      </c>
      <c r="AB13">
        <v>1</v>
      </c>
      <c r="AC13">
        <v>1</v>
      </c>
      <c r="AD13">
        <v>1.25</v>
      </c>
      <c r="AE13">
        <v>50.764999000000003</v>
      </c>
    </row>
    <row r="14" spans="1:31" x14ac:dyDescent="0.25">
      <c r="A14">
        <v>13</v>
      </c>
      <c r="B14" t="s">
        <v>35</v>
      </c>
      <c r="C14" t="s">
        <v>27</v>
      </c>
      <c r="D14" t="str" cm="1">
        <f t="array" ref="D14">_xlfn.SWITCH(C14,
    "A", "American Home Food Products",
    "G", "General Mills",
    "K", "Kellogs",
    "N", "Nabisco",
    "P", "Post",
    "Q", "Quaker Oats",
    "R", "Ralston Purina")</f>
        <v>General Mills</v>
      </c>
      <c r="E14" t="s">
        <v>18</v>
      </c>
      <c r="F14">
        <v>120</v>
      </c>
      <c r="G14">
        <v>1</v>
      </c>
      <c r="H14">
        <v>3</v>
      </c>
      <c r="I14">
        <v>210</v>
      </c>
      <c r="J14">
        <v>0</v>
      </c>
      <c r="K14">
        <v>13</v>
      </c>
      <c r="L14">
        <v>9</v>
      </c>
      <c r="M14">
        <v>45</v>
      </c>
      <c r="N14">
        <v>25</v>
      </c>
      <c r="O14">
        <v>2</v>
      </c>
      <c r="P14">
        <v>1</v>
      </c>
      <c r="Q14">
        <v>0.75</v>
      </c>
      <c r="R14" s="2">
        <v>19.823573</v>
      </c>
      <c r="S14" s="1">
        <f t="shared" si="1"/>
        <v>120</v>
      </c>
      <c r="T14" s="1">
        <f t="shared" si="2"/>
        <v>1</v>
      </c>
      <c r="U14" s="1">
        <f t="shared" si="0"/>
        <v>3</v>
      </c>
      <c r="V14" s="1">
        <f t="shared" si="0"/>
        <v>210</v>
      </c>
      <c r="W14" s="1">
        <f t="shared" si="0"/>
        <v>0</v>
      </c>
      <c r="X14" s="1">
        <f t="shared" si="0"/>
        <v>13</v>
      </c>
      <c r="Y14" s="1">
        <f t="shared" si="0"/>
        <v>9</v>
      </c>
      <c r="Z14" s="1">
        <f t="shared" si="0"/>
        <v>45</v>
      </c>
      <c r="AA14" s="1">
        <f>N14/$P14</f>
        <v>25</v>
      </c>
      <c r="AB14">
        <v>2</v>
      </c>
      <c r="AC14">
        <v>1</v>
      </c>
      <c r="AD14">
        <v>0.75</v>
      </c>
      <c r="AE14">
        <v>19.823573</v>
      </c>
    </row>
    <row r="15" spans="1:31" x14ac:dyDescent="0.25">
      <c r="A15">
        <v>14</v>
      </c>
      <c r="B15" t="s">
        <v>36</v>
      </c>
      <c r="C15" t="s">
        <v>27</v>
      </c>
      <c r="D15" t="str" cm="1">
        <f t="array" ref="D15">_xlfn.SWITCH(C15,
    "A", "American Home Food Products",
    "G", "General Mills",
    "K", "Kellogs",
    "N", "Nabisco",
    "P", "Post",
    "Q", "Quaker Oats",
    "R", "Ralston Purina")</f>
        <v>General Mills</v>
      </c>
      <c r="E15" t="s">
        <v>18</v>
      </c>
      <c r="F15">
        <v>110</v>
      </c>
      <c r="G15">
        <v>3</v>
      </c>
      <c r="H15">
        <v>2</v>
      </c>
      <c r="I15">
        <v>140</v>
      </c>
      <c r="J15">
        <v>2</v>
      </c>
      <c r="K15">
        <v>13</v>
      </c>
      <c r="L15">
        <v>7</v>
      </c>
      <c r="M15">
        <v>105</v>
      </c>
      <c r="N15">
        <v>25</v>
      </c>
      <c r="O15">
        <v>3</v>
      </c>
      <c r="P15">
        <v>1</v>
      </c>
      <c r="Q15">
        <v>0.5</v>
      </c>
      <c r="R15">
        <v>40.400207999999999</v>
      </c>
      <c r="S15" s="1">
        <f t="shared" si="1"/>
        <v>110</v>
      </c>
      <c r="T15" s="1">
        <f t="shared" si="2"/>
        <v>3</v>
      </c>
      <c r="U15" s="1">
        <f t="shared" si="0"/>
        <v>2</v>
      </c>
      <c r="V15" s="1">
        <f t="shared" si="0"/>
        <v>140</v>
      </c>
      <c r="W15" s="1">
        <f t="shared" si="0"/>
        <v>2</v>
      </c>
      <c r="X15" s="1">
        <f t="shared" si="0"/>
        <v>13</v>
      </c>
      <c r="Y15" s="1">
        <f t="shared" si="0"/>
        <v>7</v>
      </c>
      <c r="Z15" s="1">
        <f t="shared" si="0"/>
        <v>105</v>
      </c>
      <c r="AA15" s="1">
        <f>N15/$P15</f>
        <v>25</v>
      </c>
      <c r="AB15">
        <v>3</v>
      </c>
      <c r="AC15">
        <v>1</v>
      </c>
      <c r="AD15">
        <v>0.5</v>
      </c>
      <c r="AE15">
        <v>40.400207999999999</v>
      </c>
    </row>
    <row r="16" spans="1:31" x14ac:dyDescent="0.25">
      <c r="A16">
        <v>15</v>
      </c>
      <c r="B16" t="s">
        <v>37</v>
      </c>
      <c r="C16" t="s">
        <v>27</v>
      </c>
      <c r="D16" t="str" cm="1">
        <f t="array" ref="D16">_xlfn.SWITCH(C16,
    "A", "American Home Food Products",
    "G", "General Mills",
    "K", "Kellogs",
    "N", "Nabisco",
    "P", "Post",
    "Q", "Quaker Oats",
    "R", "Ralston Purina")</f>
        <v>General Mills</v>
      </c>
      <c r="E16" t="s">
        <v>18</v>
      </c>
      <c r="F16">
        <v>110</v>
      </c>
      <c r="G16">
        <v>1</v>
      </c>
      <c r="H16">
        <v>1</v>
      </c>
      <c r="I16">
        <v>180</v>
      </c>
      <c r="J16">
        <v>0</v>
      </c>
      <c r="K16">
        <v>12</v>
      </c>
      <c r="L16">
        <v>13</v>
      </c>
      <c r="M16">
        <v>55</v>
      </c>
      <c r="N16">
        <v>25</v>
      </c>
      <c r="O16">
        <v>2</v>
      </c>
      <c r="P16">
        <v>1</v>
      </c>
      <c r="Q16">
        <v>1</v>
      </c>
      <c r="R16">
        <v>22.736446000000001</v>
      </c>
      <c r="S16" s="1">
        <f t="shared" si="1"/>
        <v>110</v>
      </c>
      <c r="T16" s="1">
        <f t="shared" si="2"/>
        <v>1</v>
      </c>
      <c r="U16" s="1">
        <f t="shared" si="0"/>
        <v>1</v>
      </c>
      <c r="V16" s="1">
        <f t="shared" si="0"/>
        <v>180</v>
      </c>
      <c r="W16" s="1">
        <f t="shared" si="0"/>
        <v>0</v>
      </c>
      <c r="X16" s="1">
        <f t="shared" si="0"/>
        <v>12</v>
      </c>
      <c r="Y16" s="1">
        <f t="shared" si="0"/>
        <v>13</v>
      </c>
      <c r="Z16" s="1">
        <f t="shared" si="0"/>
        <v>55</v>
      </c>
      <c r="AA16" s="1">
        <f>N16/$P16</f>
        <v>25</v>
      </c>
      <c r="AB16">
        <v>2</v>
      </c>
      <c r="AC16">
        <v>1</v>
      </c>
      <c r="AD16">
        <v>1</v>
      </c>
      <c r="AE16">
        <v>22.736446000000001</v>
      </c>
    </row>
    <row r="17" spans="1:31" x14ac:dyDescent="0.25">
      <c r="A17">
        <v>16</v>
      </c>
      <c r="B17" t="s">
        <v>38</v>
      </c>
      <c r="C17" t="s">
        <v>25</v>
      </c>
      <c r="D17" t="str" cm="1">
        <f t="array" ref="D17">_xlfn.SWITCH(C17,
    "A", "American Home Food Products",
    "G", "General Mills",
    "K", "Kellogs",
    "N", "Nabisco",
    "P", "Post",
    "Q", "Quaker Oats",
    "R", "Ralston Purina")</f>
        <v>Ralston Purina</v>
      </c>
      <c r="E17" t="s">
        <v>18</v>
      </c>
      <c r="F17">
        <v>110</v>
      </c>
      <c r="G17">
        <v>2</v>
      </c>
      <c r="H17">
        <v>0</v>
      </c>
      <c r="I17">
        <v>280</v>
      </c>
      <c r="J17">
        <v>0</v>
      </c>
      <c r="K17">
        <v>22</v>
      </c>
      <c r="L17">
        <v>3</v>
      </c>
      <c r="M17">
        <v>25</v>
      </c>
      <c r="N17">
        <v>25</v>
      </c>
      <c r="O17">
        <v>1</v>
      </c>
      <c r="P17">
        <v>1</v>
      </c>
      <c r="Q17">
        <v>1</v>
      </c>
      <c r="R17">
        <v>41.445019000000002</v>
      </c>
      <c r="S17" s="1">
        <f t="shared" si="1"/>
        <v>110</v>
      </c>
      <c r="T17" s="1">
        <f t="shared" si="2"/>
        <v>2</v>
      </c>
      <c r="U17" s="1">
        <f t="shared" si="0"/>
        <v>0</v>
      </c>
      <c r="V17" s="1">
        <f t="shared" si="0"/>
        <v>280</v>
      </c>
      <c r="W17" s="1">
        <f t="shared" si="0"/>
        <v>0</v>
      </c>
      <c r="X17" s="1">
        <f t="shared" si="0"/>
        <v>22</v>
      </c>
      <c r="Y17" s="1">
        <f t="shared" si="0"/>
        <v>3</v>
      </c>
      <c r="Z17" s="1">
        <f t="shared" si="0"/>
        <v>25</v>
      </c>
      <c r="AA17" s="1">
        <f>N17/$P17</f>
        <v>25</v>
      </c>
      <c r="AB17">
        <v>1</v>
      </c>
      <c r="AC17">
        <v>1</v>
      </c>
      <c r="AD17">
        <v>1</v>
      </c>
      <c r="AE17">
        <v>41.445019000000002</v>
      </c>
    </row>
    <row r="18" spans="1:31" x14ac:dyDescent="0.25">
      <c r="A18">
        <v>17</v>
      </c>
      <c r="B18" t="s">
        <v>39</v>
      </c>
      <c r="C18" t="s">
        <v>22</v>
      </c>
      <c r="D18" t="str" cm="1">
        <f t="array" ref="D18">_xlfn.SWITCH(C18,
    "A", "American Home Food Products",
    "G", "General Mills",
    "K", "Kellogs",
    "N", "Nabisco",
    "P", "Post",
    "Q", "Quaker Oats",
    "R", "Ralston Purina")</f>
        <v>Kellogs</v>
      </c>
      <c r="E18" t="s">
        <v>18</v>
      </c>
      <c r="F18">
        <v>100</v>
      </c>
      <c r="G18">
        <v>2</v>
      </c>
      <c r="H18">
        <v>0</v>
      </c>
      <c r="I18">
        <v>290</v>
      </c>
      <c r="J18">
        <v>1</v>
      </c>
      <c r="K18">
        <v>21</v>
      </c>
      <c r="L18">
        <v>2</v>
      </c>
      <c r="M18">
        <v>35</v>
      </c>
      <c r="N18">
        <v>25</v>
      </c>
      <c r="O18">
        <v>1</v>
      </c>
      <c r="P18">
        <v>1</v>
      </c>
      <c r="Q18">
        <v>1</v>
      </c>
      <c r="R18">
        <v>45.863323999999999</v>
      </c>
      <c r="S18" s="1">
        <f t="shared" si="1"/>
        <v>100</v>
      </c>
      <c r="T18" s="1">
        <f t="shared" si="2"/>
        <v>2</v>
      </c>
      <c r="U18" s="1">
        <f t="shared" si="2"/>
        <v>0</v>
      </c>
      <c r="V18" s="1">
        <f t="shared" si="2"/>
        <v>290</v>
      </c>
      <c r="W18" s="1">
        <f t="shared" si="2"/>
        <v>1</v>
      </c>
      <c r="X18" s="1">
        <f t="shared" si="2"/>
        <v>21</v>
      </c>
      <c r="Y18" s="1">
        <f t="shared" ref="Y18:Z78" si="3">L18/$P18</f>
        <v>2</v>
      </c>
      <c r="Z18" s="1">
        <f t="shared" si="3"/>
        <v>35</v>
      </c>
      <c r="AA18" s="1">
        <f>N18/$P18</f>
        <v>25</v>
      </c>
      <c r="AB18">
        <v>1</v>
      </c>
      <c r="AC18">
        <v>1</v>
      </c>
      <c r="AD18">
        <v>1</v>
      </c>
      <c r="AE18">
        <v>45.863323999999999</v>
      </c>
    </row>
    <row r="19" spans="1:31" x14ac:dyDescent="0.25">
      <c r="A19">
        <v>18</v>
      </c>
      <c r="B19" t="s">
        <v>40</v>
      </c>
      <c r="C19" t="s">
        <v>22</v>
      </c>
      <c r="D19" t="str" cm="1">
        <f t="array" ref="D19">_xlfn.SWITCH(C19,
    "A", "American Home Food Products",
    "G", "General Mills",
    "K", "Kellogs",
    "N", "Nabisco",
    "P", "Post",
    "Q", "Quaker Oats",
    "R", "Ralston Purina")</f>
        <v>Kellogs</v>
      </c>
      <c r="E19" t="s">
        <v>18</v>
      </c>
      <c r="F19">
        <v>110</v>
      </c>
      <c r="G19">
        <v>1</v>
      </c>
      <c r="H19">
        <v>0</v>
      </c>
      <c r="I19">
        <v>90</v>
      </c>
      <c r="J19">
        <v>1</v>
      </c>
      <c r="K19">
        <v>13</v>
      </c>
      <c r="L19">
        <v>12</v>
      </c>
      <c r="M19">
        <v>20</v>
      </c>
      <c r="N19">
        <v>25</v>
      </c>
      <c r="O19">
        <v>2</v>
      </c>
      <c r="P19">
        <v>1</v>
      </c>
      <c r="Q19">
        <v>1</v>
      </c>
      <c r="R19">
        <v>35.782791000000003</v>
      </c>
      <c r="S19" s="1">
        <f t="shared" si="1"/>
        <v>110</v>
      </c>
      <c r="T19" s="1">
        <f t="shared" si="2"/>
        <v>1</v>
      </c>
      <c r="U19" s="1">
        <f t="shared" si="2"/>
        <v>0</v>
      </c>
      <c r="V19" s="1">
        <f t="shared" si="2"/>
        <v>90</v>
      </c>
      <c r="W19" s="1">
        <f t="shared" si="2"/>
        <v>1</v>
      </c>
      <c r="X19" s="1">
        <f t="shared" si="2"/>
        <v>13</v>
      </c>
      <c r="Y19" s="1">
        <f t="shared" si="3"/>
        <v>12</v>
      </c>
      <c r="Z19" s="1">
        <f t="shared" si="3"/>
        <v>20</v>
      </c>
      <c r="AA19" s="1">
        <f>N19/$P19</f>
        <v>25</v>
      </c>
      <c r="AB19">
        <v>2</v>
      </c>
      <c r="AC19">
        <v>1</v>
      </c>
      <c r="AD19">
        <v>1</v>
      </c>
      <c r="AE19">
        <v>35.782791000000003</v>
      </c>
    </row>
    <row r="20" spans="1:31" x14ac:dyDescent="0.25">
      <c r="A20">
        <v>19</v>
      </c>
      <c r="B20" t="s">
        <v>41</v>
      </c>
      <c r="C20" t="s">
        <v>27</v>
      </c>
      <c r="D20" t="str" cm="1">
        <f t="array" ref="D20">_xlfn.SWITCH(C20,
    "A", "American Home Food Products",
    "G", "General Mills",
    "K", "Kellogs",
    "N", "Nabisco",
    "P", "Post",
    "Q", "Quaker Oats",
    "R", "Ralston Purina")</f>
        <v>General Mills</v>
      </c>
      <c r="E20" t="s">
        <v>18</v>
      </c>
      <c r="F20">
        <v>110</v>
      </c>
      <c r="G20">
        <v>1</v>
      </c>
      <c r="H20">
        <v>1</v>
      </c>
      <c r="I20">
        <v>180</v>
      </c>
      <c r="J20">
        <v>0</v>
      </c>
      <c r="K20">
        <v>12</v>
      </c>
      <c r="L20">
        <v>13</v>
      </c>
      <c r="M20">
        <v>65</v>
      </c>
      <c r="N20">
        <v>25</v>
      </c>
      <c r="O20">
        <v>2</v>
      </c>
      <c r="P20">
        <v>1</v>
      </c>
      <c r="Q20">
        <v>1</v>
      </c>
      <c r="R20">
        <v>22.396512999999999</v>
      </c>
      <c r="S20" s="1">
        <f t="shared" si="1"/>
        <v>110</v>
      </c>
      <c r="T20" s="1">
        <f t="shared" si="2"/>
        <v>1</v>
      </c>
      <c r="U20" s="1">
        <f t="shared" si="2"/>
        <v>1</v>
      </c>
      <c r="V20" s="1">
        <f t="shared" si="2"/>
        <v>180</v>
      </c>
      <c r="W20" s="1">
        <f t="shared" si="2"/>
        <v>0</v>
      </c>
      <c r="X20" s="1">
        <f t="shared" si="2"/>
        <v>12</v>
      </c>
      <c r="Y20" s="1">
        <f t="shared" si="3"/>
        <v>13</v>
      </c>
      <c r="Z20" s="1">
        <f t="shared" si="3"/>
        <v>65</v>
      </c>
      <c r="AA20" s="1">
        <f>N20/$P20</f>
        <v>25</v>
      </c>
      <c r="AB20">
        <v>2</v>
      </c>
      <c r="AC20">
        <v>1</v>
      </c>
      <c r="AD20">
        <v>1</v>
      </c>
      <c r="AE20">
        <v>22.396512999999999</v>
      </c>
    </row>
    <row r="21" spans="1:31" x14ac:dyDescent="0.25">
      <c r="A21">
        <v>20</v>
      </c>
      <c r="B21" t="s">
        <v>42</v>
      </c>
      <c r="C21" t="s">
        <v>22</v>
      </c>
      <c r="D21" t="str" cm="1">
        <f t="array" ref="D21">_xlfn.SWITCH(C21,
    "A", "American Home Food Products",
    "G", "General Mills",
    "K", "Kellogs",
    "N", "Nabisco",
    "P", "Post",
    "Q", "Quaker Oats",
    "R", "Ralston Purina")</f>
        <v>Kellogs</v>
      </c>
      <c r="E21" t="s">
        <v>18</v>
      </c>
      <c r="F21">
        <v>110</v>
      </c>
      <c r="G21">
        <v>3</v>
      </c>
      <c r="H21">
        <v>3</v>
      </c>
      <c r="I21">
        <v>140</v>
      </c>
      <c r="J21">
        <v>4</v>
      </c>
      <c r="K21">
        <v>10</v>
      </c>
      <c r="L21">
        <v>7</v>
      </c>
      <c r="M21">
        <v>160</v>
      </c>
      <c r="N21">
        <v>25</v>
      </c>
      <c r="O21">
        <v>3</v>
      </c>
      <c r="P21">
        <v>1</v>
      </c>
      <c r="Q21">
        <v>0.5</v>
      </c>
      <c r="R21">
        <v>40.448771999999998</v>
      </c>
      <c r="S21" s="1">
        <f t="shared" si="1"/>
        <v>110</v>
      </c>
      <c r="T21" s="1">
        <f t="shared" si="2"/>
        <v>3</v>
      </c>
      <c r="U21" s="1">
        <f t="shared" si="2"/>
        <v>3</v>
      </c>
      <c r="V21" s="1">
        <f t="shared" si="2"/>
        <v>140</v>
      </c>
      <c r="W21" s="1">
        <f t="shared" si="2"/>
        <v>4</v>
      </c>
      <c r="X21" s="1">
        <f t="shared" si="2"/>
        <v>10</v>
      </c>
      <c r="Y21" s="1">
        <f t="shared" si="3"/>
        <v>7</v>
      </c>
      <c r="Z21" s="1">
        <f t="shared" si="3"/>
        <v>160</v>
      </c>
      <c r="AA21" s="1">
        <f>N21/$P21</f>
        <v>25</v>
      </c>
      <c r="AB21">
        <v>3</v>
      </c>
      <c r="AC21">
        <v>1</v>
      </c>
      <c r="AD21">
        <v>0.5</v>
      </c>
      <c r="AE21">
        <v>40.448771999999998</v>
      </c>
    </row>
    <row r="22" spans="1:31" x14ac:dyDescent="0.25">
      <c r="A22">
        <v>21</v>
      </c>
      <c r="B22" t="s">
        <v>43</v>
      </c>
      <c r="C22" t="s">
        <v>17</v>
      </c>
      <c r="D22" t="str" cm="1">
        <f t="array" ref="D22">_xlfn.SWITCH(C22,
    "A", "American Home Food Products",
    "G", "General Mills",
    "K", "Kellogs",
    "N", "Nabisco",
    "P", "Post",
    "Q", "Quaker Oats",
    "R", "Ralston Purina")</f>
        <v>Nabisco</v>
      </c>
      <c r="E22" t="s">
        <v>44</v>
      </c>
      <c r="F22">
        <v>100</v>
      </c>
      <c r="G22">
        <v>3</v>
      </c>
      <c r="H22">
        <v>0</v>
      </c>
      <c r="I22">
        <v>80</v>
      </c>
      <c r="J22">
        <v>1</v>
      </c>
      <c r="K22">
        <v>21</v>
      </c>
      <c r="L22">
        <v>0</v>
      </c>
      <c r="M22">
        <v>-1</v>
      </c>
      <c r="N22">
        <v>0</v>
      </c>
      <c r="O22">
        <v>2</v>
      </c>
      <c r="P22">
        <v>1</v>
      </c>
      <c r="Q22">
        <v>1</v>
      </c>
      <c r="R22">
        <v>64.533816000000002</v>
      </c>
      <c r="S22" s="1">
        <f t="shared" si="1"/>
        <v>100</v>
      </c>
      <c r="T22" s="1">
        <f t="shared" si="2"/>
        <v>3</v>
      </c>
      <c r="U22" s="1">
        <f t="shared" si="2"/>
        <v>0</v>
      </c>
      <c r="V22" s="1">
        <f t="shared" si="2"/>
        <v>80</v>
      </c>
      <c r="W22" s="1">
        <f t="shared" si="2"/>
        <v>1</v>
      </c>
      <c r="X22" s="1">
        <f t="shared" si="2"/>
        <v>21</v>
      </c>
      <c r="Y22" s="1">
        <f t="shared" si="3"/>
        <v>0</v>
      </c>
      <c r="Z22" s="1">
        <f t="shared" si="3"/>
        <v>-1</v>
      </c>
      <c r="AA22" s="1">
        <f>N22/$P22</f>
        <v>0</v>
      </c>
      <c r="AB22">
        <v>2</v>
      </c>
      <c r="AC22">
        <v>1</v>
      </c>
      <c r="AD22">
        <v>1</v>
      </c>
      <c r="AE22">
        <v>64.533816000000002</v>
      </c>
    </row>
    <row r="23" spans="1:31" x14ac:dyDescent="0.25">
      <c r="A23">
        <v>22</v>
      </c>
      <c r="B23" t="s">
        <v>45</v>
      </c>
      <c r="C23" t="s">
        <v>22</v>
      </c>
      <c r="D23" t="str" cm="1">
        <f t="array" ref="D23">_xlfn.SWITCH(C23,
    "A", "American Home Food Products",
    "G", "General Mills",
    "K", "Kellogs",
    "N", "Nabisco",
    "P", "Post",
    "Q", "Quaker Oats",
    "R", "Ralston Purina")</f>
        <v>Kellogs</v>
      </c>
      <c r="E23" t="s">
        <v>18</v>
      </c>
      <c r="F23">
        <v>110</v>
      </c>
      <c r="G23">
        <v>2</v>
      </c>
      <c r="H23">
        <v>0</v>
      </c>
      <c r="I23">
        <v>220</v>
      </c>
      <c r="J23">
        <v>1</v>
      </c>
      <c r="K23">
        <v>21</v>
      </c>
      <c r="L23">
        <v>3</v>
      </c>
      <c r="M23">
        <v>30</v>
      </c>
      <c r="N23">
        <v>25</v>
      </c>
      <c r="O23">
        <v>3</v>
      </c>
      <c r="P23">
        <v>1</v>
      </c>
      <c r="Q23">
        <v>1</v>
      </c>
      <c r="R23">
        <v>46.895643999999997</v>
      </c>
      <c r="S23" s="1">
        <f t="shared" si="1"/>
        <v>110</v>
      </c>
      <c r="T23" s="1">
        <f t="shared" si="2"/>
        <v>2</v>
      </c>
      <c r="U23" s="1">
        <f t="shared" si="2"/>
        <v>0</v>
      </c>
      <c r="V23" s="1">
        <f t="shared" si="2"/>
        <v>220</v>
      </c>
      <c r="W23" s="1">
        <f t="shared" si="2"/>
        <v>1</v>
      </c>
      <c r="X23" s="1">
        <f t="shared" si="2"/>
        <v>21</v>
      </c>
      <c r="Y23" s="1">
        <f t="shared" si="3"/>
        <v>3</v>
      </c>
      <c r="Z23" s="1">
        <f t="shared" si="3"/>
        <v>30</v>
      </c>
      <c r="AA23" s="1">
        <f>N23/$P23</f>
        <v>25</v>
      </c>
      <c r="AB23">
        <v>3</v>
      </c>
      <c r="AC23">
        <v>1</v>
      </c>
      <c r="AD23">
        <v>1</v>
      </c>
      <c r="AE23">
        <v>46.895643999999997</v>
      </c>
    </row>
    <row r="24" spans="1:31" x14ac:dyDescent="0.25">
      <c r="A24">
        <v>23</v>
      </c>
      <c r="B24" t="s">
        <v>46</v>
      </c>
      <c r="C24" t="s">
        <v>27</v>
      </c>
      <c r="D24" t="str" cm="1">
        <f t="array" ref="D24">_xlfn.SWITCH(C24,
    "A", "American Home Food Products",
    "G", "General Mills",
    "K", "Kellogs",
    "N", "Nabisco",
    "P", "Post",
    "Q", "Quaker Oats",
    "R", "Ralston Purina")</f>
        <v>General Mills</v>
      </c>
      <c r="E24" t="s">
        <v>18</v>
      </c>
      <c r="F24">
        <v>100</v>
      </c>
      <c r="G24">
        <v>2</v>
      </c>
      <c r="H24">
        <v>1</v>
      </c>
      <c r="I24">
        <v>140</v>
      </c>
      <c r="J24">
        <v>2</v>
      </c>
      <c r="K24">
        <v>11</v>
      </c>
      <c r="L24">
        <v>10</v>
      </c>
      <c r="M24">
        <v>120</v>
      </c>
      <c r="N24">
        <v>25</v>
      </c>
      <c r="O24">
        <v>3</v>
      </c>
      <c r="P24">
        <v>1</v>
      </c>
      <c r="Q24">
        <v>0.75</v>
      </c>
      <c r="R24">
        <v>36.176195999999997</v>
      </c>
      <c r="S24" s="1">
        <f t="shared" si="1"/>
        <v>100</v>
      </c>
      <c r="T24" s="1">
        <f t="shared" si="2"/>
        <v>2</v>
      </c>
      <c r="U24" s="1">
        <f t="shared" si="2"/>
        <v>1</v>
      </c>
      <c r="V24" s="1">
        <f t="shared" si="2"/>
        <v>140</v>
      </c>
      <c r="W24" s="1">
        <f t="shared" si="2"/>
        <v>2</v>
      </c>
      <c r="X24" s="1">
        <f t="shared" si="2"/>
        <v>11</v>
      </c>
      <c r="Y24" s="1">
        <f t="shared" si="3"/>
        <v>10</v>
      </c>
      <c r="Z24" s="1">
        <f t="shared" si="3"/>
        <v>120</v>
      </c>
      <c r="AA24" s="1">
        <f>N24/$P24</f>
        <v>25</v>
      </c>
      <c r="AB24">
        <v>3</v>
      </c>
      <c r="AC24">
        <v>1</v>
      </c>
      <c r="AD24">
        <v>0.75</v>
      </c>
      <c r="AE24">
        <v>36.176195999999997</v>
      </c>
    </row>
    <row r="25" spans="1:31" x14ac:dyDescent="0.25">
      <c r="A25">
        <v>24</v>
      </c>
      <c r="B25" t="s">
        <v>47</v>
      </c>
      <c r="C25" t="s">
        <v>25</v>
      </c>
      <c r="D25" t="str" cm="1">
        <f t="array" ref="D25">_xlfn.SWITCH(C25,
    "A", "American Home Food Products",
    "G", "General Mills",
    "K", "Kellogs",
    "N", "Nabisco",
    "P", "Post",
    "Q", "Quaker Oats",
    "R", "Ralston Purina")</f>
        <v>Ralston Purina</v>
      </c>
      <c r="E25" t="s">
        <v>18</v>
      </c>
      <c r="F25">
        <v>100</v>
      </c>
      <c r="G25">
        <v>2</v>
      </c>
      <c r="H25">
        <v>0</v>
      </c>
      <c r="I25">
        <v>190</v>
      </c>
      <c r="J25">
        <v>1</v>
      </c>
      <c r="K25">
        <v>18</v>
      </c>
      <c r="L25">
        <v>5</v>
      </c>
      <c r="M25">
        <v>80</v>
      </c>
      <c r="N25">
        <v>25</v>
      </c>
      <c r="O25">
        <v>3</v>
      </c>
      <c r="P25">
        <v>1</v>
      </c>
      <c r="Q25">
        <v>0.75</v>
      </c>
      <c r="R25">
        <v>44.330855999999997</v>
      </c>
      <c r="S25" s="1">
        <f t="shared" si="1"/>
        <v>100</v>
      </c>
      <c r="T25" s="1">
        <f t="shared" si="2"/>
        <v>2</v>
      </c>
      <c r="U25" s="1">
        <f t="shared" si="2"/>
        <v>0</v>
      </c>
      <c r="V25" s="1">
        <f t="shared" si="2"/>
        <v>190</v>
      </c>
      <c r="W25" s="1">
        <f t="shared" si="2"/>
        <v>1</v>
      </c>
      <c r="X25" s="1">
        <f t="shared" si="2"/>
        <v>18</v>
      </c>
      <c r="Y25" s="1">
        <f t="shared" si="3"/>
        <v>5</v>
      </c>
      <c r="Z25" s="1">
        <f t="shared" si="3"/>
        <v>80</v>
      </c>
      <c r="AA25" s="1">
        <f>N25/$P25</f>
        <v>25</v>
      </c>
      <c r="AB25">
        <v>3</v>
      </c>
      <c r="AC25">
        <v>1</v>
      </c>
      <c r="AD25">
        <v>0.75</v>
      </c>
      <c r="AE25">
        <v>44.330855999999997</v>
      </c>
    </row>
    <row r="26" spans="1:31" x14ac:dyDescent="0.25">
      <c r="A26">
        <v>25</v>
      </c>
      <c r="B26" t="s">
        <v>48</v>
      </c>
      <c r="C26" t="s">
        <v>22</v>
      </c>
      <c r="D26" t="str" cm="1">
        <f t="array" ref="D26">_xlfn.SWITCH(C26,
    "A", "American Home Food Products",
    "G", "General Mills",
    "K", "Kellogs",
    "N", "Nabisco",
    "P", "Post",
    "Q", "Quaker Oats",
    "R", "Ralston Purina")</f>
        <v>Kellogs</v>
      </c>
      <c r="E26" t="s">
        <v>18</v>
      </c>
      <c r="F26">
        <v>110</v>
      </c>
      <c r="G26">
        <v>2</v>
      </c>
      <c r="H26">
        <v>1</v>
      </c>
      <c r="I26">
        <v>125</v>
      </c>
      <c r="J26">
        <v>1</v>
      </c>
      <c r="K26">
        <v>11</v>
      </c>
      <c r="L26">
        <v>13</v>
      </c>
      <c r="M26">
        <v>30</v>
      </c>
      <c r="N26">
        <v>25</v>
      </c>
      <c r="O26">
        <v>2</v>
      </c>
      <c r="P26">
        <v>1</v>
      </c>
      <c r="Q26">
        <v>1</v>
      </c>
      <c r="R26">
        <v>32.207582000000002</v>
      </c>
      <c r="S26" s="1">
        <f t="shared" si="1"/>
        <v>110</v>
      </c>
      <c r="T26" s="1">
        <f t="shared" si="2"/>
        <v>2</v>
      </c>
      <c r="U26" s="1">
        <f t="shared" si="2"/>
        <v>1</v>
      </c>
      <c r="V26" s="1">
        <f t="shared" si="2"/>
        <v>125</v>
      </c>
      <c r="W26" s="1">
        <f t="shared" si="2"/>
        <v>1</v>
      </c>
      <c r="X26" s="1">
        <f t="shared" si="2"/>
        <v>11</v>
      </c>
      <c r="Y26" s="1">
        <f t="shared" si="3"/>
        <v>13</v>
      </c>
      <c r="Z26" s="1">
        <f t="shared" si="3"/>
        <v>30</v>
      </c>
      <c r="AA26" s="1">
        <f>N26/$P26</f>
        <v>25</v>
      </c>
      <c r="AB26">
        <v>2</v>
      </c>
      <c r="AC26">
        <v>1</v>
      </c>
      <c r="AD26">
        <v>1</v>
      </c>
      <c r="AE26">
        <v>32.207582000000002</v>
      </c>
    </row>
    <row r="27" spans="1:31" x14ac:dyDescent="0.25">
      <c r="A27">
        <v>26</v>
      </c>
      <c r="B27" t="s">
        <v>49</v>
      </c>
      <c r="C27" t="s">
        <v>22</v>
      </c>
      <c r="D27" t="str" cm="1">
        <f t="array" ref="D27">_xlfn.SWITCH(C27,
    "A", "American Home Food Products",
    "G", "General Mills",
    "K", "Kellogs",
    "N", "Nabisco",
    "P", "Post",
    "Q", "Quaker Oats",
    "R", "Ralston Purina")</f>
        <v>Kellogs</v>
      </c>
      <c r="E27" t="s">
        <v>18</v>
      </c>
      <c r="F27">
        <v>110</v>
      </c>
      <c r="G27">
        <v>1</v>
      </c>
      <c r="H27">
        <v>0</v>
      </c>
      <c r="I27">
        <v>200</v>
      </c>
      <c r="J27">
        <v>1</v>
      </c>
      <c r="K27">
        <v>14</v>
      </c>
      <c r="L27">
        <v>11</v>
      </c>
      <c r="M27">
        <v>25</v>
      </c>
      <c r="N27">
        <v>25</v>
      </c>
      <c r="O27">
        <v>1</v>
      </c>
      <c r="P27">
        <v>1</v>
      </c>
      <c r="Q27">
        <v>0.75</v>
      </c>
      <c r="R27">
        <v>31.435973000000001</v>
      </c>
      <c r="S27" s="1">
        <f t="shared" si="1"/>
        <v>110</v>
      </c>
      <c r="T27" s="1">
        <f t="shared" si="2"/>
        <v>1</v>
      </c>
      <c r="U27" s="1">
        <f t="shared" si="2"/>
        <v>0</v>
      </c>
      <c r="V27" s="1">
        <f t="shared" si="2"/>
        <v>200</v>
      </c>
      <c r="W27" s="1">
        <f t="shared" si="2"/>
        <v>1</v>
      </c>
      <c r="X27" s="1">
        <f t="shared" si="2"/>
        <v>14</v>
      </c>
      <c r="Y27" s="1">
        <f t="shared" si="3"/>
        <v>11</v>
      </c>
      <c r="Z27" s="1">
        <f t="shared" si="3"/>
        <v>25</v>
      </c>
      <c r="AA27" s="1">
        <f>N27/$P27</f>
        <v>25</v>
      </c>
      <c r="AB27">
        <v>1</v>
      </c>
      <c r="AC27">
        <v>1</v>
      </c>
      <c r="AD27">
        <v>0.75</v>
      </c>
      <c r="AE27">
        <v>31.435973000000001</v>
      </c>
    </row>
    <row r="28" spans="1:31" x14ac:dyDescent="0.25">
      <c r="A28">
        <v>27</v>
      </c>
      <c r="B28" t="s">
        <v>50</v>
      </c>
      <c r="C28" t="s">
        <v>22</v>
      </c>
      <c r="D28" t="str" cm="1">
        <f t="array" ref="D28">_xlfn.SWITCH(C28,
    "A", "American Home Food Products",
    "G", "General Mills",
    "K", "Kellogs",
    "N", "Nabisco",
    "P", "Post",
    "Q", "Quaker Oats",
    "R", "Ralston Purina")</f>
        <v>Kellogs</v>
      </c>
      <c r="E28" t="s">
        <v>18</v>
      </c>
      <c r="F28">
        <v>100</v>
      </c>
      <c r="G28">
        <v>3</v>
      </c>
      <c r="H28">
        <v>0</v>
      </c>
      <c r="I28">
        <v>0</v>
      </c>
      <c r="J28">
        <v>3</v>
      </c>
      <c r="K28">
        <v>14</v>
      </c>
      <c r="L28">
        <v>7</v>
      </c>
      <c r="M28">
        <v>100</v>
      </c>
      <c r="N28">
        <v>25</v>
      </c>
      <c r="O28">
        <v>2</v>
      </c>
      <c r="P28">
        <v>1</v>
      </c>
      <c r="Q28">
        <v>0.8</v>
      </c>
      <c r="R28">
        <v>58.345140999999998</v>
      </c>
      <c r="S28" s="1">
        <f t="shared" si="1"/>
        <v>100</v>
      </c>
      <c r="T28" s="1">
        <f t="shared" si="2"/>
        <v>3</v>
      </c>
      <c r="U28" s="1">
        <f t="shared" si="2"/>
        <v>0</v>
      </c>
      <c r="V28" s="1">
        <f t="shared" si="2"/>
        <v>0</v>
      </c>
      <c r="W28" s="1">
        <f t="shared" si="2"/>
        <v>3</v>
      </c>
      <c r="X28" s="1">
        <f t="shared" si="2"/>
        <v>14</v>
      </c>
      <c r="Y28" s="1">
        <f t="shared" si="3"/>
        <v>7</v>
      </c>
      <c r="Z28" s="1">
        <f t="shared" si="3"/>
        <v>100</v>
      </c>
      <c r="AA28" s="1">
        <f>N28/$P28</f>
        <v>25</v>
      </c>
      <c r="AB28">
        <v>2</v>
      </c>
      <c r="AC28">
        <v>1</v>
      </c>
      <c r="AD28">
        <v>0.8</v>
      </c>
      <c r="AE28">
        <v>58.345140999999998</v>
      </c>
    </row>
    <row r="29" spans="1:31" x14ac:dyDescent="0.25">
      <c r="A29">
        <v>28</v>
      </c>
      <c r="B29" t="s">
        <v>51</v>
      </c>
      <c r="C29" t="s">
        <v>32</v>
      </c>
      <c r="D29" t="str" cm="1">
        <f t="array" ref="D29">_xlfn.SWITCH(C29,
    "A", "American Home Food Products",
    "G", "General Mills",
    "K", "Kellogs",
    "N", "Nabisco",
    "P", "Post",
    "Q", "Quaker Oats",
    "R", "Ralston Purina")</f>
        <v>Post</v>
      </c>
      <c r="E29" t="s">
        <v>18</v>
      </c>
      <c r="F29">
        <v>120</v>
      </c>
      <c r="G29">
        <v>3</v>
      </c>
      <c r="H29">
        <v>2</v>
      </c>
      <c r="I29">
        <v>160</v>
      </c>
      <c r="J29">
        <v>5</v>
      </c>
      <c r="K29">
        <v>12</v>
      </c>
      <c r="L29">
        <v>10</v>
      </c>
      <c r="M29">
        <v>200</v>
      </c>
      <c r="N29">
        <v>25</v>
      </c>
      <c r="O29">
        <v>3</v>
      </c>
      <c r="P29">
        <v>1.25</v>
      </c>
      <c r="Q29">
        <v>0.67</v>
      </c>
      <c r="R29">
        <v>40.917046999999997</v>
      </c>
      <c r="S29" s="1">
        <f t="shared" si="1"/>
        <v>96</v>
      </c>
      <c r="T29" s="1">
        <f t="shared" si="2"/>
        <v>2.4</v>
      </c>
      <c r="U29" s="1">
        <f t="shared" si="2"/>
        <v>1.6</v>
      </c>
      <c r="V29" s="1">
        <f t="shared" si="2"/>
        <v>128</v>
      </c>
      <c r="W29" s="1">
        <f t="shared" si="2"/>
        <v>4</v>
      </c>
      <c r="X29" s="1">
        <f t="shared" si="2"/>
        <v>9.6</v>
      </c>
      <c r="Y29" s="1">
        <f t="shared" si="3"/>
        <v>8</v>
      </c>
      <c r="Z29" s="1">
        <f t="shared" si="3"/>
        <v>160</v>
      </c>
      <c r="AA29" s="1">
        <f>N29/$P29</f>
        <v>20</v>
      </c>
      <c r="AB29">
        <v>3</v>
      </c>
      <c r="AC29">
        <v>1.25</v>
      </c>
      <c r="AD29">
        <v>0.67</v>
      </c>
      <c r="AE29">
        <v>40.917046999999997</v>
      </c>
    </row>
    <row r="30" spans="1:31" x14ac:dyDescent="0.25">
      <c r="A30">
        <v>29</v>
      </c>
      <c r="B30" t="s">
        <v>52</v>
      </c>
      <c r="C30" t="s">
        <v>22</v>
      </c>
      <c r="D30" t="str" cm="1">
        <f t="array" ref="D30">_xlfn.SWITCH(C30,
    "A", "American Home Food Products",
    "G", "General Mills",
    "K", "Kellogs",
    "N", "Nabisco",
    "P", "Post",
    "Q", "Quaker Oats",
    "R", "Ralston Purina")</f>
        <v>Kellogs</v>
      </c>
      <c r="E30" t="s">
        <v>18</v>
      </c>
      <c r="F30">
        <v>120</v>
      </c>
      <c r="G30">
        <v>3</v>
      </c>
      <c r="H30">
        <v>0</v>
      </c>
      <c r="I30">
        <v>240</v>
      </c>
      <c r="J30">
        <v>5</v>
      </c>
      <c r="K30">
        <v>14</v>
      </c>
      <c r="L30">
        <v>12</v>
      </c>
      <c r="M30">
        <v>190</v>
      </c>
      <c r="N30">
        <v>25</v>
      </c>
      <c r="O30">
        <v>3</v>
      </c>
      <c r="P30">
        <v>1.33</v>
      </c>
      <c r="Q30">
        <v>0.67</v>
      </c>
      <c r="R30">
        <v>41.015492000000002</v>
      </c>
      <c r="S30" s="1">
        <f t="shared" si="1"/>
        <v>90.225563909774436</v>
      </c>
      <c r="T30" s="1">
        <f t="shared" si="2"/>
        <v>2.255639097744361</v>
      </c>
      <c r="U30" s="1">
        <f t="shared" si="2"/>
        <v>0</v>
      </c>
      <c r="V30" s="1">
        <f t="shared" si="2"/>
        <v>180.45112781954887</v>
      </c>
      <c r="W30" s="1">
        <f t="shared" si="2"/>
        <v>3.7593984962406015</v>
      </c>
      <c r="X30" s="1">
        <f t="shared" si="2"/>
        <v>10.526315789473683</v>
      </c>
      <c r="Y30" s="1">
        <f t="shared" si="3"/>
        <v>9.022556390977444</v>
      </c>
      <c r="Z30" s="1">
        <f t="shared" si="3"/>
        <v>142.85714285714286</v>
      </c>
      <c r="AA30" s="1">
        <f>N30/$P30</f>
        <v>18.796992481203006</v>
      </c>
      <c r="AB30">
        <v>3</v>
      </c>
      <c r="AC30">
        <v>1.33</v>
      </c>
      <c r="AD30">
        <v>0.67</v>
      </c>
      <c r="AE30">
        <v>41.015492000000002</v>
      </c>
    </row>
    <row r="31" spans="1:31" x14ac:dyDescent="0.25">
      <c r="A31">
        <v>30</v>
      </c>
      <c r="B31" t="s">
        <v>53</v>
      </c>
      <c r="C31" t="s">
        <v>32</v>
      </c>
      <c r="D31" t="str" cm="1">
        <f t="array" ref="D31">_xlfn.SWITCH(C31,
    "A", "American Home Food Products",
    "G", "General Mills",
    "K", "Kellogs",
    "N", "Nabisco",
    "P", "Post",
    "Q", "Quaker Oats",
    "R", "Ralston Purina")</f>
        <v>Post</v>
      </c>
      <c r="E31" t="s">
        <v>18</v>
      </c>
      <c r="F31">
        <v>110</v>
      </c>
      <c r="G31">
        <v>1</v>
      </c>
      <c r="H31">
        <v>1</v>
      </c>
      <c r="I31">
        <v>135</v>
      </c>
      <c r="J31">
        <v>0</v>
      </c>
      <c r="K31">
        <v>13</v>
      </c>
      <c r="L31">
        <v>12</v>
      </c>
      <c r="M31">
        <v>25</v>
      </c>
      <c r="N31">
        <v>25</v>
      </c>
      <c r="O31">
        <v>2</v>
      </c>
      <c r="P31">
        <v>1</v>
      </c>
      <c r="Q31">
        <v>0.75</v>
      </c>
      <c r="R31">
        <v>28.025765</v>
      </c>
      <c r="S31" s="1">
        <f t="shared" si="1"/>
        <v>110</v>
      </c>
      <c r="T31" s="1">
        <f t="shared" si="2"/>
        <v>1</v>
      </c>
      <c r="U31" s="1">
        <f t="shared" si="2"/>
        <v>1</v>
      </c>
      <c r="V31" s="1">
        <f t="shared" si="2"/>
        <v>135</v>
      </c>
      <c r="W31" s="1">
        <f t="shared" si="2"/>
        <v>0</v>
      </c>
      <c r="X31" s="1">
        <f t="shared" si="2"/>
        <v>13</v>
      </c>
      <c r="Y31" s="1">
        <f t="shared" si="3"/>
        <v>12</v>
      </c>
      <c r="Z31" s="1">
        <f t="shared" si="3"/>
        <v>25</v>
      </c>
      <c r="AA31" s="1">
        <f>N31/$P31</f>
        <v>25</v>
      </c>
      <c r="AB31">
        <v>2</v>
      </c>
      <c r="AC31">
        <v>1</v>
      </c>
      <c r="AD31">
        <v>0.75</v>
      </c>
      <c r="AE31">
        <v>28.025765</v>
      </c>
    </row>
    <row r="32" spans="1:31" x14ac:dyDescent="0.25">
      <c r="A32">
        <v>31</v>
      </c>
      <c r="B32" t="s">
        <v>54</v>
      </c>
      <c r="C32" t="s">
        <v>32</v>
      </c>
      <c r="D32" t="str" cm="1">
        <f t="array" ref="D32">_xlfn.SWITCH(C32,
    "A", "American Home Food Products",
    "G", "General Mills",
    "K", "Kellogs",
    "N", "Nabisco",
    "P", "Post",
    "Q", "Quaker Oats",
    "R", "Ralston Purina")</f>
        <v>Post</v>
      </c>
      <c r="E32" t="s">
        <v>18</v>
      </c>
      <c r="F32">
        <v>100</v>
      </c>
      <c r="G32">
        <v>2</v>
      </c>
      <c r="H32">
        <v>0</v>
      </c>
      <c r="I32">
        <v>45</v>
      </c>
      <c r="J32">
        <v>0</v>
      </c>
      <c r="K32">
        <v>11</v>
      </c>
      <c r="L32">
        <v>15</v>
      </c>
      <c r="M32">
        <v>40</v>
      </c>
      <c r="N32">
        <v>25</v>
      </c>
      <c r="O32">
        <v>1</v>
      </c>
      <c r="P32">
        <v>1</v>
      </c>
      <c r="Q32">
        <v>0.88</v>
      </c>
      <c r="R32">
        <v>35.252443999999997</v>
      </c>
      <c r="S32" s="1">
        <f t="shared" si="1"/>
        <v>100</v>
      </c>
      <c r="T32" s="1">
        <f t="shared" si="2"/>
        <v>2</v>
      </c>
      <c r="U32" s="1">
        <f t="shared" si="2"/>
        <v>0</v>
      </c>
      <c r="V32" s="1">
        <f t="shared" si="2"/>
        <v>45</v>
      </c>
      <c r="W32" s="1">
        <f t="shared" si="2"/>
        <v>0</v>
      </c>
      <c r="X32" s="1">
        <f t="shared" si="2"/>
        <v>11</v>
      </c>
      <c r="Y32" s="1">
        <f t="shared" si="3"/>
        <v>15</v>
      </c>
      <c r="Z32" s="1">
        <f t="shared" si="3"/>
        <v>40</v>
      </c>
      <c r="AA32" s="1">
        <f>N32/$P32</f>
        <v>25</v>
      </c>
      <c r="AB32">
        <v>1</v>
      </c>
      <c r="AC32">
        <v>1</v>
      </c>
      <c r="AD32">
        <v>0.88</v>
      </c>
      <c r="AE32">
        <v>35.252443999999997</v>
      </c>
    </row>
    <row r="33" spans="1:31" x14ac:dyDescent="0.25">
      <c r="A33">
        <v>32</v>
      </c>
      <c r="B33" t="s">
        <v>55</v>
      </c>
      <c r="C33" t="s">
        <v>27</v>
      </c>
      <c r="D33" t="str" cm="1">
        <f t="array" ref="D33">_xlfn.SWITCH(C33,
    "A", "American Home Food Products",
    "G", "General Mills",
    "K", "Kellogs",
    "N", "Nabisco",
    "P", "Post",
    "Q", "Quaker Oats",
    "R", "Ralston Purina")</f>
        <v>General Mills</v>
      </c>
      <c r="E33" t="s">
        <v>18</v>
      </c>
      <c r="F33">
        <v>110</v>
      </c>
      <c r="G33">
        <v>1</v>
      </c>
      <c r="H33">
        <v>1</v>
      </c>
      <c r="I33">
        <v>280</v>
      </c>
      <c r="J33">
        <v>0</v>
      </c>
      <c r="K33">
        <v>15</v>
      </c>
      <c r="L33">
        <v>9</v>
      </c>
      <c r="M33">
        <v>45</v>
      </c>
      <c r="N33">
        <v>25</v>
      </c>
      <c r="O33">
        <v>2</v>
      </c>
      <c r="P33">
        <v>1</v>
      </c>
      <c r="Q33">
        <v>0.75</v>
      </c>
      <c r="R33">
        <v>23.804043</v>
      </c>
      <c r="S33" s="1">
        <f t="shared" si="1"/>
        <v>110</v>
      </c>
      <c r="T33" s="1">
        <f t="shared" si="2"/>
        <v>1</v>
      </c>
      <c r="U33" s="1">
        <f t="shared" si="2"/>
        <v>1</v>
      </c>
      <c r="V33" s="1">
        <f t="shared" si="2"/>
        <v>280</v>
      </c>
      <c r="W33" s="1">
        <f t="shared" si="2"/>
        <v>0</v>
      </c>
      <c r="X33" s="1">
        <f t="shared" si="2"/>
        <v>15</v>
      </c>
      <c r="Y33" s="1">
        <f t="shared" si="3"/>
        <v>9</v>
      </c>
      <c r="Z33" s="1">
        <f t="shared" si="3"/>
        <v>45</v>
      </c>
      <c r="AA33" s="1">
        <f>N33/$P33</f>
        <v>25</v>
      </c>
      <c r="AB33">
        <v>2</v>
      </c>
      <c r="AC33">
        <v>1</v>
      </c>
      <c r="AD33">
        <v>0.75</v>
      </c>
      <c r="AE33">
        <v>23.804043</v>
      </c>
    </row>
    <row r="34" spans="1:31" x14ac:dyDescent="0.25">
      <c r="A34">
        <v>33</v>
      </c>
      <c r="B34" t="s">
        <v>56</v>
      </c>
      <c r="C34" t="s">
        <v>32</v>
      </c>
      <c r="D34" t="str" cm="1">
        <f t="array" ref="D34">_xlfn.SWITCH(C34,
    "A", "American Home Food Products",
    "G", "General Mills",
    "K", "Kellogs",
    "N", "Nabisco",
    "P", "Post",
    "Q", "Quaker Oats",
    "R", "Ralston Purina")</f>
        <v>Post</v>
      </c>
      <c r="E34" t="s">
        <v>18</v>
      </c>
      <c r="F34">
        <v>100</v>
      </c>
      <c r="G34">
        <v>3</v>
      </c>
      <c r="H34">
        <v>1</v>
      </c>
      <c r="I34">
        <v>140</v>
      </c>
      <c r="J34">
        <v>3</v>
      </c>
      <c r="K34">
        <v>15</v>
      </c>
      <c r="L34">
        <v>5</v>
      </c>
      <c r="M34">
        <v>85</v>
      </c>
      <c r="N34">
        <v>25</v>
      </c>
      <c r="O34">
        <v>3</v>
      </c>
      <c r="P34">
        <v>1</v>
      </c>
      <c r="Q34">
        <v>0.88</v>
      </c>
      <c r="R34">
        <v>52.076897000000002</v>
      </c>
      <c r="S34" s="1">
        <f t="shared" si="1"/>
        <v>100</v>
      </c>
      <c r="T34" s="1">
        <f t="shared" si="2"/>
        <v>3</v>
      </c>
      <c r="U34" s="1">
        <f t="shared" si="2"/>
        <v>1</v>
      </c>
      <c r="V34" s="1">
        <f t="shared" si="2"/>
        <v>140</v>
      </c>
      <c r="W34" s="1">
        <f t="shared" si="2"/>
        <v>3</v>
      </c>
      <c r="X34" s="1">
        <f t="shared" si="2"/>
        <v>15</v>
      </c>
      <c r="Y34" s="1">
        <f t="shared" si="3"/>
        <v>5</v>
      </c>
      <c r="Z34" s="1">
        <f t="shared" si="3"/>
        <v>85</v>
      </c>
      <c r="AA34" s="1">
        <f>N34/$P34</f>
        <v>25</v>
      </c>
      <c r="AB34">
        <v>3</v>
      </c>
      <c r="AC34">
        <v>1</v>
      </c>
      <c r="AD34">
        <v>0.88</v>
      </c>
      <c r="AE34">
        <v>52.076897000000002</v>
      </c>
    </row>
    <row r="35" spans="1:31" x14ac:dyDescent="0.25">
      <c r="A35">
        <v>34</v>
      </c>
      <c r="B35" t="s">
        <v>57</v>
      </c>
      <c r="C35" t="s">
        <v>32</v>
      </c>
      <c r="D35" t="str" cm="1">
        <f t="array" ref="D35">_xlfn.SWITCH(C35,
    "A", "American Home Food Products",
    "G", "General Mills",
    "K", "Kellogs",
    "N", "Nabisco",
    "P", "Post",
    "Q", "Quaker Oats",
    "R", "Ralston Purina")</f>
        <v>Post</v>
      </c>
      <c r="E35" t="s">
        <v>18</v>
      </c>
      <c r="F35">
        <v>110</v>
      </c>
      <c r="G35">
        <v>3</v>
      </c>
      <c r="H35">
        <v>0</v>
      </c>
      <c r="I35">
        <v>170</v>
      </c>
      <c r="J35">
        <v>3</v>
      </c>
      <c r="K35">
        <v>17</v>
      </c>
      <c r="L35">
        <v>3</v>
      </c>
      <c r="M35">
        <v>90</v>
      </c>
      <c r="N35">
        <v>25</v>
      </c>
      <c r="O35">
        <v>3</v>
      </c>
      <c r="P35">
        <v>1</v>
      </c>
      <c r="Q35">
        <v>0.25</v>
      </c>
      <c r="R35">
        <v>53.371006999999999</v>
      </c>
      <c r="S35" s="1">
        <f t="shared" si="1"/>
        <v>110</v>
      </c>
      <c r="T35" s="1">
        <f t="shared" si="2"/>
        <v>3</v>
      </c>
      <c r="U35" s="1">
        <f t="shared" si="2"/>
        <v>0</v>
      </c>
      <c r="V35" s="1">
        <f t="shared" si="2"/>
        <v>170</v>
      </c>
      <c r="W35" s="1">
        <f t="shared" si="2"/>
        <v>3</v>
      </c>
      <c r="X35" s="1">
        <f t="shared" si="2"/>
        <v>17</v>
      </c>
      <c r="Y35" s="1">
        <f t="shared" si="3"/>
        <v>3</v>
      </c>
      <c r="Z35" s="1">
        <f t="shared" si="3"/>
        <v>90</v>
      </c>
      <c r="AA35" s="1">
        <f>N35/$P35</f>
        <v>25</v>
      </c>
      <c r="AB35">
        <v>3</v>
      </c>
      <c r="AC35">
        <v>1</v>
      </c>
      <c r="AD35">
        <v>0.25</v>
      </c>
      <c r="AE35">
        <v>53.371006999999999</v>
      </c>
    </row>
    <row r="36" spans="1:31" x14ac:dyDescent="0.25">
      <c r="A36">
        <v>35</v>
      </c>
      <c r="B36" t="s">
        <v>58</v>
      </c>
      <c r="C36" t="s">
        <v>32</v>
      </c>
      <c r="D36" t="str" cm="1">
        <f t="array" ref="D36">_xlfn.SWITCH(C36,
    "A", "American Home Food Products",
    "G", "General Mills",
    "K", "Kellogs",
    "N", "Nabisco",
    "P", "Post",
    "Q", "Quaker Oats",
    "R", "Ralston Purina")</f>
        <v>Post</v>
      </c>
      <c r="E36" t="s">
        <v>18</v>
      </c>
      <c r="F36">
        <v>120</v>
      </c>
      <c r="G36">
        <v>3</v>
      </c>
      <c r="H36">
        <v>3</v>
      </c>
      <c r="I36">
        <v>75</v>
      </c>
      <c r="J36">
        <v>3</v>
      </c>
      <c r="K36">
        <v>13</v>
      </c>
      <c r="L36">
        <v>4</v>
      </c>
      <c r="M36">
        <v>100</v>
      </c>
      <c r="N36">
        <v>25</v>
      </c>
      <c r="O36">
        <v>3</v>
      </c>
      <c r="P36">
        <v>1</v>
      </c>
      <c r="Q36">
        <v>0.33</v>
      </c>
      <c r="R36">
        <v>45.811715999999997</v>
      </c>
      <c r="S36" s="1">
        <f t="shared" si="1"/>
        <v>120</v>
      </c>
      <c r="T36" s="1">
        <f t="shared" si="2"/>
        <v>3</v>
      </c>
      <c r="U36" s="1">
        <f t="shared" si="2"/>
        <v>3</v>
      </c>
      <c r="V36" s="1">
        <f t="shared" si="2"/>
        <v>75</v>
      </c>
      <c r="W36" s="1">
        <f t="shared" si="2"/>
        <v>3</v>
      </c>
      <c r="X36" s="1">
        <f t="shared" si="2"/>
        <v>13</v>
      </c>
      <c r="Y36" s="1">
        <f t="shared" si="3"/>
        <v>4</v>
      </c>
      <c r="Z36" s="1">
        <f t="shared" si="3"/>
        <v>100</v>
      </c>
      <c r="AA36" s="1">
        <f>N36/$P36</f>
        <v>25</v>
      </c>
      <c r="AB36">
        <v>3</v>
      </c>
      <c r="AC36">
        <v>1</v>
      </c>
      <c r="AD36">
        <v>0.33</v>
      </c>
      <c r="AE36">
        <v>45.811715999999997</v>
      </c>
    </row>
    <row r="37" spans="1:31" x14ac:dyDescent="0.25">
      <c r="A37">
        <v>36</v>
      </c>
      <c r="B37" t="s">
        <v>59</v>
      </c>
      <c r="C37" t="s">
        <v>20</v>
      </c>
      <c r="D37" t="str" cm="1">
        <f t="array" ref="D37">_xlfn.SWITCH(C37,
    "A", "American Home Food Products",
    "G", "General Mills",
    "K", "Kellogs",
    "N", "Nabisco",
    "P", "Post",
    "Q", "Quaker Oats",
    "R", "Ralston Purina")</f>
        <v>Quaker Oats</v>
      </c>
      <c r="E37" t="s">
        <v>18</v>
      </c>
      <c r="F37">
        <v>120</v>
      </c>
      <c r="G37">
        <v>1</v>
      </c>
      <c r="H37">
        <v>2</v>
      </c>
      <c r="I37">
        <v>220</v>
      </c>
      <c r="J37">
        <v>1</v>
      </c>
      <c r="K37">
        <v>12</v>
      </c>
      <c r="L37">
        <v>11</v>
      </c>
      <c r="M37">
        <v>45</v>
      </c>
      <c r="N37">
        <v>25</v>
      </c>
      <c r="O37">
        <v>2</v>
      </c>
      <c r="P37">
        <v>1</v>
      </c>
      <c r="Q37">
        <v>1</v>
      </c>
      <c r="R37">
        <v>21.871292</v>
      </c>
      <c r="S37" s="1">
        <f t="shared" si="1"/>
        <v>120</v>
      </c>
      <c r="T37" s="1">
        <f t="shared" si="2"/>
        <v>1</v>
      </c>
      <c r="U37" s="1">
        <f t="shared" si="2"/>
        <v>2</v>
      </c>
      <c r="V37" s="1">
        <f t="shared" si="2"/>
        <v>220</v>
      </c>
      <c r="W37" s="1">
        <f t="shared" si="2"/>
        <v>1</v>
      </c>
      <c r="X37" s="1">
        <f t="shared" si="2"/>
        <v>12</v>
      </c>
      <c r="Y37" s="1">
        <f t="shared" si="3"/>
        <v>11</v>
      </c>
      <c r="Z37" s="1">
        <f t="shared" si="3"/>
        <v>45</v>
      </c>
      <c r="AA37" s="1">
        <f>N37/$P37</f>
        <v>25</v>
      </c>
      <c r="AB37">
        <v>2</v>
      </c>
      <c r="AC37">
        <v>1</v>
      </c>
      <c r="AD37">
        <v>1</v>
      </c>
      <c r="AE37">
        <v>21.871292</v>
      </c>
    </row>
    <row r="38" spans="1:31" x14ac:dyDescent="0.25">
      <c r="A38">
        <v>37</v>
      </c>
      <c r="B38" t="s">
        <v>60</v>
      </c>
      <c r="C38" t="s">
        <v>27</v>
      </c>
      <c r="D38" t="str" cm="1">
        <f t="array" ref="D38">_xlfn.SWITCH(C38,
    "A", "American Home Food Products",
    "G", "General Mills",
    "K", "Kellogs",
    "N", "Nabisco",
    "P", "Post",
    "Q", "Quaker Oats",
    "R", "Ralston Purina")</f>
        <v>General Mills</v>
      </c>
      <c r="E38" t="s">
        <v>18</v>
      </c>
      <c r="F38">
        <v>110</v>
      </c>
      <c r="G38">
        <v>3</v>
      </c>
      <c r="H38">
        <v>1</v>
      </c>
      <c r="I38">
        <v>250</v>
      </c>
      <c r="J38">
        <v>1.5</v>
      </c>
      <c r="K38">
        <v>11.5</v>
      </c>
      <c r="L38">
        <v>10</v>
      </c>
      <c r="M38">
        <v>90</v>
      </c>
      <c r="N38">
        <v>25</v>
      </c>
      <c r="O38">
        <v>1</v>
      </c>
      <c r="P38">
        <v>1</v>
      </c>
      <c r="Q38">
        <v>0.75</v>
      </c>
      <c r="R38">
        <v>31.072216999999998</v>
      </c>
      <c r="S38" s="1">
        <f t="shared" si="1"/>
        <v>110</v>
      </c>
      <c r="T38" s="1">
        <f t="shared" si="2"/>
        <v>3</v>
      </c>
      <c r="U38" s="1">
        <f t="shared" si="2"/>
        <v>1</v>
      </c>
      <c r="V38" s="1">
        <f t="shared" si="2"/>
        <v>250</v>
      </c>
      <c r="W38" s="1">
        <f t="shared" si="2"/>
        <v>1.5</v>
      </c>
      <c r="X38" s="1">
        <f t="shared" si="2"/>
        <v>11.5</v>
      </c>
      <c r="Y38" s="1">
        <f t="shared" si="3"/>
        <v>10</v>
      </c>
      <c r="Z38" s="1">
        <f t="shared" si="3"/>
        <v>90</v>
      </c>
      <c r="AA38" s="1">
        <f>N38/$P38</f>
        <v>25</v>
      </c>
      <c r="AB38">
        <v>1</v>
      </c>
      <c r="AC38">
        <v>1</v>
      </c>
      <c r="AD38">
        <v>0.75</v>
      </c>
      <c r="AE38">
        <v>31.072216999999998</v>
      </c>
    </row>
    <row r="39" spans="1:31" x14ac:dyDescent="0.25">
      <c r="A39">
        <v>38</v>
      </c>
      <c r="B39" t="s">
        <v>61</v>
      </c>
      <c r="C39" t="s">
        <v>32</v>
      </c>
      <c r="D39" t="str" cm="1">
        <f t="array" ref="D39">_xlfn.SWITCH(C39,
    "A", "American Home Food Products",
    "G", "General Mills",
    "K", "Kellogs",
    "N", "Nabisco",
    "P", "Post",
    "Q", "Quaker Oats",
    "R", "Ralston Purina")</f>
        <v>Post</v>
      </c>
      <c r="E39" t="s">
        <v>18</v>
      </c>
      <c r="F39">
        <v>110</v>
      </c>
      <c r="G39">
        <v>1</v>
      </c>
      <c r="H39">
        <v>0</v>
      </c>
      <c r="I39">
        <v>180</v>
      </c>
      <c r="J39">
        <v>0</v>
      </c>
      <c r="K39">
        <v>14</v>
      </c>
      <c r="L39">
        <v>11</v>
      </c>
      <c r="M39">
        <v>35</v>
      </c>
      <c r="N39">
        <v>25</v>
      </c>
      <c r="O39">
        <v>1</v>
      </c>
      <c r="P39">
        <v>1</v>
      </c>
      <c r="Q39">
        <v>1.33</v>
      </c>
      <c r="R39">
        <v>28.742414</v>
      </c>
      <c r="S39" s="1">
        <f t="shared" si="1"/>
        <v>110</v>
      </c>
      <c r="T39" s="1">
        <f t="shared" si="2"/>
        <v>1</v>
      </c>
      <c r="U39" s="1">
        <f t="shared" si="2"/>
        <v>0</v>
      </c>
      <c r="V39" s="1">
        <f t="shared" si="2"/>
        <v>180</v>
      </c>
      <c r="W39" s="1">
        <f t="shared" si="2"/>
        <v>0</v>
      </c>
      <c r="X39" s="1">
        <f t="shared" si="2"/>
        <v>14</v>
      </c>
      <c r="Y39" s="1">
        <f t="shared" si="3"/>
        <v>11</v>
      </c>
      <c r="Z39" s="1">
        <f t="shared" si="3"/>
        <v>35</v>
      </c>
      <c r="AA39" s="1">
        <f>N39/$P39</f>
        <v>25</v>
      </c>
      <c r="AB39">
        <v>1</v>
      </c>
      <c r="AC39">
        <v>1</v>
      </c>
      <c r="AD39">
        <v>1.33</v>
      </c>
      <c r="AE39">
        <v>28.742414</v>
      </c>
    </row>
    <row r="40" spans="1:31" x14ac:dyDescent="0.25">
      <c r="A40">
        <v>39</v>
      </c>
      <c r="B40" t="s">
        <v>62</v>
      </c>
      <c r="C40" t="s">
        <v>22</v>
      </c>
      <c r="D40" t="str" cm="1">
        <f t="array" ref="D40">_xlfn.SWITCH(C40,
    "A", "American Home Food Products",
    "G", "General Mills",
    "K", "Kellogs",
    "N", "Nabisco",
    "P", "Post",
    "Q", "Quaker Oats",
    "R", "Ralston Purina")</f>
        <v>Kellogs</v>
      </c>
      <c r="E40" t="s">
        <v>18</v>
      </c>
      <c r="F40">
        <v>110</v>
      </c>
      <c r="G40">
        <v>2</v>
      </c>
      <c r="H40">
        <v>1</v>
      </c>
      <c r="I40">
        <v>170</v>
      </c>
      <c r="J40">
        <v>1</v>
      </c>
      <c r="K40">
        <v>17</v>
      </c>
      <c r="L40">
        <v>6</v>
      </c>
      <c r="M40">
        <v>60</v>
      </c>
      <c r="N40">
        <v>100</v>
      </c>
      <c r="O40">
        <v>3</v>
      </c>
      <c r="P40">
        <v>1</v>
      </c>
      <c r="Q40">
        <v>1</v>
      </c>
      <c r="R40">
        <v>36.523682999999998</v>
      </c>
      <c r="S40" s="1">
        <f t="shared" si="1"/>
        <v>110</v>
      </c>
      <c r="T40" s="1">
        <f t="shared" si="2"/>
        <v>2</v>
      </c>
      <c r="U40" s="1">
        <f t="shared" si="2"/>
        <v>1</v>
      </c>
      <c r="V40" s="1">
        <f t="shared" si="2"/>
        <v>170</v>
      </c>
      <c r="W40" s="1">
        <f t="shared" si="2"/>
        <v>1</v>
      </c>
      <c r="X40" s="1">
        <f t="shared" si="2"/>
        <v>17</v>
      </c>
      <c r="Y40" s="1">
        <f t="shared" si="3"/>
        <v>6</v>
      </c>
      <c r="Z40" s="1">
        <f t="shared" si="3"/>
        <v>60</v>
      </c>
      <c r="AA40" s="1">
        <f>N40/$P40</f>
        <v>100</v>
      </c>
      <c r="AB40">
        <v>3</v>
      </c>
      <c r="AC40">
        <v>1</v>
      </c>
      <c r="AD40">
        <v>1</v>
      </c>
      <c r="AE40">
        <v>36.523682999999998</v>
      </c>
    </row>
    <row r="41" spans="1:31" x14ac:dyDescent="0.25">
      <c r="A41">
        <v>40</v>
      </c>
      <c r="B41" t="s">
        <v>63</v>
      </c>
      <c r="C41" t="s">
        <v>22</v>
      </c>
      <c r="D41" t="str" cm="1">
        <f t="array" ref="D41">_xlfn.SWITCH(C41,
    "A", "American Home Food Products",
    "G", "General Mills",
    "K", "Kellogs",
    "N", "Nabisco",
    "P", "Post",
    "Q", "Quaker Oats",
    "R", "Ralston Purina")</f>
        <v>Kellogs</v>
      </c>
      <c r="E41" t="s">
        <v>18</v>
      </c>
      <c r="F41">
        <v>140</v>
      </c>
      <c r="G41">
        <v>3</v>
      </c>
      <c r="H41">
        <v>1</v>
      </c>
      <c r="I41">
        <v>170</v>
      </c>
      <c r="J41">
        <v>2</v>
      </c>
      <c r="K41">
        <v>20</v>
      </c>
      <c r="L41">
        <v>9</v>
      </c>
      <c r="M41">
        <v>95</v>
      </c>
      <c r="N41">
        <v>100</v>
      </c>
      <c r="O41">
        <v>3</v>
      </c>
      <c r="P41">
        <v>1.3</v>
      </c>
      <c r="Q41">
        <v>0.75</v>
      </c>
      <c r="R41">
        <v>36.471511999999997</v>
      </c>
      <c r="S41" s="1">
        <f t="shared" si="1"/>
        <v>107.69230769230769</v>
      </c>
      <c r="T41" s="1">
        <f t="shared" si="2"/>
        <v>2.3076923076923075</v>
      </c>
      <c r="U41" s="1">
        <f t="shared" si="2"/>
        <v>0.76923076923076916</v>
      </c>
      <c r="V41" s="1">
        <f t="shared" si="2"/>
        <v>130.76923076923077</v>
      </c>
      <c r="W41" s="1">
        <f t="shared" si="2"/>
        <v>1.5384615384615383</v>
      </c>
      <c r="X41" s="1">
        <f t="shared" si="2"/>
        <v>15.384615384615383</v>
      </c>
      <c r="Y41" s="1">
        <f t="shared" si="3"/>
        <v>6.9230769230769225</v>
      </c>
      <c r="Z41" s="1">
        <f t="shared" si="3"/>
        <v>73.07692307692308</v>
      </c>
      <c r="AA41" s="1">
        <f>N41/$P41</f>
        <v>76.92307692307692</v>
      </c>
      <c r="AB41">
        <v>3</v>
      </c>
      <c r="AC41">
        <v>1.3</v>
      </c>
      <c r="AD41">
        <v>0.75</v>
      </c>
      <c r="AE41">
        <v>36.471511999999997</v>
      </c>
    </row>
    <row r="42" spans="1:31" x14ac:dyDescent="0.25">
      <c r="A42">
        <v>41</v>
      </c>
      <c r="B42" t="s">
        <v>64</v>
      </c>
      <c r="C42" t="s">
        <v>27</v>
      </c>
      <c r="D42" t="str" cm="1">
        <f t="array" ref="D42">_xlfn.SWITCH(C42,
    "A", "American Home Food Products",
    "G", "General Mills",
    "K", "Kellogs",
    "N", "Nabisco",
    "P", "Post",
    "Q", "Quaker Oats",
    "R", "Ralston Purina")</f>
        <v>General Mills</v>
      </c>
      <c r="E42" t="s">
        <v>18</v>
      </c>
      <c r="F42">
        <v>110</v>
      </c>
      <c r="G42">
        <v>2</v>
      </c>
      <c r="H42">
        <v>1</v>
      </c>
      <c r="I42">
        <v>260</v>
      </c>
      <c r="J42">
        <v>0</v>
      </c>
      <c r="K42">
        <v>21</v>
      </c>
      <c r="L42">
        <v>3</v>
      </c>
      <c r="M42">
        <v>40</v>
      </c>
      <c r="N42">
        <v>25</v>
      </c>
      <c r="O42">
        <v>2</v>
      </c>
      <c r="P42">
        <v>1</v>
      </c>
      <c r="Q42">
        <v>1.5</v>
      </c>
      <c r="R42">
        <v>39.241114000000003</v>
      </c>
      <c r="S42" s="1">
        <f t="shared" si="1"/>
        <v>110</v>
      </c>
      <c r="T42" s="1">
        <f t="shared" si="2"/>
        <v>2</v>
      </c>
      <c r="U42" s="1">
        <f t="shared" si="2"/>
        <v>1</v>
      </c>
      <c r="V42" s="1">
        <f t="shared" si="2"/>
        <v>260</v>
      </c>
      <c r="W42" s="1">
        <f t="shared" si="2"/>
        <v>0</v>
      </c>
      <c r="X42" s="1">
        <f t="shared" si="2"/>
        <v>21</v>
      </c>
      <c r="Y42" s="1">
        <f t="shared" si="3"/>
        <v>3</v>
      </c>
      <c r="Z42" s="1">
        <f t="shared" si="3"/>
        <v>40</v>
      </c>
      <c r="AA42" s="1">
        <f>N42/$P42</f>
        <v>25</v>
      </c>
      <c r="AB42">
        <v>2</v>
      </c>
      <c r="AC42">
        <v>1</v>
      </c>
      <c r="AD42">
        <v>1.5</v>
      </c>
      <c r="AE42">
        <v>39.241114000000003</v>
      </c>
    </row>
    <row r="43" spans="1:31" x14ac:dyDescent="0.25">
      <c r="A43">
        <v>42</v>
      </c>
      <c r="B43" t="s">
        <v>65</v>
      </c>
      <c r="C43" t="s">
        <v>20</v>
      </c>
      <c r="D43" t="str" cm="1">
        <f t="array" ref="D43">_xlfn.SWITCH(C43,
    "A", "American Home Food Products",
    "G", "General Mills",
    "K", "Kellogs",
    "N", "Nabisco",
    "P", "Post",
    "Q", "Quaker Oats",
    "R", "Ralston Purina")</f>
        <v>Quaker Oats</v>
      </c>
      <c r="E43" t="s">
        <v>18</v>
      </c>
      <c r="F43">
        <v>100</v>
      </c>
      <c r="G43">
        <v>4</v>
      </c>
      <c r="H43">
        <v>2</v>
      </c>
      <c r="I43">
        <v>150</v>
      </c>
      <c r="J43">
        <v>2</v>
      </c>
      <c r="K43">
        <v>12</v>
      </c>
      <c r="L43">
        <v>6</v>
      </c>
      <c r="M43">
        <v>95</v>
      </c>
      <c r="N43">
        <v>25</v>
      </c>
      <c r="O43">
        <v>2</v>
      </c>
      <c r="P43">
        <v>1</v>
      </c>
      <c r="Q43">
        <v>0.67</v>
      </c>
      <c r="R43">
        <v>45.328074000000001</v>
      </c>
      <c r="S43" s="1">
        <f t="shared" si="1"/>
        <v>100</v>
      </c>
      <c r="T43" s="1">
        <f t="shared" si="2"/>
        <v>4</v>
      </c>
      <c r="U43" s="1">
        <f t="shared" si="2"/>
        <v>2</v>
      </c>
      <c r="V43" s="1">
        <f t="shared" si="2"/>
        <v>150</v>
      </c>
      <c r="W43" s="1">
        <f t="shared" si="2"/>
        <v>2</v>
      </c>
      <c r="X43" s="1">
        <f t="shared" si="2"/>
        <v>12</v>
      </c>
      <c r="Y43" s="1">
        <f t="shared" si="3"/>
        <v>6</v>
      </c>
      <c r="Z43" s="1">
        <f t="shared" si="3"/>
        <v>95</v>
      </c>
      <c r="AA43" s="1">
        <f>N43/$P43</f>
        <v>25</v>
      </c>
      <c r="AB43">
        <v>2</v>
      </c>
      <c r="AC43">
        <v>1</v>
      </c>
      <c r="AD43">
        <v>0.67</v>
      </c>
      <c r="AE43">
        <v>45.328074000000001</v>
      </c>
    </row>
    <row r="44" spans="1:31" x14ac:dyDescent="0.25">
      <c r="A44">
        <v>43</v>
      </c>
      <c r="B44" t="s">
        <v>66</v>
      </c>
      <c r="C44" t="s">
        <v>27</v>
      </c>
      <c r="D44" t="str" cm="1">
        <f t="array" ref="D44">_xlfn.SWITCH(C44,
    "A", "American Home Food Products",
    "G", "General Mills",
    "K", "Kellogs",
    "N", "Nabisco",
    "P", "Post",
    "Q", "Quaker Oats",
    "R", "Ralston Purina")</f>
        <v>General Mills</v>
      </c>
      <c r="E44" t="s">
        <v>18</v>
      </c>
      <c r="F44">
        <v>110</v>
      </c>
      <c r="G44">
        <v>2</v>
      </c>
      <c r="H44">
        <v>1</v>
      </c>
      <c r="I44">
        <v>180</v>
      </c>
      <c r="J44">
        <v>0</v>
      </c>
      <c r="K44">
        <v>12</v>
      </c>
      <c r="L44">
        <v>12</v>
      </c>
      <c r="M44">
        <v>55</v>
      </c>
      <c r="N44">
        <v>25</v>
      </c>
      <c r="O44">
        <v>2</v>
      </c>
      <c r="P44">
        <v>1</v>
      </c>
      <c r="Q44">
        <v>1</v>
      </c>
      <c r="R44">
        <v>26.734514999999998</v>
      </c>
      <c r="S44" s="1">
        <f t="shared" si="1"/>
        <v>110</v>
      </c>
      <c r="T44" s="1">
        <f t="shared" si="2"/>
        <v>2</v>
      </c>
      <c r="U44" s="1">
        <f t="shared" si="2"/>
        <v>1</v>
      </c>
      <c r="V44" s="1">
        <f t="shared" si="2"/>
        <v>180</v>
      </c>
      <c r="W44" s="1">
        <f t="shared" si="2"/>
        <v>0</v>
      </c>
      <c r="X44" s="1">
        <f t="shared" si="2"/>
        <v>12</v>
      </c>
      <c r="Y44" s="1">
        <f t="shared" si="3"/>
        <v>12</v>
      </c>
      <c r="Z44" s="1">
        <f t="shared" si="3"/>
        <v>55</v>
      </c>
      <c r="AA44" s="1">
        <f>N44/$P44</f>
        <v>25</v>
      </c>
      <c r="AB44">
        <v>2</v>
      </c>
      <c r="AC44">
        <v>1</v>
      </c>
      <c r="AD44">
        <v>1</v>
      </c>
      <c r="AE44">
        <v>26.734514999999998</v>
      </c>
    </row>
    <row r="45" spans="1:31" x14ac:dyDescent="0.25">
      <c r="A45">
        <v>44</v>
      </c>
      <c r="B45" t="s">
        <v>67</v>
      </c>
      <c r="C45" t="s">
        <v>68</v>
      </c>
      <c r="D45" t="str" cm="1">
        <f t="array" ref="D45">_xlfn.SWITCH(C45,
    "A", "American Home Food Products",
    "G", "General Mills",
    "K", "Kellogs",
    "N", "Nabisco",
    "P", "Post",
    "Q", "Quaker Oats",
    "R", "Ralston Purina")</f>
        <v>American Home Food Products</v>
      </c>
      <c r="E45" t="s">
        <v>44</v>
      </c>
      <c r="F45">
        <v>100</v>
      </c>
      <c r="G45">
        <v>4</v>
      </c>
      <c r="H45">
        <v>1</v>
      </c>
      <c r="I45">
        <v>0</v>
      </c>
      <c r="J45">
        <v>0</v>
      </c>
      <c r="K45">
        <v>16</v>
      </c>
      <c r="L45">
        <v>3</v>
      </c>
      <c r="M45">
        <v>95</v>
      </c>
      <c r="N45">
        <v>25</v>
      </c>
      <c r="O45">
        <v>2</v>
      </c>
      <c r="P45">
        <v>1</v>
      </c>
      <c r="Q45">
        <v>1</v>
      </c>
      <c r="R45">
        <v>54.850917000000003</v>
      </c>
      <c r="S45" s="1">
        <f t="shared" si="1"/>
        <v>100</v>
      </c>
      <c r="T45" s="1">
        <f t="shared" si="2"/>
        <v>4</v>
      </c>
      <c r="U45" s="1">
        <f t="shared" si="2"/>
        <v>1</v>
      </c>
      <c r="V45" s="1">
        <f t="shared" si="2"/>
        <v>0</v>
      </c>
      <c r="W45" s="1">
        <f t="shared" si="2"/>
        <v>0</v>
      </c>
      <c r="X45" s="1">
        <f t="shared" si="2"/>
        <v>16</v>
      </c>
      <c r="Y45" s="1">
        <f t="shared" si="3"/>
        <v>3</v>
      </c>
      <c r="Z45" s="1">
        <f t="shared" si="3"/>
        <v>95</v>
      </c>
      <c r="AA45" s="1">
        <f>N45/$P45</f>
        <v>25</v>
      </c>
      <c r="AB45">
        <v>2</v>
      </c>
      <c r="AC45">
        <v>1</v>
      </c>
      <c r="AD45">
        <v>1</v>
      </c>
      <c r="AE45">
        <v>54.850917000000003</v>
      </c>
    </row>
    <row r="46" spans="1:31" x14ac:dyDescent="0.25">
      <c r="A46">
        <v>45</v>
      </c>
      <c r="B46" t="s">
        <v>69</v>
      </c>
      <c r="C46" t="s">
        <v>25</v>
      </c>
      <c r="D46" t="str" cm="1">
        <f t="array" ref="D46">_xlfn.SWITCH(C46,
    "A", "American Home Food Products",
    "G", "General Mills",
    "K", "Kellogs",
    "N", "Nabisco",
    "P", "Post",
    "Q", "Quaker Oats",
    "R", "Ralston Purina")</f>
        <v>Ralston Purina</v>
      </c>
      <c r="E46" t="s">
        <v>18</v>
      </c>
      <c r="F46">
        <v>150</v>
      </c>
      <c r="G46">
        <v>4</v>
      </c>
      <c r="H46">
        <v>3</v>
      </c>
      <c r="I46">
        <v>95</v>
      </c>
      <c r="J46">
        <v>3</v>
      </c>
      <c r="K46">
        <v>16</v>
      </c>
      <c r="L46">
        <v>11</v>
      </c>
      <c r="M46">
        <v>170</v>
      </c>
      <c r="N46">
        <v>25</v>
      </c>
      <c r="O46">
        <v>3</v>
      </c>
      <c r="P46">
        <v>1</v>
      </c>
      <c r="Q46">
        <v>1</v>
      </c>
      <c r="R46">
        <v>37.136862999999998</v>
      </c>
      <c r="S46" s="1">
        <f t="shared" si="1"/>
        <v>150</v>
      </c>
      <c r="T46" s="1">
        <f t="shared" si="2"/>
        <v>4</v>
      </c>
      <c r="U46" s="1">
        <f t="shared" si="2"/>
        <v>3</v>
      </c>
      <c r="V46" s="1">
        <f t="shared" si="2"/>
        <v>95</v>
      </c>
      <c r="W46" s="1">
        <f t="shared" si="2"/>
        <v>3</v>
      </c>
      <c r="X46" s="1">
        <f t="shared" si="2"/>
        <v>16</v>
      </c>
      <c r="Y46" s="1">
        <f t="shared" si="3"/>
        <v>11</v>
      </c>
      <c r="Z46" s="1">
        <f t="shared" si="3"/>
        <v>170</v>
      </c>
      <c r="AA46" s="1">
        <f>N46/$P46</f>
        <v>25</v>
      </c>
      <c r="AB46">
        <v>3</v>
      </c>
      <c r="AC46">
        <v>1</v>
      </c>
      <c r="AD46">
        <v>1</v>
      </c>
      <c r="AE46">
        <v>37.136862999999998</v>
      </c>
    </row>
    <row r="47" spans="1:31" x14ac:dyDescent="0.25">
      <c r="A47">
        <v>46</v>
      </c>
      <c r="B47" t="s">
        <v>70</v>
      </c>
      <c r="C47" t="s">
        <v>25</v>
      </c>
      <c r="D47" t="str" cm="1">
        <f t="array" ref="D47">_xlfn.SWITCH(C47,
    "A", "American Home Food Products",
    "G", "General Mills",
    "K", "Kellogs",
    "N", "Nabisco",
    "P", "Post",
    "Q", "Quaker Oats",
    "R", "Ralston Purina")</f>
        <v>Ralston Purina</v>
      </c>
      <c r="E47" t="s">
        <v>18</v>
      </c>
      <c r="F47">
        <v>150</v>
      </c>
      <c r="G47">
        <v>4</v>
      </c>
      <c r="H47">
        <v>3</v>
      </c>
      <c r="I47">
        <v>150</v>
      </c>
      <c r="J47">
        <v>3</v>
      </c>
      <c r="K47">
        <v>16</v>
      </c>
      <c r="L47">
        <v>11</v>
      </c>
      <c r="M47">
        <v>170</v>
      </c>
      <c r="N47">
        <v>25</v>
      </c>
      <c r="O47">
        <v>3</v>
      </c>
      <c r="P47">
        <v>1</v>
      </c>
      <c r="Q47">
        <v>1</v>
      </c>
      <c r="R47">
        <v>34.139764999999997</v>
      </c>
      <c r="S47" s="1">
        <f t="shared" si="1"/>
        <v>150</v>
      </c>
      <c r="T47" s="1">
        <f t="shared" si="2"/>
        <v>4</v>
      </c>
      <c r="U47" s="1">
        <f t="shared" si="2"/>
        <v>3</v>
      </c>
      <c r="V47" s="1">
        <f t="shared" si="2"/>
        <v>150</v>
      </c>
      <c r="W47" s="1">
        <f t="shared" si="2"/>
        <v>3</v>
      </c>
      <c r="X47" s="1">
        <f t="shared" si="2"/>
        <v>16</v>
      </c>
      <c r="Y47" s="1">
        <f t="shared" si="3"/>
        <v>11</v>
      </c>
      <c r="Z47" s="1">
        <f t="shared" si="3"/>
        <v>170</v>
      </c>
      <c r="AA47" s="1">
        <f>N47/$P47</f>
        <v>25</v>
      </c>
      <c r="AB47">
        <v>3</v>
      </c>
      <c r="AC47">
        <v>1</v>
      </c>
      <c r="AD47">
        <v>1</v>
      </c>
      <c r="AE47">
        <v>34.139764999999997</v>
      </c>
    </row>
    <row r="48" spans="1:31" x14ac:dyDescent="0.25">
      <c r="A48">
        <v>47</v>
      </c>
      <c r="B48" t="s">
        <v>71</v>
      </c>
      <c r="C48" t="s">
        <v>22</v>
      </c>
      <c r="D48" t="str" cm="1">
        <f t="array" ref="D48">_xlfn.SWITCH(C48,
    "A", "American Home Food Products",
    "G", "General Mills",
    "K", "Kellogs",
    "N", "Nabisco",
    "P", "Post",
    "Q", "Quaker Oats",
    "R", "Ralston Purina")</f>
        <v>Kellogs</v>
      </c>
      <c r="E48" t="s">
        <v>18</v>
      </c>
      <c r="F48">
        <v>160</v>
      </c>
      <c r="G48">
        <v>3</v>
      </c>
      <c r="H48">
        <v>2</v>
      </c>
      <c r="I48">
        <v>150</v>
      </c>
      <c r="J48">
        <v>3</v>
      </c>
      <c r="K48">
        <v>17</v>
      </c>
      <c r="L48">
        <v>13</v>
      </c>
      <c r="M48">
        <v>160</v>
      </c>
      <c r="N48">
        <v>25</v>
      </c>
      <c r="O48">
        <v>3</v>
      </c>
      <c r="P48">
        <v>1.5</v>
      </c>
      <c r="Q48">
        <v>0.67</v>
      </c>
      <c r="R48">
        <v>30.313351000000001</v>
      </c>
      <c r="S48" s="1">
        <f t="shared" si="1"/>
        <v>106.66666666666667</v>
      </c>
      <c r="T48" s="1">
        <f t="shared" si="2"/>
        <v>2</v>
      </c>
      <c r="U48" s="1">
        <f t="shared" si="2"/>
        <v>1.3333333333333333</v>
      </c>
      <c r="V48" s="1">
        <f t="shared" si="2"/>
        <v>100</v>
      </c>
      <c r="W48" s="1">
        <f t="shared" si="2"/>
        <v>2</v>
      </c>
      <c r="X48" s="1">
        <f t="shared" si="2"/>
        <v>11.333333333333334</v>
      </c>
      <c r="Y48" s="1">
        <f t="shared" si="3"/>
        <v>8.6666666666666661</v>
      </c>
      <c r="Z48" s="1">
        <f t="shared" si="3"/>
        <v>106.66666666666667</v>
      </c>
      <c r="AA48" s="1">
        <f>N48/$P48</f>
        <v>16.666666666666668</v>
      </c>
      <c r="AB48">
        <v>3</v>
      </c>
      <c r="AC48">
        <v>1.5</v>
      </c>
      <c r="AD48">
        <v>0.67</v>
      </c>
      <c r="AE48">
        <v>30.313351000000001</v>
      </c>
    </row>
    <row r="49" spans="1:31" x14ac:dyDescent="0.25">
      <c r="A49">
        <v>48</v>
      </c>
      <c r="B49" t="s">
        <v>72</v>
      </c>
      <c r="C49" t="s">
        <v>27</v>
      </c>
      <c r="D49" t="str" cm="1">
        <f t="array" ref="D49">_xlfn.SWITCH(C49,
    "A", "American Home Food Products",
    "G", "General Mills",
    "K", "Kellogs",
    "N", "Nabisco",
    "P", "Post",
    "Q", "Quaker Oats",
    "R", "Ralston Purina")</f>
        <v>General Mills</v>
      </c>
      <c r="E49" t="s">
        <v>18</v>
      </c>
      <c r="F49">
        <v>100</v>
      </c>
      <c r="G49">
        <v>2</v>
      </c>
      <c r="H49">
        <v>1</v>
      </c>
      <c r="I49">
        <v>220</v>
      </c>
      <c r="J49">
        <v>2</v>
      </c>
      <c r="K49">
        <v>15</v>
      </c>
      <c r="L49">
        <v>6</v>
      </c>
      <c r="M49">
        <v>90</v>
      </c>
      <c r="N49">
        <v>25</v>
      </c>
      <c r="O49">
        <v>1</v>
      </c>
      <c r="P49">
        <v>1</v>
      </c>
      <c r="Q49">
        <v>1</v>
      </c>
      <c r="R49">
        <v>40.105964999999998</v>
      </c>
      <c r="S49" s="1">
        <f t="shared" si="1"/>
        <v>100</v>
      </c>
      <c r="T49" s="1">
        <f t="shared" si="2"/>
        <v>2</v>
      </c>
      <c r="U49" s="1">
        <f t="shared" si="2"/>
        <v>1</v>
      </c>
      <c r="V49" s="1">
        <f t="shared" si="2"/>
        <v>220</v>
      </c>
      <c r="W49" s="1">
        <f t="shared" si="2"/>
        <v>2</v>
      </c>
      <c r="X49" s="1">
        <f t="shared" si="2"/>
        <v>15</v>
      </c>
      <c r="Y49" s="1">
        <f t="shared" si="3"/>
        <v>6</v>
      </c>
      <c r="Z49" s="1">
        <f t="shared" si="3"/>
        <v>90</v>
      </c>
      <c r="AA49" s="1">
        <f>N49/$P49</f>
        <v>25</v>
      </c>
      <c r="AB49">
        <v>1</v>
      </c>
      <c r="AC49">
        <v>1</v>
      </c>
      <c r="AD49">
        <v>1</v>
      </c>
      <c r="AE49">
        <v>40.105964999999998</v>
      </c>
    </row>
    <row r="50" spans="1:31" x14ac:dyDescent="0.25">
      <c r="A50">
        <v>49</v>
      </c>
      <c r="B50" t="s">
        <v>73</v>
      </c>
      <c r="C50" t="s">
        <v>22</v>
      </c>
      <c r="D50" t="str" cm="1">
        <f t="array" ref="D50">_xlfn.SWITCH(C50,
    "A", "American Home Food Products",
    "G", "General Mills",
    "K", "Kellogs",
    "N", "Nabisco",
    "P", "Post",
    "Q", "Quaker Oats",
    "R", "Ralston Purina")</f>
        <v>Kellogs</v>
      </c>
      <c r="E50" t="s">
        <v>18</v>
      </c>
      <c r="F50">
        <v>120</v>
      </c>
      <c r="G50">
        <v>2</v>
      </c>
      <c r="H50">
        <v>1</v>
      </c>
      <c r="I50">
        <v>190</v>
      </c>
      <c r="J50">
        <v>0</v>
      </c>
      <c r="K50">
        <v>15</v>
      </c>
      <c r="L50">
        <v>9</v>
      </c>
      <c r="M50">
        <v>40</v>
      </c>
      <c r="N50">
        <v>25</v>
      </c>
      <c r="O50">
        <v>2</v>
      </c>
      <c r="P50">
        <v>1</v>
      </c>
      <c r="Q50">
        <v>0.67</v>
      </c>
      <c r="R50">
        <v>29.924285000000001</v>
      </c>
      <c r="S50" s="1">
        <f t="shared" si="1"/>
        <v>120</v>
      </c>
      <c r="T50" s="1">
        <f t="shared" si="2"/>
        <v>2</v>
      </c>
      <c r="U50" s="1">
        <f t="shared" si="2"/>
        <v>1</v>
      </c>
      <c r="V50" s="1">
        <f t="shared" si="2"/>
        <v>190</v>
      </c>
      <c r="W50" s="1">
        <f t="shared" si="2"/>
        <v>0</v>
      </c>
      <c r="X50" s="1">
        <f t="shared" si="2"/>
        <v>15</v>
      </c>
      <c r="Y50" s="1">
        <f t="shared" si="3"/>
        <v>9</v>
      </c>
      <c r="Z50" s="1">
        <f t="shared" si="3"/>
        <v>40</v>
      </c>
      <c r="AA50" s="1">
        <f>N50/$P50</f>
        <v>25</v>
      </c>
      <c r="AB50">
        <v>2</v>
      </c>
      <c r="AC50">
        <v>1</v>
      </c>
      <c r="AD50">
        <v>0.67</v>
      </c>
      <c r="AE50">
        <v>29.924285000000001</v>
      </c>
    </row>
    <row r="51" spans="1:31" x14ac:dyDescent="0.25">
      <c r="A51">
        <v>50</v>
      </c>
      <c r="B51" t="s">
        <v>74</v>
      </c>
      <c r="C51" t="s">
        <v>22</v>
      </c>
      <c r="D51" t="str" cm="1">
        <f t="array" ref="D51">_xlfn.SWITCH(C51,
    "A", "American Home Food Products",
    "G", "General Mills",
    "K", "Kellogs",
    "N", "Nabisco",
    "P", "Post",
    "Q", "Quaker Oats",
    "R", "Ralston Purina")</f>
        <v>Kellogs</v>
      </c>
      <c r="E51" t="s">
        <v>18</v>
      </c>
      <c r="F51">
        <v>140</v>
      </c>
      <c r="G51">
        <v>3</v>
      </c>
      <c r="H51">
        <v>2</v>
      </c>
      <c r="I51">
        <v>220</v>
      </c>
      <c r="J51">
        <v>3</v>
      </c>
      <c r="K51">
        <v>21</v>
      </c>
      <c r="L51">
        <v>7</v>
      </c>
      <c r="M51">
        <v>130</v>
      </c>
      <c r="N51">
        <v>25</v>
      </c>
      <c r="O51">
        <v>3</v>
      </c>
      <c r="P51">
        <v>1.33</v>
      </c>
      <c r="Q51">
        <v>0.67</v>
      </c>
      <c r="R51">
        <v>40.692320000000002</v>
      </c>
      <c r="S51" s="1">
        <f t="shared" si="1"/>
        <v>105.26315789473684</v>
      </c>
      <c r="T51" s="1">
        <f t="shared" si="2"/>
        <v>2.255639097744361</v>
      </c>
      <c r="U51" s="1">
        <f t="shared" si="2"/>
        <v>1.5037593984962405</v>
      </c>
      <c r="V51" s="1">
        <f t="shared" si="2"/>
        <v>165.41353383458645</v>
      </c>
      <c r="W51" s="1">
        <f t="shared" si="2"/>
        <v>2.255639097744361</v>
      </c>
      <c r="X51" s="1">
        <f t="shared" si="2"/>
        <v>15.789473684210526</v>
      </c>
      <c r="Y51" s="1">
        <f t="shared" si="3"/>
        <v>5.2631578947368416</v>
      </c>
      <c r="Z51" s="1">
        <f t="shared" si="3"/>
        <v>97.744360902255636</v>
      </c>
      <c r="AA51" s="1">
        <f>N51/$P51</f>
        <v>18.796992481203006</v>
      </c>
      <c r="AB51">
        <v>3</v>
      </c>
      <c r="AC51">
        <v>1.33</v>
      </c>
      <c r="AD51">
        <v>0.67</v>
      </c>
      <c r="AE51">
        <v>40.692320000000002</v>
      </c>
    </row>
    <row r="52" spans="1:31" x14ac:dyDescent="0.25">
      <c r="A52">
        <v>51</v>
      </c>
      <c r="B52" t="s">
        <v>75</v>
      </c>
      <c r="C52" t="s">
        <v>22</v>
      </c>
      <c r="D52" t="str" cm="1">
        <f t="array" ref="D52">_xlfn.SWITCH(C52,
    "A", "American Home Food Products",
    "G", "General Mills",
    "K", "Kellogs",
    "N", "Nabisco",
    "P", "Post",
    "Q", "Quaker Oats",
    "R", "Ralston Purina")</f>
        <v>Kellogs</v>
      </c>
      <c r="E52" t="s">
        <v>18</v>
      </c>
      <c r="F52">
        <v>90</v>
      </c>
      <c r="G52">
        <v>3</v>
      </c>
      <c r="H52">
        <v>0</v>
      </c>
      <c r="I52">
        <v>170</v>
      </c>
      <c r="J52">
        <v>3</v>
      </c>
      <c r="K52">
        <v>18</v>
      </c>
      <c r="L52">
        <v>2</v>
      </c>
      <c r="M52">
        <v>90</v>
      </c>
      <c r="N52">
        <v>25</v>
      </c>
      <c r="O52">
        <v>3</v>
      </c>
      <c r="P52">
        <v>1</v>
      </c>
      <c r="Q52">
        <v>1</v>
      </c>
      <c r="R52">
        <v>59.642837</v>
      </c>
      <c r="S52" s="1">
        <f t="shared" si="1"/>
        <v>90</v>
      </c>
      <c r="T52" s="1">
        <f t="shared" si="2"/>
        <v>3</v>
      </c>
      <c r="U52" s="1">
        <f t="shared" si="2"/>
        <v>0</v>
      </c>
      <c r="V52" s="1">
        <f t="shared" si="2"/>
        <v>170</v>
      </c>
      <c r="W52" s="1">
        <f t="shared" si="2"/>
        <v>3</v>
      </c>
      <c r="X52" s="1">
        <f t="shared" si="2"/>
        <v>18</v>
      </c>
      <c r="Y52" s="1">
        <f t="shared" si="3"/>
        <v>2</v>
      </c>
      <c r="Z52" s="1">
        <f t="shared" si="3"/>
        <v>90</v>
      </c>
      <c r="AA52" s="1">
        <f>N52/$P52</f>
        <v>25</v>
      </c>
      <c r="AB52">
        <v>3</v>
      </c>
      <c r="AC52">
        <v>1</v>
      </c>
      <c r="AD52">
        <v>1</v>
      </c>
      <c r="AE52">
        <v>59.642837</v>
      </c>
    </row>
    <row r="53" spans="1:31" x14ac:dyDescent="0.25">
      <c r="A53">
        <v>52</v>
      </c>
      <c r="B53" t="s">
        <v>76</v>
      </c>
      <c r="C53" t="s">
        <v>27</v>
      </c>
      <c r="D53" t="str" cm="1">
        <f t="array" ref="D53">_xlfn.SWITCH(C53,
    "A", "American Home Food Products",
    "G", "General Mills",
    "K", "Kellogs",
    "N", "Nabisco",
    "P", "Post",
    "Q", "Quaker Oats",
    "R", "Ralston Purina")</f>
        <v>General Mills</v>
      </c>
      <c r="E53" t="s">
        <v>18</v>
      </c>
      <c r="F53">
        <v>130</v>
      </c>
      <c r="G53">
        <v>3</v>
      </c>
      <c r="H53">
        <v>2</v>
      </c>
      <c r="I53">
        <v>170</v>
      </c>
      <c r="J53">
        <v>1.5</v>
      </c>
      <c r="K53">
        <v>13.5</v>
      </c>
      <c r="L53">
        <v>10</v>
      </c>
      <c r="M53">
        <v>120</v>
      </c>
      <c r="N53">
        <v>25</v>
      </c>
      <c r="O53">
        <v>3</v>
      </c>
      <c r="P53">
        <v>1.25</v>
      </c>
      <c r="Q53">
        <v>0.5</v>
      </c>
      <c r="R53">
        <v>30.450842999999999</v>
      </c>
      <c r="S53" s="1">
        <f t="shared" si="1"/>
        <v>104</v>
      </c>
      <c r="T53" s="1">
        <f t="shared" si="2"/>
        <v>2.4</v>
      </c>
      <c r="U53" s="1">
        <f t="shared" si="2"/>
        <v>1.6</v>
      </c>
      <c r="V53" s="1">
        <f t="shared" si="2"/>
        <v>136</v>
      </c>
      <c r="W53" s="1">
        <f t="shared" si="2"/>
        <v>1.2</v>
      </c>
      <c r="X53" s="1">
        <f t="shared" si="2"/>
        <v>10.8</v>
      </c>
      <c r="Y53" s="1">
        <f t="shared" si="3"/>
        <v>8</v>
      </c>
      <c r="Z53" s="1">
        <f t="shared" si="3"/>
        <v>96</v>
      </c>
      <c r="AA53" s="1">
        <f>N53/$P53</f>
        <v>20</v>
      </c>
      <c r="AB53">
        <v>3</v>
      </c>
      <c r="AC53">
        <v>1.25</v>
      </c>
      <c r="AD53">
        <v>0.5</v>
      </c>
      <c r="AE53">
        <v>30.450842999999999</v>
      </c>
    </row>
    <row r="54" spans="1:31" x14ac:dyDescent="0.25">
      <c r="A54">
        <v>53</v>
      </c>
      <c r="B54" t="s">
        <v>77</v>
      </c>
      <c r="C54" t="s">
        <v>32</v>
      </c>
      <c r="D54" t="str" cm="1">
        <f t="array" ref="D54">_xlfn.SWITCH(C54,
    "A", "American Home Food Products",
    "G", "General Mills",
    "K", "Kellogs",
    "N", "Nabisco",
    "P", "Post",
    "Q", "Quaker Oats",
    "R", "Ralston Purina")</f>
        <v>Post</v>
      </c>
      <c r="E54" t="s">
        <v>18</v>
      </c>
      <c r="F54">
        <v>120</v>
      </c>
      <c r="G54">
        <v>3</v>
      </c>
      <c r="H54">
        <v>1</v>
      </c>
      <c r="I54">
        <v>200</v>
      </c>
      <c r="J54">
        <v>6</v>
      </c>
      <c r="K54">
        <v>11</v>
      </c>
      <c r="L54">
        <v>14</v>
      </c>
      <c r="M54">
        <v>260</v>
      </c>
      <c r="N54">
        <v>25</v>
      </c>
      <c r="O54">
        <v>3</v>
      </c>
      <c r="P54">
        <v>1.33</v>
      </c>
      <c r="Q54">
        <v>0.67</v>
      </c>
      <c r="R54">
        <v>37.840594000000003</v>
      </c>
      <c r="S54" s="1">
        <f t="shared" si="1"/>
        <v>90.225563909774436</v>
      </c>
      <c r="T54" s="1">
        <f t="shared" si="2"/>
        <v>2.255639097744361</v>
      </c>
      <c r="U54" s="1">
        <f t="shared" si="2"/>
        <v>0.75187969924812026</v>
      </c>
      <c r="V54" s="1">
        <f t="shared" si="2"/>
        <v>150.37593984962405</v>
      </c>
      <c r="W54" s="1">
        <f t="shared" si="2"/>
        <v>4.511278195488722</v>
      </c>
      <c r="X54" s="1">
        <f t="shared" si="2"/>
        <v>8.2706766917293226</v>
      </c>
      <c r="Y54" s="1">
        <f t="shared" si="3"/>
        <v>10.526315789473683</v>
      </c>
      <c r="Z54" s="1">
        <f t="shared" si="3"/>
        <v>195.48872180451127</v>
      </c>
      <c r="AA54" s="1">
        <f>N54/$P54</f>
        <v>18.796992481203006</v>
      </c>
      <c r="AB54">
        <v>3</v>
      </c>
      <c r="AC54">
        <v>1.33</v>
      </c>
      <c r="AD54">
        <v>0.67</v>
      </c>
      <c r="AE54">
        <v>37.840594000000003</v>
      </c>
    </row>
    <row r="55" spans="1:31" x14ac:dyDescent="0.25">
      <c r="A55">
        <v>54</v>
      </c>
      <c r="B55" t="s">
        <v>78</v>
      </c>
      <c r="C55" t="s">
        <v>22</v>
      </c>
      <c r="D55" t="str" cm="1">
        <f t="array" ref="D55">_xlfn.SWITCH(C55,
    "A", "American Home Food Products",
    "G", "General Mills",
    "K", "Kellogs",
    "N", "Nabisco",
    "P", "Post",
    "Q", "Quaker Oats",
    "R", "Ralston Purina")</f>
        <v>Kellogs</v>
      </c>
      <c r="E55" t="s">
        <v>18</v>
      </c>
      <c r="F55">
        <v>100</v>
      </c>
      <c r="G55">
        <v>3</v>
      </c>
      <c r="H55">
        <v>0</v>
      </c>
      <c r="I55">
        <v>320</v>
      </c>
      <c r="J55">
        <v>1</v>
      </c>
      <c r="K55">
        <v>20</v>
      </c>
      <c r="L55">
        <v>3</v>
      </c>
      <c r="M55">
        <v>45</v>
      </c>
      <c r="N55">
        <v>100</v>
      </c>
      <c r="O55">
        <v>3</v>
      </c>
      <c r="P55">
        <v>1</v>
      </c>
      <c r="Q55">
        <v>1</v>
      </c>
      <c r="R55">
        <v>41.503540000000001</v>
      </c>
      <c r="S55" s="1">
        <f t="shared" si="1"/>
        <v>100</v>
      </c>
      <c r="T55" s="1">
        <f t="shared" si="2"/>
        <v>3</v>
      </c>
      <c r="U55" s="1">
        <f t="shared" si="2"/>
        <v>0</v>
      </c>
      <c r="V55" s="1">
        <f t="shared" si="2"/>
        <v>320</v>
      </c>
      <c r="W55" s="1">
        <f t="shared" si="2"/>
        <v>1</v>
      </c>
      <c r="X55" s="1">
        <f t="shared" si="2"/>
        <v>20</v>
      </c>
      <c r="Y55" s="1">
        <f t="shared" si="3"/>
        <v>3</v>
      </c>
      <c r="Z55" s="1">
        <f t="shared" si="3"/>
        <v>45</v>
      </c>
      <c r="AA55" s="1">
        <f>N55/$P55</f>
        <v>100</v>
      </c>
      <c r="AB55">
        <v>3</v>
      </c>
      <c r="AC55">
        <v>1</v>
      </c>
      <c r="AD55">
        <v>1</v>
      </c>
      <c r="AE55">
        <v>41.503540000000001</v>
      </c>
    </row>
    <row r="56" spans="1:31" x14ac:dyDescent="0.25">
      <c r="A56">
        <v>55</v>
      </c>
      <c r="B56" t="s">
        <v>79</v>
      </c>
      <c r="C56" t="s">
        <v>20</v>
      </c>
      <c r="D56" t="str" cm="1">
        <f t="array" ref="D56">_xlfn.SWITCH(C56,
    "A", "American Home Food Products",
    "G", "General Mills",
    "K", "Kellogs",
    "N", "Nabisco",
    "P", "Post",
    "Q", "Quaker Oats",
    "R", "Ralston Purina")</f>
        <v>Quaker Oats</v>
      </c>
      <c r="E56" t="s">
        <v>18</v>
      </c>
      <c r="F56">
        <v>50</v>
      </c>
      <c r="G56">
        <v>1</v>
      </c>
      <c r="H56">
        <v>0</v>
      </c>
      <c r="I56">
        <v>0</v>
      </c>
      <c r="J56">
        <v>0</v>
      </c>
      <c r="K56">
        <v>13</v>
      </c>
      <c r="L56">
        <v>0</v>
      </c>
      <c r="M56">
        <v>15</v>
      </c>
      <c r="N56">
        <v>0</v>
      </c>
      <c r="O56">
        <v>3</v>
      </c>
      <c r="P56">
        <v>0.5</v>
      </c>
      <c r="Q56">
        <v>1</v>
      </c>
      <c r="R56">
        <v>60.756112000000002</v>
      </c>
      <c r="S56" s="1">
        <f t="shared" si="1"/>
        <v>100</v>
      </c>
      <c r="T56" s="1">
        <f t="shared" si="2"/>
        <v>2</v>
      </c>
      <c r="U56" s="1">
        <f t="shared" si="2"/>
        <v>0</v>
      </c>
      <c r="V56" s="1">
        <f t="shared" si="2"/>
        <v>0</v>
      </c>
      <c r="W56" s="1">
        <f t="shared" si="2"/>
        <v>0</v>
      </c>
      <c r="X56" s="1">
        <f t="shared" si="2"/>
        <v>26</v>
      </c>
      <c r="Y56" s="1">
        <f t="shared" si="3"/>
        <v>0</v>
      </c>
      <c r="Z56" s="1">
        <f t="shared" si="3"/>
        <v>30</v>
      </c>
      <c r="AA56" s="1">
        <f>N56/$P56</f>
        <v>0</v>
      </c>
      <c r="AB56">
        <v>3</v>
      </c>
      <c r="AC56">
        <v>0.5</v>
      </c>
      <c r="AD56">
        <v>1</v>
      </c>
      <c r="AE56">
        <v>60.756112000000002</v>
      </c>
    </row>
    <row r="57" spans="1:31" x14ac:dyDescent="0.25">
      <c r="A57">
        <v>56</v>
      </c>
      <c r="B57" t="s">
        <v>80</v>
      </c>
      <c r="C57" t="s">
        <v>20</v>
      </c>
      <c r="D57" t="str" cm="1">
        <f t="array" ref="D57">_xlfn.SWITCH(C57,
    "A", "American Home Food Products",
    "G", "General Mills",
    "K", "Kellogs",
    "N", "Nabisco",
    "P", "Post",
    "Q", "Quaker Oats",
    "R", "Ralston Purina")</f>
        <v>Quaker Oats</v>
      </c>
      <c r="E57" t="s">
        <v>18</v>
      </c>
      <c r="F57">
        <v>50</v>
      </c>
      <c r="G57">
        <v>2</v>
      </c>
      <c r="H57">
        <v>0</v>
      </c>
      <c r="I57">
        <v>0</v>
      </c>
      <c r="J57">
        <v>1</v>
      </c>
      <c r="K57">
        <v>10</v>
      </c>
      <c r="L57">
        <v>0</v>
      </c>
      <c r="M57">
        <v>50</v>
      </c>
      <c r="N57">
        <v>0</v>
      </c>
      <c r="O57">
        <v>3</v>
      </c>
      <c r="P57">
        <v>0.5</v>
      </c>
      <c r="Q57">
        <v>1</v>
      </c>
      <c r="R57">
        <v>63.005645000000001</v>
      </c>
      <c r="S57" s="1">
        <f t="shared" si="1"/>
        <v>100</v>
      </c>
      <c r="T57" s="1">
        <f t="shared" si="2"/>
        <v>4</v>
      </c>
      <c r="U57" s="1">
        <f t="shared" si="2"/>
        <v>0</v>
      </c>
      <c r="V57" s="1">
        <f t="shared" si="2"/>
        <v>0</v>
      </c>
      <c r="W57" s="1">
        <f t="shared" si="2"/>
        <v>2</v>
      </c>
      <c r="X57" s="1">
        <f t="shared" si="2"/>
        <v>20</v>
      </c>
      <c r="Y57" s="1">
        <f t="shared" si="3"/>
        <v>0</v>
      </c>
      <c r="Z57" s="1">
        <f t="shared" si="3"/>
        <v>100</v>
      </c>
      <c r="AA57" s="1">
        <f>N57/$P57</f>
        <v>0</v>
      </c>
      <c r="AB57">
        <v>3</v>
      </c>
      <c r="AC57">
        <v>0.5</v>
      </c>
      <c r="AD57">
        <v>1</v>
      </c>
      <c r="AE57">
        <v>63.005645000000001</v>
      </c>
    </row>
    <row r="58" spans="1:31" x14ac:dyDescent="0.25">
      <c r="A58">
        <v>57</v>
      </c>
      <c r="B58" t="s">
        <v>81</v>
      </c>
      <c r="C58" t="s">
        <v>20</v>
      </c>
      <c r="D58" t="str" cm="1">
        <f t="array" ref="D58">_xlfn.SWITCH(C58,
    "A", "American Home Food Products",
    "G", "General Mills",
    "K", "Kellogs",
    "N", "Nabisco",
    "P", "Post",
    "Q", "Quaker Oats",
    "R", "Ralston Purina")</f>
        <v>Quaker Oats</v>
      </c>
      <c r="E58" t="s">
        <v>18</v>
      </c>
      <c r="F58">
        <v>100</v>
      </c>
      <c r="G58">
        <v>4</v>
      </c>
      <c r="H58">
        <v>1</v>
      </c>
      <c r="I58">
        <v>135</v>
      </c>
      <c r="J58">
        <v>2</v>
      </c>
      <c r="K58">
        <v>14</v>
      </c>
      <c r="L58">
        <v>6</v>
      </c>
      <c r="M58">
        <v>110</v>
      </c>
      <c r="N58">
        <v>25</v>
      </c>
      <c r="O58">
        <v>3</v>
      </c>
      <c r="P58">
        <v>1</v>
      </c>
      <c r="Q58">
        <v>0.5</v>
      </c>
      <c r="R58">
        <v>49.511873999999999</v>
      </c>
      <c r="S58" s="1">
        <f t="shared" si="1"/>
        <v>100</v>
      </c>
      <c r="T58" s="1">
        <f t="shared" si="2"/>
        <v>4</v>
      </c>
      <c r="U58" s="1">
        <f t="shared" si="2"/>
        <v>1</v>
      </c>
      <c r="V58" s="1">
        <f t="shared" si="2"/>
        <v>135</v>
      </c>
      <c r="W58" s="1">
        <f t="shared" si="2"/>
        <v>2</v>
      </c>
      <c r="X58" s="1">
        <f t="shared" si="2"/>
        <v>14</v>
      </c>
      <c r="Y58" s="1">
        <f t="shared" si="3"/>
        <v>6</v>
      </c>
      <c r="Z58" s="1">
        <f t="shared" si="3"/>
        <v>110</v>
      </c>
      <c r="AA58" s="1">
        <f>N58/$P58</f>
        <v>25</v>
      </c>
      <c r="AB58">
        <v>3</v>
      </c>
      <c r="AC58">
        <v>1</v>
      </c>
      <c r="AD58">
        <v>0.5</v>
      </c>
      <c r="AE58">
        <v>49.511873999999999</v>
      </c>
    </row>
    <row r="59" spans="1:31" x14ac:dyDescent="0.25">
      <c r="A59">
        <v>58</v>
      </c>
      <c r="B59" t="s">
        <v>82</v>
      </c>
      <c r="C59" t="s">
        <v>20</v>
      </c>
      <c r="D59" t="str" cm="1">
        <f t="array" ref="D59">_xlfn.SWITCH(C59,
    "A", "American Home Food Products",
    "G", "General Mills",
    "K", "Kellogs",
    "N", "Nabisco",
    "P", "Post",
    "Q", "Quaker Oats",
    "R", "Ralston Purina")</f>
        <v>Quaker Oats</v>
      </c>
      <c r="E59" t="s">
        <v>44</v>
      </c>
      <c r="F59">
        <v>100</v>
      </c>
      <c r="G59">
        <v>5</v>
      </c>
      <c r="H59">
        <v>2</v>
      </c>
      <c r="I59">
        <v>0</v>
      </c>
      <c r="J59">
        <v>2.7</v>
      </c>
      <c r="K59">
        <v>-1</v>
      </c>
      <c r="L59">
        <v>-1</v>
      </c>
      <c r="M59">
        <v>110</v>
      </c>
      <c r="N59">
        <v>0</v>
      </c>
      <c r="O59">
        <v>1</v>
      </c>
      <c r="P59">
        <v>1</v>
      </c>
      <c r="Q59">
        <v>0.67</v>
      </c>
      <c r="R59">
        <v>50.828392000000001</v>
      </c>
      <c r="S59" s="1">
        <f t="shared" si="1"/>
        <v>100</v>
      </c>
      <c r="T59" s="1">
        <f t="shared" si="2"/>
        <v>5</v>
      </c>
      <c r="U59" s="1">
        <f t="shared" si="2"/>
        <v>2</v>
      </c>
      <c r="V59" s="1">
        <f t="shared" si="2"/>
        <v>0</v>
      </c>
      <c r="W59" s="1">
        <f t="shared" si="2"/>
        <v>2.7</v>
      </c>
      <c r="X59" s="1">
        <f t="shared" si="2"/>
        <v>-1</v>
      </c>
      <c r="Y59" s="1">
        <f t="shared" si="3"/>
        <v>-1</v>
      </c>
      <c r="Z59" s="1">
        <f t="shared" si="3"/>
        <v>110</v>
      </c>
      <c r="AA59" s="1">
        <f>N59/$P59</f>
        <v>0</v>
      </c>
      <c r="AB59">
        <v>1</v>
      </c>
      <c r="AC59">
        <v>1</v>
      </c>
      <c r="AD59">
        <v>0.67</v>
      </c>
      <c r="AE59">
        <v>50.828392000000001</v>
      </c>
    </row>
    <row r="60" spans="1:31" x14ac:dyDescent="0.25">
      <c r="A60">
        <v>59</v>
      </c>
      <c r="B60" t="s">
        <v>83</v>
      </c>
      <c r="C60" t="s">
        <v>22</v>
      </c>
      <c r="D60" t="str" cm="1">
        <f t="array" ref="D60">_xlfn.SWITCH(C60,
    "A", "American Home Food Products",
    "G", "General Mills",
    "K", "Kellogs",
    "N", "Nabisco",
    "P", "Post",
    "Q", "Quaker Oats",
    "R", "Ralston Purina")</f>
        <v>Kellogs</v>
      </c>
      <c r="E60" t="s">
        <v>18</v>
      </c>
      <c r="F60">
        <v>120</v>
      </c>
      <c r="G60">
        <v>3</v>
      </c>
      <c r="H60">
        <v>1</v>
      </c>
      <c r="I60">
        <v>210</v>
      </c>
      <c r="J60">
        <v>5</v>
      </c>
      <c r="K60">
        <v>14</v>
      </c>
      <c r="L60">
        <v>12</v>
      </c>
      <c r="M60">
        <v>240</v>
      </c>
      <c r="N60">
        <v>25</v>
      </c>
      <c r="O60">
        <v>2</v>
      </c>
      <c r="P60">
        <v>1.33</v>
      </c>
      <c r="Q60">
        <v>0.75</v>
      </c>
      <c r="R60">
        <v>39.259197</v>
      </c>
      <c r="S60" s="1">
        <f t="shared" si="1"/>
        <v>90.225563909774436</v>
      </c>
      <c r="T60" s="1">
        <f t="shared" si="2"/>
        <v>2.255639097744361</v>
      </c>
      <c r="U60" s="1">
        <f t="shared" si="2"/>
        <v>0.75187969924812026</v>
      </c>
      <c r="V60" s="1">
        <f t="shared" si="2"/>
        <v>157.89473684210526</v>
      </c>
      <c r="W60" s="1">
        <f t="shared" si="2"/>
        <v>3.7593984962406015</v>
      </c>
      <c r="X60" s="1">
        <f t="shared" si="2"/>
        <v>10.526315789473683</v>
      </c>
      <c r="Y60" s="1">
        <f t="shared" si="3"/>
        <v>9.022556390977444</v>
      </c>
      <c r="Z60" s="1">
        <f t="shared" si="3"/>
        <v>180.45112781954887</v>
      </c>
      <c r="AA60" s="1">
        <f>N60/$P60</f>
        <v>18.796992481203006</v>
      </c>
      <c r="AB60">
        <v>2</v>
      </c>
      <c r="AC60">
        <v>1.33</v>
      </c>
      <c r="AD60">
        <v>0.75</v>
      </c>
      <c r="AE60">
        <v>39.259197</v>
      </c>
    </row>
    <row r="61" spans="1:31" x14ac:dyDescent="0.25">
      <c r="A61">
        <v>60</v>
      </c>
      <c r="B61" t="s">
        <v>84</v>
      </c>
      <c r="C61" t="s">
        <v>27</v>
      </c>
      <c r="D61" t="str" cm="1">
        <f t="array" ref="D61">_xlfn.SWITCH(C61,
    "A", "American Home Food Products",
    "G", "General Mills",
    "K", "Kellogs",
    "N", "Nabisco",
    "P", "Post",
    "Q", "Quaker Oats",
    "R", "Ralston Purina")</f>
        <v>General Mills</v>
      </c>
      <c r="E61" t="s">
        <v>18</v>
      </c>
      <c r="F61">
        <v>100</v>
      </c>
      <c r="G61">
        <v>3</v>
      </c>
      <c r="H61">
        <v>2</v>
      </c>
      <c r="I61">
        <v>140</v>
      </c>
      <c r="J61">
        <v>2.5</v>
      </c>
      <c r="K61">
        <v>10.5</v>
      </c>
      <c r="L61">
        <v>8</v>
      </c>
      <c r="M61">
        <v>140</v>
      </c>
      <c r="N61">
        <v>25</v>
      </c>
      <c r="O61">
        <v>3</v>
      </c>
      <c r="P61">
        <v>1</v>
      </c>
      <c r="Q61">
        <v>0.5</v>
      </c>
      <c r="R61">
        <v>39.703400000000002</v>
      </c>
      <c r="S61" s="1">
        <f t="shared" si="1"/>
        <v>100</v>
      </c>
      <c r="T61" s="1">
        <f t="shared" si="2"/>
        <v>3</v>
      </c>
      <c r="U61" s="1">
        <f t="shared" si="2"/>
        <v>2</v>
      </c>
      <c r="V61" s="1">
        <f t="shared" si="2"/>
        <v>140</v>
      </c>
      <c r="W61" s="1">
        <f t="shared" si="2"/>
        <v>2.5</v>
      </c>
      <c r="X61" s="1">
        <f t="shared" si="2"/>
        <v>10.5</v>
      </c>
      <c r="Y61" s="1">
        <f t="shared" si="3"/>
        <v>8</v>
      </c>
      <c r="Z61" s="1">
        <f t="shared" si="3"/>
        <v>140</v>
      </c>
      <c r="AA61" s="1">
        <f>N61/$P61</f>
        <v>25</v>
      </c>
      <c r="AB61">
        <v>3</v>
      </c>
      <c r="AC61">
        <v>1</v>
      </c>
      <c r="AD61">
        <v>0.5</v>
      </c>
      <c r="AE61">
        <v>39.703400000000002</v>
      </c>
    </row>
    <row r="62" spans="1:31" x14ac:dyDescent="0.25">
      <c r="A62">
        <v>61</v>
      </c>
      <c r="B62" t="s">
        <v>85</v>
      </c>
      <c r="C62" t="s">
        <v>22</v>
      </c>
      <c r="D62" t="str" cm="1">
        <f t="array" ref="D62">_xlfn.SWITCH(C62,
    "A", "American Home Food Products",
    "G", "General Mills",
    "K", "Kellogs",
    "N", "Nabisco",
    "P", "Post",
    "Q", "Quaker Oats",
    "R", "Ralston Purina")</f>
        <v>Kellogs</v>
      </c>
      <c r="E62" t="s">
        <v>18</v>
      </c>
      <c r="F62">
        <v>90</v>
      </c>
      <c r="G62">
        <v>2</v>
      </c>
      <c r="H62">
        <v>0</v>
      </c>
      <c r="I62">
        <v>0</v>
      </c>
      <c r="J62">
        <v>2</v>
      </c>
      <c r="K62">
        <v>15</v>
      </c>
      <c r="L62">
        <v>6</v>
      </c>
      <c r="M62">
        <v>110</v>
      </c>
      <c r="N62">
        <v>25</v>
      </c>
      <c r="O62">
        <v>3</v>
      </c>
      <c r="P62">
        <v>1</v>
      </c>
      <c r="Q62">
        <v>0.5</v>
      </c>
      <c r="R62">
        <v>55.333142000000002</v>
      </c>
      <c r="S62" s="1">
        <f t="shared" si="1"/>
        <v>90</v>
      </c>
      <c r="T62" s="1">
        <f t="shared" si="2"/>
        <v>2</v>
      </c>
      <c r="U62" s="1">
        <f t="shared" si="2"/>
        <v>0</v>
      </c>
      <c r="V62" s="1">
        <f t="shared" si="2"/>
        <v>0</v>
      </c>
      <c r="W62" s="1">
        <f t="shared" si="2"/>
        <v>2</v>
      </c>
      <c r="X62" s="1">
        <f t="shared" ref="X62:X78" si="4">K62/$P62</f>
        <v>15</v>
      </c>
      <c r="Y62" s="1">
        <f t="shared" si="3"/>
        <v>6</v>
      </c>
      <c r="Z62" s="1">
        <f t="shared" si="3"/>
        <v>110</v>
      </c>
      <c r="AA62" s="1">
        <f>N62/$P62</f>
        <v>25</v>
      </c>
      <c r="AB62">
        <v>3</v>
      </c>
      <c r="AC62">
        <v>1</v>
      </c>
      <c r="AD62">
        <v>0.5</v>
      </c>
      <c r="AE62">
        <v>55.333142000000002</v>
      </c>
    </row>
    <row r="63" spans="1:31" x14ac:dyDescent="0.25">
      <c r="A63">
        <v>62</v>
      </c>
      <c r="B63" t="s">
        <v>86</v>
      </c>
      <c r="C63" t="s">
        <v>25</v>
      </c>
      <c r="D63" t="str" cm="1">
        <f t="array" ref="D63">_xlfn.SWITCH(C63,
    "A", "American Home Food Products",
    "G", "General Mills",
    "K", "Kellogs",
    "N", "Nabisco",
    "P", "Post",
    "Q", "Quaker Oats",
    "R", "Ralston Purina")</f>
        <v>Ralston Purina</v>
      </c>
      <c r="E63" t="s">
        <v>18</v>
      </c>
      <c r="F63">
        <v>110</v>
      </c>
      <c r="G63">
        <v>1</v>
      </c>
      <c r="H63">
        <v>0</v>
      </c>
      <c r="I63">
        <v>240</v>
      </c>
      <c r="J63">
        <v>0</v>
      </c>
      <c r="K63">
        <v>23</v>
      </c>
      <c r="L63">
        <v>2</v>
      </c>
      <c r="M63">
        <v>30</v>
      </c>
      <c r="N63">
        <v>25</v>
      </c>
      <c r="O63">
        <v>1</v>
      </c>
      <c r="P63">
        <v>1</v>
      </c>
      <c r="Q63">
        <v>1.1299999999999999</v>
      </c>
      <c r="R63">
        <v>41.998933000000001</v>
      </c>
      <c r="S63" s="1">
        <f t="shared" si="1"/>
        <v>110</v>
      </c>
      <c r="T63" s="1">
        <f t="shared" si="2"/>
        <v>1</v>
      </c>
      <c r="U63" s="1">
        <f t="shared" si="2"/>
        <v>0</v>
      </c>
      <c r="V63" s="1">
        <f t="shared" si="2"/>
        <v>240</v>
      </c>
      <c r="W63" s="1">
        <f t="shared" si="2"/>
        <v>0</v>
      </c>
      <c r="X63" s="1">
        <f t="shared" si="4"/>
        <v>23</v>
      </c>
      <c r="Y63" s="1">
        <f t="shared" si="3"/>
        <v>2</v>
      </c>
      <c r="Z63" s="1">
        <f t="shared" si="3"/>
        <v>30</v>
      </c>
      <c r="AA63" s="1">
        <f>N63/$P63</f>
        <v>25</v>
      </c>
      <c r="AB63">
        <v>1</v>
      </c>
      <c r="AC63">
        <v>1</v>
      </c>
      <c r="AD63">
        <v>1.1299999999999999</v>
      </c>
      <c r="AE63">
        <v>41.998933000000001</v>
      </c>
    </row>
    <row r="64" spans="1:31" x14ac:dyDescent="0.25">
      <c r="A64">
        <v>63</v>
      </c>
      <c r="B64" t="s">
        <v>87</v>
      </c>
      <c r="C64" t="s">
        <v>22</v>
      </c>
      <c r="D64" t="str" cm="1">
        <f t="array" ref="D64">_xlfn.SWITCH(C64,
    "A", "American Home Food Products",
    "G", "General Mills",
    "K", "Kellogs",
    "N", "Nabisco",
    "P", "Post",
    "Q", "Quaker Oats",
    "R", "Ralston Purina")</f>
        <v>Kellogs</v>
      </c>
      <c r="E64" t="s">
        <v>18</v>
      </c>
      <c r="F64">
        <v>110</v>
      </c>
      <c r="G64">
        <v>2</v>
      </c>
      <c r="H64">
        <v>0</v>
      </c>
      <c r="I64">
        <v>290</v>
      </c>
      <c r="J64">
        <v>0</v>
      </c>
      <c r="K64">
        <v>22</v>
      </c>
      <c r="L64">
        <v>3</v>
      </c>
      <c r="M64">
        <v>35</v>
      </c>
      <c r="N64">
        <v>25</v>
      </c>
      <c r="O64">
        <v>1</v>
      </c>
      <c r="P64">
        <v>1</v>
      </c>
      <c r="Q64">
        <v>1</v>
      </c>
      <c r="R64">
        <v>40.560158999999999</v>
      </c>
      <c r="S64" s="1">
        <f t="shared" si="1"/>
        <v>110</v>
      </c>
      <c r="T64" s="1">
        <f t="shared" si="2"/>
        <v>2</v>
      </c>
      <c r="U64" s="1">
        <f t="shared" si="2"/>
        <v>0</v>
      </c>
      <c r="V64" s="1">
        <f t="shared" si="2"/>
        <v>290</v>
      </c>
      <c r="W64" s="1">
        <f t="shared" si="2"/>
        <v>0</v>
      </c>
      <c r="X64" s="1">
        <f t="shared" si="4"/>
        <v>22</v>
      </c>
      <c r="Y64" s="1">
        <f t="shared" si="3"/>
        <v>3</v>
      </c>
      <c r="Z64" s="1">
        <f t="shared" si="3"/>
        <v>35</v>
      </c>
      <c r="AA64" s="1">
        <f>N64/$P64</f>
        <v>25</v>
      </c>
      <c r="AB64">
        <v>1</v>
      </c>
      <c r="AC64">
        <v>1</v>
      </c>
      <c r="AD64">
        <v>1</v>
      </c>
      <c r="AE64">
        <v>40.560158999999999</v>
      </c>
    </row>
    <row r="65" spans="1:31" x14ac:dyDescent="0.25">
      <c r="A65">
        <v>64</v>
      </c>
      <c r="B65" t="s">
        <v>88</v>
      </c>
      <c r="C65" t="s">
        <v>17</v>
      </c>
      <c r="D65" t="str" cm="1">
        <f t="array" ref="D65">_xlfn.SWITCH(C65,
    "A", "American Home Food Products",
    "G", "General Mills",
    "K", "Kellogs",
    "N", "Nabisco",
    "P", "Post",
    "Q", "Quaker Oats",
    "R", "Ralston Purina")</f>
        <v>Nabisco</v>
      </c>
      <c r="E65" t="s">
        <v>18</v>
      </c>
      <c r="F65">
        <v>80</v>
      </c>
      <c r="G65">
        <v>2</v>
      </c>
      <c r="H65">
        <v>0</v>
      </c>
      <c r="I65">
        <v>0</v>
      </c>
      <c r="J65">
        <v>3</v>
      </c>
      <c r="K65">
        <v>16</v>
      </c>
      <c r="L65">
        <v>0</v>
      </c>
      <c r="M65">
        <v>95</v>
      </c>
      <c r="N65">
        <v>0</v>
      </c>
      <c r="O65">
        <v>1</v>
      </c>
      <c r="P65">
        <v>0.83</v>
      </c>
      <c r="Q65">
        <v>1</v>
      </c>
      <c r="R65">
        <v>68.235884999999996</v>
      </c>
      <c r="S65" s="1">
        <f t="shared" si="1"/>
        <v>96.385542168674704</v>
      </c>
      <c r="T65" s="1">
        <f t="shared" si="2"/>
        <v>2.4096385542168677</v>
      </c>
      <c r="U65" s="1">
        <f t="shared" si="2"/>
        <v>0</v>
      </c>
      <c r="V65" s="1">
        <f t="shared" si="2"/>
        <v>0</v>
      </c>
      <c r="W65" s="1">
        <f t="shared" si="2"/>
        <v>3.6144578313253013</v>
      </c>
      <c r="X65" s="1">
        <f t="shared" si="4"/>
        <v>19.277108433734941</v>
      </c>
      <c r="Y65" s="1">
        <f t="shared" si="3"/>
        <v>0</v>
      </c>
      <c r="Z65" s="1">
        <f t="shared" si="3"/>
        <v>114.45783132530121</v>
      </c>
      <c r="AA65" s="1">
        <f>N65/$P65</f>
        <v>0</v>
      </c>
      <c r="AB65">
        <v>1</v>
      </c>
      <c r="AC65">
        <v>0.83</v>
      </c>
      <c r="AD65">
        <v>1</v>
      </c>
      <c r="AE65">
        <v>68.235884999999996</v>
      </c>
    </row>
    <row r="66" spans="1:31" x14ac:dyDescent="0.25">
      <c r="A66">
        <v>65</v>
      </c>
      <c r="B66" t="s">
        <v>89</v>
      </c>
      <c r="C66" t="s">
        <v>17</v>
      </c>
      <c r="D66" t="str" cm="1">
        <f t="array" ref="D66">_xlfn.SWITCH(C66,
    "A", "American Home Food Products",
    "G", "General Mills",
    "K", "Kellogs",
    "N", "Nabisco",
    "P", "Post",
    "Q", "Quaker Oats",
    "R", "Ralston Purina")</f>
        <v>Nabisco</v>
      </c>
      <c r="E66" t="s">
        <v>18</v>
      </c>
      <c r="F66">
        <v>90</v>
      </c>
      <c r="G66">
        <v>3</v>
      </c>
      <c r="H66">
        <v>0</v>
      </c>
      <c r="I66">
        <v>0</v>
      </c>
      <c r="J66">
        <v>4</v>
      </c>
      <c r="K66">
        <v>19</v>
      </c>
      <c r="L66">
        <v>0</v>
      </c>
      <c r="M66">
        <v>140</v>
      </c>
      <c r="N66">
        <v>0</v>
      </c>
      <c r="O66">
        <v>1</v>
      </c>
      <c r="P66">
        <v>1</v>
      </c>
      <c r="Q66">
        <v>0.67</v>
      </c>
      <c r="R66">
        <v>74.472949</v>
      </c>
      <c r="S66" s="1">
        <f t="shared" si="1"/>
        <v>90</v>
      </c>
      <c r="T66" s="1">
        <f t="shared" si="2"/>
        <v>3</v>
      </c>
      <c r="U66" s="1">
        <f t="shared" si="2"/>
        <v>0</v>
      </c>
      <c r="V66" s="1">
        <f t="shared" si="2"/>
        <v>0</v>
      </c>
      <c r="W66" s="1">
        <f t="shared" si="2"/>
        <v>4</v>
      </c>
      <c r="X66" s="1">
        <f t="shared" si="4"/>
        <v>19</v>
      </c>
      <c r="Y66" s="1">
        <f t="shared" si="3"/>
        <v>0</v>
      </c>
      <c r="Z66" s="1">
        <f t="shared" si="3"/>
        <v>140</v>
      </c>
      <c r="AA66" s="1">
        <f>N66/$P66</f>
        <v>0</v>
      </c>
      <c r="AB66">
        <v>1</v>
      </c>
      <c r="AC66">
        <v>1</v>
      </c>
      <c r="AD66">
        <v>0.67</v>
      </c>
      <c r="AE66">
        <v>74.472949</v>
      </c>
    </row>
    <row r="67" spans="1:31" x14ac:dyDescent="0.25">
      <c r="A67">
        <v>66</v>
      </c>
      <c r="B67" t="s">
        <v>90</v>
      </c>
      <c r="C67" t="s">
        <v>17</v>
      </c>
      <c r="D67" t="str" cm="1">
        <f t="array" ref="D67">_xlfn.SWITCH(C67,
    "A", "American Home Food Products",
    "G", "General Mills",
    "K", "Kellogs",
    "N", "Nabisco",
    "P", "Post",
    "Q", "Quaker Oats",
    "R", "Ralston Purina")</f>
        <v>Nabisco</v>
      </c>
      <c r="E67" t="s">
        <v>18</v>
      </c>
      <c r="F67">
        <v>90</v>
      </c>
      <c r="G67">
        <v>3</v>
      </c>
      <c r="H67">
        <v>0</v>
      </c>
      <c r="I67">
        <v>0</v>
      </c>
      <c r="J67">
        <v>3</v>
      </c>
      <c r="K67">
        <v>20</v>
      </c>
      <c r="L67">
        <v>0</v>
      </c>
      <c r="M67">
        <v>120</v>
      </c>
      <c r="N67">
        <v>0</v>
      </c>
      <c r="O67">
        <v>1</v>
      </c>
      <c r="P67">
        <v>1</v>
      </c>
      <c r="Q67">
        <v>0.67</v>
      </c>
      <c r="R67">
        <v>72.801787000000004</v>
      </c>
      <c r="S67" s="1">
        <f t="shared" ref="S67:S78" si="5">F67/P67</f>
        <v>90</v>
      </c>
      <c r="T67" s="1">
        <f t="shared" ref="T67:W78" si="6">G67/$P67</f>
        <v>3</v>
      </c>
      <c r="U67" s="1">
        <f t="shared" si="6"/>
        <v>0</v>
      </c>
      <c r="V67" s="1">
        <f t="shared" si="6"/>
        <v>0</v>
      </c>
      <c r="W67" s="1">
        <f t="shared" si="6"/>
        <v>3</v>
      </c>
      <c r="X67" s="1">
        <f t="shared" si="4"/>
        <v>20</v>
      </c>
      <c r="Y67" s="1">
        <f t="shared" si="3"/>
        <v>0</v>
      </c>
      <c r="Z67" s="1">
        <f t="shared" si="3"/>
        <v>120</v>
      </c>
      <c r="AA67" s="1">
        <f>N67/$P67</f>
        <v>0</v>
      </c>
      <c r="AB67">
        <v>1</v>
      </c>
      <c r="AC67">
        <v>1</v>
      </c>
      <c r="AD67">
        <v>0.67</v>
      </c>
      <c r="AE67">
        <v>72.801787000000004</v>
      </c>
    </row>
    <row r="68" spans="1:31" x14ac:dyDescent="0.25">
      <c r="A68">
        <v>67</v>
      </c>
      <c r="B68" t="s">
        <v>91</v>
      </c>
      <c r="C68" t="s">
        <v>22</v>
      </c>
      <c r="D68" t="str" cm="1">
        <f t="array" ref="D68">_xlfn.SWITCH(C68,
    "A", "American Home Food Products",
    "G", "General Mills",
    "K", "Kellogs",
    "N", "Nabisco",
    "P", "Post",
    "Q", "Quaker Oats",
    "R", "Ralston Purina")</f>
        <v>Kellogs</v>
      </c>
      <c r="E68" t="s">
        <v>18</v>
      </c>
      <c r="F68">
        <v>110</v>
      </c>
      <c r="G68">
        <v>2</v>
      </c>
      <c r="H68">
        <v>1</v>
      </c>
      <c r="I68">
        <v>70</v>
      </c>
      <c r="J68">
        <v>1</v>
      </c>
      <c r="K68">
        <v>9</v>
      </c>
      <c r="L68">
        <v>15</v>
      </c>
      <c r="M68">
        <v>40</v>
      </c>
      <c r="N68">
        <v>25</v>
      </c>
      <c r="O68">
        <v>2</v>
      </c>
      <c r="P68">
        <v>1</v>
      </c>
      <c r="Q68">
        <v>0.75</v>
      </c>
      <c r="R68">
        <v>31.230053999999999</v>
      </c>
      <c r="S68" s="1">
        <f t="shared" si="5"/>
        <v>110</v>
      </c>
      <c r="T68" s="1">
        <f t="shared" si="6"/>
        <v>2</v>
      </c>
      <c r="U68" s="1">
        <f t="shared" si="6"/>
        <v>1</v>
      </c>
      <c r="V68" s="1">
        <f t="shared" si="6"/>
        <v>70</v>
      </c>
      <c r="W68" s="1">
        <f t="shared" si="6"/>
        <v>1</v>
      </c>
      <c r="X68" s="1">
        <f t="shared" si="4"/>
        <v>9</v>
      </c>
      <c r="Y68" s="1">
        <f t="shared" si="3"/>
        <v>15</v>
      </c>
      <c r="Z68" s="1">
        <f t="shared" si="3"/>
        <v>40</v>
      </c>
      <c r="AA68" s="1">
        <f>N68/$P68</f>
        <v>25</v>
      </c>
      <c r="AB68">
        <v>2</v>
      </c>
      <c r="AC68">
        <v>1</v>
      </c>
      <c r="AD68">
        <v>0.75</v>
      </c>
      <c r="AE68">
        <v>31.230053999999999</v>
      </c>
    </row>
    <row r="69" spans="1:31" x14ac:dyDescent="0.25">
      <c r="A69">
        <v>68</v>
      </c>
      <c r="B69" t="s">
        <v>92</v>
      </c>
      <c r="C69" t="s">
        <v>22</v>
      </c>
      <c r="D69" t="str" cm="1">
        <f t="array" ref="D69">_xlfn.SWITCH(C69,
    "A", "American Home Food Products",
    "G", "General Mills",
    "K", "Kellogs",
    "N", "Nabisco",
    "P", "Post",
    "Q", "Quaker Oats",
    "R", "Ralston Purina")</f>
        <v>Kellogs</v>
      </c>
      <c r="E69" t="s">
        <v>18</v>
      </c>
      <c r="F69">
        <v>110</v>
      </c>
      <c r="G69">
        <v>6</v>
      </c>
      <c r="H69">
        <v>0</v>
      </c>
      <c r="I69">
        <v>230</v>
      </c>
      <c r="J69">
        <v>1</v>
      </c>
      <c r="K69">
        <v>16</v>
      </c>
      <c r="L69">
        <v>3</v>
      </c>
      <c r="M69">
        <v>55</v>
      </c>
      <c r="N69">
        <v>25</v>
      </c>
      <c r="O69">
        <v>1</v>
      </c>
      <c r="P69">
        <v>1</v>
      </c>
      <c r="Q69">
        <v>1</v>
      </c>
      <c r="R69">
        <v>53.131323999999999</v>
      </c>
      <c r="S69" s="1">
        <f t="shared" si="5"/>
        <v>110</v>
      </c>
      <c r="T69" s="1">
        <f t="shared" si="6"/>
        <v>6</v>
      </c>
      <c r="U69" s="1">
        <f t="shared" si="6"/>
        <v>0</v>
      </c>
      <c r="V69" s="1">
        <f t="shared" si="6"/>
        <v>230</v>
      </c>
      <c r="W69" s="1">
        <f t="shared" si="6"/>
        <v>1</v>
      </c>
      <c r="X69" s="1">
        <f t="shared" si="4"/>
        <v>16</v>
      </c>
      <c r="Y69" s="1">
        <f t="shared" si="3"/>
        <v>3</v>
      </c>
      <c r="Z69" s="1">
        <f t="shared" si="3"/>
        <v>55</v>
      </c>
      <c r="AA69" s="1">
        <f>N69/$P69</f>
        <v>25</v>
      </c>
      <c r="AB69">
        <v>1</v>
      </c>
      <c r="AC69">
        <v>1</v>
      </c>
      <c r="AD69">
        <v>1</v>
      </c>
      <c r="AE69">
        <v>53.131323999999999</v>
      </c>
    </row>
    <row r="70" spans="1:31" x14ac:dyDescent="0.25">
      <c r="A70">
        <v>69</v>
      </c>
      <c r="B70" t="s">
        <v>93</v>
      </c>
      <c r="C70" t="s">
        <v>17</v>
      </c>
      <c r="D70" t="str" cm="1">
        <f t="array" ref="D70">_xlfn.SWITCH(C70,
    "A", "American Home Food Products",
    "G", "General Mills",
    "K", "Kellogs",
    "N", "Nabisco",
    "P", "Post",
    "Q", "Quaker Oats",
    "R", "Ralston Purina")</f>
        <v>Nabisco</v>
      </c>
      <c r="E70" t="s">
        <v>18</v>
      </c>
      <c r="F70">
        <v>90</v>
      </c>
      <c r="G70">
        <v>2</v>
      </c>
      <c r="H70">
        <v>0</v>
      </c>
      <c r="I70">
        <v>15</v>
      </c>
      <c r="J70">
        <v>3</v>
      </c>
      <c r="K70">
        <v>15</v>
      </c>
      <c r="L70">
        <v>5</v>
      </c>
      <c r="M70">
        <v>90</v>
      </c>
      <c r="N70">
        <v>25</v>
      </c>
      <c r="O70">
        <v>2</v>
      </c>
      <c r="P70">
        <v>1</v>
      </c>
      <c r="Q70">
        <v>1</v>
      </c>
      <c r="R70">
        <v>59.363993000000001</v>
      </c>
      <c r="S70" s="1">
        <f t="shared" si="5"/>
        <v>90</v>
      </c>
      <c r="T70" s="1">
        <f t="shared" si="6"/>
        <v>2</v>
      </c>
      <c r="U70" s="1">
        <f t="shared" si="6"/>
        <v>0</v>
      </c>
      <c r="V70" s="1">
        <f t="shared" si="6"/>
        <v>15</v>
      </c>
      <c r="W70" s="1">
        <f t="shared" si="6"/>
        <v>3</v>
      </c>
      <c r="X70" s="1">
        <f t="shared" si="4"/>
        <v>15</v>
      </c>
      <c r="Y70" s="1">
        <f t="shared" si="3"/>
        <v>5</v>
      </c>
      <c r="Z70" s="1">
        <f t="shared" si="3"/>
        <v>90</v>
      </c>
      <c r="AA70" s="1">
        <f>N70/$P70</f>
        <v>25</v>
      </c>
      <c r="AB70">
        <v>2</v>
      </c>
      <c r="AC70">
        <v>1</v>
      </c>
      <c r="AD70">
        <v>1</v>
      </c>
      <c r="AE70">
        <v>59.363993000000001</v>
      </c>
    </row>
    <row r="71" spans="1:31" x14ac:dyDescent="0.25">
      <c r="A71">
        <v>70</v>
      </c>
      <c r="B71" t="s">
        <v>94</v>
      </c>
      <c r="C71" t="s">
        <v>27</v>
      </c>
      <c r="D71" t="str" cm="1">
        <f t="array" ref="D71">_xlfn.SWITCH(C71,
    "A", "American Home Food Products",
    "G", "General Mills",
    "K", "Kellogs",
    "N", "Nabisco",
    "P", "Post",
    "Q", "Quaker Oats",
    "R", "Ralston Purina")</f>
        <v>General Mills</v>
      </c>
      <c r="E71" t="s">
        <v>18</v>
      </c>
      <c r="F71">
        <v>110</v>
      </c>
      <c r="G71">
        <v>2</v>
      </c>
      <c r="H71">
        <v>1</v>
      </c>
      <c r="I71">
        <v>200</v>
      </c>
      <c r="J71">
        <v>0</v>
      </c>
      <c r="K71">
        <v>21</v>
      </c>
      <c r="L71">
        <v>3</v>
      </c>
      <c r="M71">
        <v>35</v>
      </c>
      <c r="N71">
        <v>100</v>
      </c>
      <c r="O71">
        <v>3</v>
      </c>
      <c r="P71">
        <v>1</v>
      </c>
      <c r="Q71">
        <v>1</v>
      </c>
      <c r="R71">
        <v>38.839745999999998</v>
      </c>
      <c r="S71" s="1">
        <f t="shared" si="5"/>
        <v>110</v>
      </c>
      <c r="T71" s="1">
        <f t="shared" si="6"/>
        <v>2</v>
      </c>
      <c r="U71" s="1">
        <f t="shared" si="6"/>
        <v>1</v>
      </c>
      <c r="V71" s="1">
        <f t="shared" si="6"/>
        <v>200</v>
      </c>
      <c r="W71" s="1">
        <f t="shared" si="6"/>
        <v>0</v>
      </c>
      <c r="X71" s="1">
        <f t="shared" si="4"/>
        <v>21</v>
      </c>
      <c r="Y71" s="1">
        <f t="shared" si="3"/>
        <v>3</v>
      </c>
      <c r="Z71" s="1">
        <f t="shared" si="3"/>
        <v>35</v>
      </c>
      <c r="AA71" s="1">
        <f>N71/$P71</f>
        <v>100</v>
      </c>
      <c r="AB71">
        <v>3</v>
      </c>
      <c r="AC71">
        <v>1</v>
      </c>
      <c r="AD71">
        <v>1</v>
      </c>
      <c r="AE71">
        <v>38.839745999999998</v>
      </c>
    </row>
    <row r="72" spans="1:31" x14ac:dyDescent="0.25">
      <c r="A72">
        <v>71</v>
      </c>
      <c r="B72" t="s">
        <v>95</v>
      </c>
      <c r="C72" t="s">
        <v>27</v>
      </c>
      <c r="D72" t="str" cm="1">
        <f t="array" ref="D72">_xlfn.SWITCH(C72,
    "A", "American Home Food Products",
    "G", "General Mills",
    "K", "Kellogs",
    "N", "Nabisco",
    "P", "Post",
    "Q", "Quaker Oats",
    "R", "Ralston Purina")</f>
        <v>General Mills</v>
      </c>
      <c r="E72" t="s">
        <v>18</v>
      </c>
      <c r="F72">
        <v>140</v>
      </c>
      <c r="G72">
        <v>3</v>
      </c>
      <c r="H72">
        <v>1</v>
      </c>
      <c r="I72">
        <v>190</v>
      </c>
      <c r="J72">
        <v>4</v>
      </c>
      <c r="K72">
        <v>15</v>
      </c>
      <c r="L72">
        <v>14</v>
      </c>
      <c r="M72">
        <v>230</v>
      </c>
      <c r="N72">
        <v>100</v>
      </c>
      <c r="O72">
        <v>3</v>
      </c>
      <c r="P72">
        <v>1.5</v>
      </c>
      <c r="Q72">
        <v>1</v>
      </c>
      <c r="R72">
        <v>28.592784999999999</v>
      </c>
      <c r="S72" s="1">
        <f t="shared" si="5"/>
        <v>93.333333333333329</v>
      </c>
      <c r="T72" s="1">
        <f t="shared" si="6"/>
        <v>2</v>
      </c>
      <c r="U72" s="1">
        <f t="shared" si="6"/>
        <v>0.66666666666666663</v>
      </c>
      <c r="V72" s="1">
        <f t="shared" si="6"/>
        <v>126.66666666666667</v>
      </c>
      <c r="W72" s="1">
        <f t="shared" si="6"/>
        <v>2.6666666666666665</v>
      </c>
      <c r="X72" s="1">
        <f t="shared" si="4"/>
        <v>10</v>
      </c>
      <c r="Y72" s="1">
        <f t="shared" si="3"/>
        <v>9.3333333333333339</v>
      </c>
      <c r="Z72" s="1">
        <f t="shared" si="3"/>
        <v>153.33333333333334</v>
      </c>
      <c r="AA72" s="1">
        <f>N72/$P72</f>
        <v>66.666666666666671</v>
      </c>
      <c r="AB72">
        <v>3</v>
      </c>
      <c r="AC72">
        <v>1.5</v>
      </c>
      <c r="AD72">
        <v>1</v>
      </c>
      <c r="AE72">
        <v>28.592784999999999</v>
      </c>
    </row>
    <row r="73" spans="1:31" x14ac:dyDescent="0.25">
      <c r="A73">
        <v>72</v>
      </c>
      <c r="B73" t="s">
        <v>96</v>
      </c>
      <c r="C73" t="s">
        <v>27</v>
      </c>
      <c r="D73" t="str" cm="1">
        <f t="array" ref="D73">_xlfn.SWITCH(C73,
    "A", "American Home Food Products",
    "G", "General Mills",
    "K", "Kellogs",
    "N", "Nabisco",
    "P", "Post",
    "Q", "Quaker Oats",
    "R", "Ralston Purina")</f>
        <v>General Mills</v>
      </c>
      <c r="E73" t="s">
        <v>18</v>
      </c>
      <c r="F73">
        <v>100</v>
      </c>
      <c r="G73">
        <v>3</v>
      </c>
      <c r="H73">
        <v>1</v>
      </c>
      <c r="I73">
        <v>200</v>
      </c>
      <c r="J73">
        <v>3</v>
      </c>
      <c r="K73">
        <v>16</v>
      </c>
      <c r="L73">
        <v>3</v>
      </c>
      <c r="M73">
        <v>110</v>
      </c>
      <c r="N73">
        <v>100</v>
      </c>
      <c r="O73">
        <v>3</v>
      </c>
      <c r="P73">
        <v>1</v>
      </c>
      <c r="Q73">
        <v>1</v>
      </c>
      <c r="R73">
        <v>46.658844000000002</v>
      </c>
      <c r="S73" s="1">
        <f t="shared" si="5"/>
        <v>100</v>
      </c>
      <c r="T73" s="1">
        <f t="shared" si="6"/>
        <v>3</v>
      </c>
      <c r="U73" s="1">
        <f t="shared" si="6"/>
        <v>1</v>
      </c>
      <c r="V73" s="1">
        <f t="shared" si="6"/>
        <v>200</v>
      </c>
      <c r="W73" s="1">
        <f t="shared" si="6"/>
        <v>3</v>
      </c>
      <c r="X73" s="1">
        <f t="shared" si="4"/>
        <v>16</v>
      </c>
      <c r="Y73" s="1">
        <f t="shared" si="3"/>
        <v>3</v>
      </c>
      <c r="Z73" s="1">
        <f t="shared" si="3"/>
        <v>110</v>
      </c>
      <c r="AA73" s="1">
        <f>N73/$P73</f>
        <v>100</v>
      </c>
      <c r="AB73">
        <v>3</v>
      </c>
      <c r="AC73">
        <v>1</v>
      </c>
      <c r="AD73">
        <v>1</v>
      </c>
      <c r="AE73">
        <v>46.658844000000002</v>
      </c>
    </row>
    <row r="74" spans="1:31" x14ac:dyDescent="0.25">
      <c r="A74">
        <v>73</v>
      </c>
      <c r="B74" t="s">
        <v>97</v>
      </c>
      <c r="C74" t="s">
        <v>27</v>
      </c>
      <c r="D74" t="str" cm="1">
        <f t="array" ref="D74">_xlfn.SWITCH(C74,
    "A", "American Home Food Products",
    "G", "General Mills",
    "K", "Kellogs",
    "N", "Nabisco",
    "P", "Post",
    "Q", "Quaker Oats",
    "R", "Ralston Purina")</f>
        <v>General Mills</v>
      </c>
      <c r="E74" t="s">
        <v>18</v>
      </c>
      <c r="F74">
        <v>110</v>
      </c>
      <c r="G74">
        <v>2</v>
      </c>
      <c r="H74">
        <v>1</v>
      </c>
      <c r="I74">
        <v>250</v>
      </c>
      <c r="J74">
        <v>0</v>
      </c>
      <c r="K74">
        <v>21</v>
      </c>
      <c r="L74">
        <v>3</v>
      </c>
      <c r="M74">
        <v>60</v>
      </c>
      <c r="N74">
        <v>25</v>
      </c>
      <c r="O74">
        <v>3</v>
      </c>
      <c r="P74">
        <v>1</v>
      </c>
      <c r="Q74">
        <v>0.75</v>
      </c>
      <c r="R74">
        <v>39.106174000000003</v>
      </c>
      <c r="S74" s="1">
        <f t="shared" si="5"/>
        <v>110</v>
      </c>
      <c r="T74" s="1">
        <f t="shared" si="6"/>
        <v>2</v>
      </c>
      <c r="U74" s="1">
        <f t="shared" si="6"/>
        <v>1</v>
      </c>
      <c r="V74" s="1">
        <f t="shared" si="6"/>
        <v>250</v>
      </c>
      <c r="W74" s="1">
        <f t="shared" si="6"/>
        <v>0</v>
      </c>
      <c r="X74" s="1">
        <f t="shared" si="4"/>
        <v>21</v>
      </c>
      <c r="Y74" s="1">
        <f t="shared" si="3"/>
        <v>3</v>
      </c>
      <c r="Z74" s="1">
        <f t="shared" si="3"/>
        <v>60</v>
      </c>
      <c r="AA74" s="1">
        <f>N74/$P74</f>
        <v>25</v>
      </c>
      <c r="AB74">
        <v>3</v>
      </c>
      <c r="AC74">
        <v>1</v>
      </c>
      <c r="AD74">
        <v>0.75</v>
      </c>
      <c r="AE74">
        <v>39.106174000000003</v>
      </c>
    </row>
    <row r="75" spans="1:31" x14ac:dyDescent="0.25">
      <c r="A75">
        <v>74</v>
      </c>
      <c r="B75" t="s">
        <v>98</v>
      </c>
      <c r="C75" t="s">
        <v>27</v>
      </c>
      <c r="D75" t="str" cm="1">
        <f t="array" ref="D75">_xlfn.SWITCH(C75,
    "A", "American Home Food Products",
    "G", "General Mills",
    "K", "Kellogs",
    "N", "Nabisco",
    "P", "Post",
    "Q", "Quaker Oats",
    "R", "Ralston Purina")</f>
        <v>General Mills</v>
      </c>
      <c r="E75" t="s">
        <v>18</v>
      </c>
      <c r="F75">
        <v>110</v>
      </c>
      <c r="G75">
        <v>1</v>
      </c>
      <c r="H75">
        <v>1</v>
      </c>
      <c r="I75">
        <v>140</v>
      </c>
      <c r="J75">
        <v>0</v>
      </c>
      <c r="K75">
        <v>13</v>
      </c>
      <c r="L75">
        <v>12</v>
      </c>
      <c r="M75">
        <v>25</v>
      </c>
      <c r="N75">
        <v>25</v>
      </c>
      <c r="O75">
        <v>2</v>
      </c>
      <c r="P75">
        <v>1</v>
      </c>
      <c r="Q75">
        <v>1</v>
      </c>
      <c r="R75">
        <v>27.753301</v>
      </c>
      <c r="S75" s="1">
        <f t="shared" si="5"/>
        <v>110</v>
      </c>
      <c r="T75" s="1">
        <f t="shared" si="6"/>
        <v>1</v>
      </c>
      <c r="U75" s="1">
        <f t="shared" si="6"/>
        <v>1</v>
      </c>
      <c r="V75" s="1">
        <f t="shared" si="6"/>
        <v>140</v>
      </c>
      <c r="W75" s="1">
        <f t="shared" si="6"/>
        <v>0</v>
      </c>
      <c r="X75" s="1">
        <f t="shared" si="4"/>
        <v>13</v>
      </c>
      <c r="Y75" s="1">
        <f t="shared" si="3"/>
        <v>12</v>
      </c>
      <c r="Z75" s="1">
        <f t="shared" si="3"/>
        <v>25</v>
      </c>
      <c r="AA75" s="1">
        <f>N75/$P75</f>
        <v>25</v>
      </c>
      <c r="AB75">
        <v>2</v>
      </c>
      <c r="AC75">
        <v>1</v>
      </c>
      <c r="AD75">
        <v>1</v>
      </c>
      <c r="AE75">
        <v>27.753301</v>
      </c>
    </row>
    <row r="76" spans="1:31" x14ac:dyDescent="0.25">
      <c r="A76">
        <v>75</v>
      </c>
      <c r="B76" t="s">
        <v>99</v>
      </c>
      <c r="C76" t="s">
        <v>25</v>
      </c>
      <c r="D76" t="str" cm="1">
        <f t="array" ref="D76">_xlfn.SWITCH(C76,
    "A", "American Home Food Products",
    "G", "General Mills",
    "K", "Kellogs",
    "N", "Nabisco",
    "P", "Post",
    "Q", "Quaker Oats",
    "R", "Ralston Purina")</f>
        <v>Ralston Purina</v>
      </c>
      <c r="E76" t="s">
        <v>18</v>
      </c>
      <c r="F76">
        <v>100</v>
      </c>
      <c r="G76">
        <v>3</v>
      </c>
      <c r="H76">
        <v>1</v>
      </c>
      <c r="I76">
        <v>230</v>
      </c>
      <c r="J76">
        <v>3</v>
      </c>
      <c r="K76">
        <v>17</v>
      </c>
      <c r="L76">
        <v>3</v>
      </c>
      <c r="M76">
        <v>115</v>
      </c>
      <c r="N76">
        <v>25</v>
      </c>
      <c r="O76">
        <v>1</v>
      </c>
      <c r="P76">
        <v>1</v>
      </c>
      <c r="Q76">
        <v>0.67</v>
      </c>
      <c r="R76">
        <v>49.787444999999998</v>
      </c>
      <c r="S76" s="1">
        <f t="shared" si="5"/>
        <v>100</v>
      </c>
      <c r="T76" s="1">
        <f t="shared" si="6"/>
        <v>3</v>
      </c>
      <c r="U76" s="1">
        <f t="shared" si="6"/>
        <v>1</v>
      </c>
      <c r="V76" s="1">
        <f t="shared" si="6"/>
        <v>230</v>
      </c>
      <c r="W76" s="1">
        <f t="shared" si="6"/>
        <v>3</v>
      </c>
      <c r="X76" s="1">
        <f t="shared" si="4"/>
        <v>17</v>
      </c>
      <c r="Y76" s="1">
        <f t="shared" si="3"/>
        <v>3</v>
      </c>
      <c r="Z76" s="1">
        <f t="shared" si="3"/>
        <v>115</v>
      </c>
      <c r="AA76" s="1">
        <f>N76/$P76</f>
        <v>25</v>
      </c>
      <c r="AB76">
        <v>1</v>
      </c>
      <c r="AC76">
        <v>1</v>
      </c>
      <c r="AD76">
        <v>0.67</v>
      </c>
      <c r="AE76">
        <v>49.787444999999998</v>
      </c>
    </row>
    <row r="77" spans="1:31" x14ac:dyDescent="0.25">
      <c r="A77">
        <v>76</v>
      </c>
      <c r="B77" t="s">
        <v>100</v>
      </c>
      <c r="C77" t="s">
        <v>27</v>
      </c>
      <c r="D77" t="str" cm="1">
        <f t="array" ref="D77">_xlfn.SWITCH(C77,
    "A", "American Home Food Products",
    "G", "General Mills",
    "K", "Kellogs",
    "N", "Nabisco",
    "P", "Post",
    "Q", "Quaker Oats",
    "R", "Ralston Purina")</f>
        <v>General Mills</v>
      </c>
      <c r="E77" t="s">
        <v>18</v>
      </c>
      <c r="F77">
        <v>100</v>
      </c>
      <c r="G77">
        <v>3</v>
      </c>
      <c r="H77">
        <v>1</v>
      </c>
      <c r="I77">
        <v>200</v>
      </c>
      <c r="J77">
        <v>3</v>
      </c>
      <c r="K77">
        <v>17</v>
      </c>
      <c r="L77">
        <v>3</v>
      </c>
      <c r="M77">
        <v>110</v>
      </c>
      <c r="N77">
        <v>25</v>
      </c>
      <c r="O77">
        <v>1</v>
      </c>
      <c r="P77">
        <v>1</v>
      </c>
      <c r="Q77">
        <v>1</v>
      </c>
      <c r="R77">
        <v>51.592193000000002</v>
      </c>
      <c r="S77" s="1">
        <f t="shared" si="5"/>
        <v>100</v>
      </c>
      <c r="T77" s="1">
        <f t="shared" si="6"/>
        <v>3</v>
      </c>
      <c r="U77" s="1">
        <f t="shared" si="6"/>
        <v>1</v>
      </c>
      <c r="V77" s="1">
        <f t="shared" si="6"/>
        <v>200</v>
      </c>
      <c r="W77" s="1">
        <f t="shared" si="6"/>
        <v>3</v>
      </c>
      <c r="X77" s="1">
        <f t="shared" si="4"/>
        <v>17</v>
      </c>
      <c r="Y77" s="1">
        <f t="shared" si="3"/>
        <v>3</v>
      </c>
      <c r="Z77" s="1">
        <f t="shared" si="3"/>
        <v>110</v>
      </c>
      <c r="AA77" s="1">
        <f>N77/$P77</f>
        <v>25</v>
      </c>
      <c r="AB77">
        <v>1</v>
      </c>
      <c r="AC77">
        <v>1</v>
      </c>
      <c r="AD77">
        <v>1</v>
      </c>
      <c r="AE77">
        <v>51.592193000000002</v>
      </c>
    </row>
    <row r="78" spans="1:31" x14ac:dyDescent="0.25">
      <c r="A78">
        <v>77</v>
      </c>
      <c r="B78" t="s">
        <v>101</v>
      </c>
      <c r="C78" t="s">
        <v>27</v>
      </c>
      <c r="D78" t="str" cm="1">
        <f t="array" ref="D78">_xlfn.SWITCH(C78,
    "A", "American Home Food Products",
    "G", "General Mills",
    "K", "Kellogs",
    "N", "Nabisco",
    "P", "Post",
    "Q", "Quaker Oats",
    "R", "Ralston Purina")</f>
        <v>General Mills</v>
      </c>
      <c r="E78" t="s">
        <v>18</v>
      </c>
      <c r="F78">
        <v>110</v>
      </c>
      <c r="G78">
        <v>2</v>
      </c>
      <c r="H78">
        <v>1</v>
      </c>
      <c r="I78">
        <v>200</v>
      </c>
      <c r="J78">
        <v>1</v>
      </c>
      <c r="K78">
        <v>16</v>
      </c>
      <c r="L78">
        <v>8</v>
      </c>
      <c r="M78">
        <v>60</v>
      </c>
      <c r="N78">
        <v>25</v>
      </c>
      <c r="O78">
        <v>1</v>
      </c>
      <c r="P78">
        <v>1</v>
      </c>
      <c r="Q78">
        <v>0.75</v>
      </c>
      <c r="R78">
        <v>36.187559</v>
      </c>
      <c r="S78" s="1">
        <f t="shared" si="5"/>
        <v>110</v>
      </c>
      <c r="T78" s="1">
        <f t="shared" si="6"/>
        <v>2</v>
      </c>
      <c r="U78" s="1">
        <f t="shared" si="6"/>
        <v>1</v>
      </c>
      <c r="V78" s="1">
        <f t="shared" si="6"/>
        <v>200</v>
      </c>
      <c r="W78" s="1">
        <f t="shared" si="6"/>
        <v>1</v>
      </c>
      <c r="X78" s="1">
        <f t="shared" si="4"/>
        <v>16</v>
      </c>
      <c r="Y78" s="1">
        <f t="shared" si="3"/>
        <v>8</v>
      </c>
      <c r="Z78" s="1">
        <f t="shared" si="3"/>
        <v>60</v>
      </c>
      <c r="AA78" s="1">
        <f>N78/$P78</f>
        <v>25</v>
      </c>
      <c r="AB78">
        <v>1</v>
      </c>
      <c r="AC78">
        <v>1</v>
      </c>
      <c r="AD78">
        <v>0.75</v>
      </c>
      <c r="AE78">
        <v>36.187559</v>
      </c>
    </row>
  </sheetData>
  <autoFilter ref="A1:R78" xr:uid="{A1719AB5-8A7A-42A1-8E5A-18F1C6E737E4}">
    <sortState xmlns:xlrd2="http://schemas.microsoft.com/office/spreadsheetml/2017/richdata2" ref="A2:R78">
      <sortCondition ref="A1:A7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D3A8-B33A-4167-9B7D-78148960CDE2}">
  <dimension ref="A1:R78"/>
  <sheetViews>
    <sheetView tabSelected="1" workbookViewId="0">
      <selection activeCell="T8" sqref="T8"/>
    </sheetView>
  </sheetViews>
  <sheetFormatPr defaultRowHeight="15" x14ac:dyDescent="0.25"/>
  <cols>
    <col min="2" max="2" width="35.140625" bestFit="1" customWidth="1"/>
    <col min="3" max="3" width="5.28515625" customWidth="1"/>
    <col min="4" max="4" width="28.85546875" bestFit="1" customWidth="1"/>
    <col min="7" max="7" width="10.85546875" customWidth="1"/>
    <col min="9" max="9" width="12.5703125" customWidth="1"/>
    <col min="10" max="10" width="9.7109375" customWidth="1"/>
    <col min="11" max="11" width="10.85546875" customWidth="1"/>
    <col min="12" max="12" width="11.28515625" customWidth="1"/>
    <col min="13" max="13" width="13.28515625" customWidth="1"/>
  </cols>
  <sheetData>
    <row r="1" spans="1:18" x14ac:dyDescent="0.25">
      <c r="A1" t="s">
        <v>103</v>
      </c>
      <c r="B1" t="s">
        <v>0</v>
      </c>
      <c r="C1" t="s">
        <v>1</v>
      </c>
      <c r="D1" t="s">
        <v>102</v>
      </c>
      <c r="E1" t="s">
        <v>2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16</v>
      </c>
      <c r="C2" t="s">
        <v>17</v>
      </c>
      <c r="D2" t="s">
        <v>113</v>
      </c>
      <c r="E2" t="s">
        <v>18</v>
      </c>
      <c r="F2" s="1">
        <v>70</v>
      </c>
      <c r="G2" s="1">
        <v>4</v>
      </c>
      <c r="H2" s="1">
        <v>1</v>
      </c>
      <c r="I2" s="1">
        <v>130</v>
      </c>
      <c r="J2" s="1">
        <v>10</v>
      </c>
      <c r="K2" s="1">
        <v>5</v>
      </c>
      <c r="L2" s="1">
        <v>6</v>
      </c>
      <c r="M2" s="1">
        <v>280</v>
      </c>
      <c r="N2" s="1">
        <v>25</v>
      </c>
      <c r="O2" s="1">
        <v>3</v>
      </c>
      <c r="P2" s="1">
        <v>1</v>
      </c>
      <c r="Q2" s="1">
        <v>0.33</v>
      </c>
      <c r="R2" s="1">
        <v>68.402973000000003</v>
      </c>
    </row>
    <row r="3" spans="1:18" x14ac:dyDescent="0.25">
      <c r="A3">
        <v>2</v>
      </c>
      <c r="B3" t="s">
        <v>19</v>
      </c>
      <c r="C3" t="s">
        <v>20</v>
      </c>
      <c r="D3" t="s">
        <v>114</v>
      </c>
      <c r="E3" t="s">
        <v>18</v>
      </c>
      <c r="F3" s="1">
        <v>120</v>
      </c>
      <c r="G3" s="1">
        <v>3</v>
      </c>
      <c r="H3" s="1">
        <v>5</v>
      </c>
      <c r="I3" s="1">
        <v>15</v>
      </c>
      <c r="J3" s="1">
        <v>2</v>
      </c>
      <c r="K3" s="1">
        <v>8</v>
      </c>
      <c r="L3" s="1">
        <v>8</v>
      </c>
      <c r="M3" s="1">
        <v>135</v>
      </c>
      <c r="N3" s="1">
        <v>0</v>
      </c>
      <c r="O3" s="1">
        <v>3</v>
      </c>
      <c r="P3" s="1">
        <v>1</v>
      </c>
      <c r="Q3" s="1">
        <v>1</v>
      </c>
      <c r="R3" s="1">
        <v>33.983679000000002</v>
      </c>
    </row>
    <row r="4" spans="1:18" x14ac:dyDescent="0.25">
      <c r="A4">
        <v>3</v>
      </c>
      <c r="B4" t="s">
        <v>21</v>
      </c>
      <c r="C4" t="s">
        <v>22</v>
      </c>
      <c r="D4" t="s">
        <v>115</v>
      </c>
      <c r="E4" t="s">
        <v>18</v>
      </c>
      <c r="F4" s="1">
        <v>70</v>
      </c>
      <c r="G4" s="1">
        <v>4</v>
      </c>
      <c r="H4" s="1">
        <v>1</v>
      </c>
      <c r="I4" s="1">
        <v>260</v>
      </c>
      <c r="J4" s="1">
        <v>9</v>
      </c>
      <c r="K4" s="1">
        <v>7</v>
      </c>
      <c r="L4" s="1">
        <v>5</v>
      </c>
      <c r="M4" s="1">
        <v>320</v>
      </c>
      <c r="N4" s="1">
        <v>25</v>
      </c>
      <c r="O4" s="1">
        <v>3</v>
      </c>
      <c r="P4" s="1">
        <v>1</v>
      </c>
      <c r="Q4" s="1">
        <v>0.33</v>
      </c>
      <c r="R4" s="1">
        <v>59.425505000000001</v>
      </c>
    </row>
    <row r="5" spans="1:18" x14ac:dyDescent="0.25">
      <c r="A5">
        <v>4</v>
      </c>
      <c r="B5" t="s">
        <v>23</v>
      </c>
      <c r="C5" t="s">
        <v>22</v>
      </c>
      <c r="D5" t="s">
        <v>115</v>
      </c>
      <c r="E5" t="s">
        <v>18</v>
      </c>
      <c r="F5" s="1">
        <v>50</v>
      </c>
      <c r="G5" s="1">
        <v>4</v>
      </c>
      <c r="H5" s="1">
        <v>0</v>
      </c>
      <c r="I5" s="1">
        <v>140</v>
      </c>
      <c r="J5" s="1">
        <v>14</v>
      </c>
      <c r="K5" s="1">
        <v>8</v>
      </c>
      <c r="L5" s="1">
        <v>0</v>
      </c>
      <c r="M5" s="1">
        <v>330</v>
      </c>
      <c r="N5" s="1">
        <v>25</v>
      </c>
      <c r="O5" s="1">
        <v>3</v>
      </c>
      <c r="P5" s="1">
        <v>1</v>
      </c>
      <c r="Q5" s="1">
        <v>0.5</v>
      </c>
      <c r="R5" s="1">
        <v>93.704911999999993</v>
      </c>
    </row>
    <row r="6" spans="1:18" x14ac:dyDescent="0.25">
      <c r="A6">
        <v>5</v>
      </c>
      <c r="B6" t="s">
        <v>24</v>
      </c>
      <c r="C6" t="s">
        <v>25</v>
      </c>
      <c r="D6" t="s">
        <v>116</v>
      </c>
      <c r="E6" t="s">
        <v>18</v>
      </c>
      <c r="F6" s="1">
        <v>110</v>
      </c>
      <c r="G6" s="1">
        <v>2</v>
      </c>
      <c r="H6" s="1">
        <v>2</v>
      </c>
      <c r="I6" s="1">
        <v>200</v>
      </c>
      <c r="J6" s="1">
        <v>1</v>
      </c>
      <c r="K6" s="1">
        <v>14</v>
      </c>
      <c r="L6" s="1">
        <v>8</v>
      </c>
      <c r="M6" s="1">
        <v>0</v>
      </c>
      <c r="N6" s="1">
        <v>25</v>
      </c>
      <c r="O6" s="1">
        <v>3</v>
      </c>
      <c r="P6" s="1">
        <v>1</v>
      </c>
      <c r="Q6" s="1">
        <v>0.75</v>
      </c>
      <c r="R6" s="1">
        <v>34.384842999999996</v>
      </c>
    </row>
    <row r="7" spans="1:18" x14ac:dyDescent="0.25">
      <c r="A7">
        <v>6</v>
      </c>
      <c r="B7" t="s">
        <v>26</v>
      </c>
      <c r="C7" t="s">
        <v>27</v>
      </c>
      <c r="D7" t="s">
        <v>117</v>
      </c>
      <c r="E7" t="s">
        <v>18</v>
      </c>
      <c r="F7" s="1">
        <v>110</v>
      </c>
      <c r="G7" s="1">
        <v>2</v>
      </c>
      <c r="H7" s="1">
        <v>2</v>
      </c>
      <c r="I7" s="1">
        <v>180</v>
      </c>
      <c r="J7" s="1">
        <v>1.5</v>
      </c>
      <c r="K7" s="1">
        <v>10.5</v>
      </c>
      <c r="L7" s="1">
        <v>10</v>
      </c>
      <c r="M7" s="1">
        <v>70</v>
      </c>
      <c r="N7" s="1">
        <v>25</v>
      </c>
      <c r="O7" s="1">
        <v>1</v>
      </c>
      <c r="P7" s="1">
        <v>1</v>
      </c>
      <c r="Q7" s="1">
        <v>0.75</v>
      </c>
      <c r="R7" s="1">
        <v>29.509540999999999</v>
      </c>
    </row>
    <row r="8" spans="1:18" x14ac:dyDescent="0.25">
      <c r="A8">
        <v>7</v>
      </c>
      <c r="B8" t="s">
        <v>28</v>
      </c>
      <c r="C8" t="s">
        <v>22</v>
      </c>
      <c r="D8" t="s">
        <v>115</v>
      </c>
      <c r="E8" t="s">
        <v>18</v>
      </c>
      <c r="F8" s="1">
        <v>110</v>
      </c>
      <c r="G8" s="1">
        <v>2</v>
      </c>
      <c r="H8" s="1">
        <v>0</v>
      </c>
      <c r="I8" s="1">
        <v>125</v>
      </c>
      <c r="J8" s="1">
        <v>1</v>
      </c>
      <c r="K8" s="1">
        <v>11</v>
      </c>
      <c r="L8" s="1">
        <v>14</v>
      </c>
      <c r="M8" s="1">
        <v>30</v>
      </c>
      <c r="N8" s="1">
        <v>25</v>
      </c>
      <c r="O8" s="1">
        <v>2</v>
      </c>
      <c r="P8" s="1">
        <v>1</v>
      </c>
      <c r="Q8" s="1">
        <v>1</v>
      </c>
      <c r="R8" s="1">
        <v>33.174093999999997</v>
      </c>
    </row>
    <row r="9" spans="1:18" x14ac:dyDescent="0.25">
      <c r="A9">
        <v>8</v>
      </c>
      <c r="B9" t="s">
        <v>29</v>
      </c>
      <c r="C9" t="s">
        <v>27</v>
      </c>
      <c r="D9" t="s">
        <v>117</v>
      </c>
      <c r="E9" t="s">
        <v>18</v>
      </c>
      <c r="F9" s="1">
        <v>97.744360902255636</v>
      </c>
      <c r="G9" s="1">
        <v>2.255639097744361</v>
      </c>
      <c r="H9" s="1">
        <v>1.5037593984962405</v>
      </c>
      <c r="I9" s="1">
        <v>157.89473684210526</v>
      </c>
      <c r="J9" s="1">
        <v>1.5037593984962405</v>
      </c>
      <c r="K9" s="1">
        <v>13.533834586466165</v>
      </c>
      <c r="L9" s="1">
        <v>6.0150375939849621</v>
      </c>
      <c r="M9" s="1">
        <v>75.187969924812023</v>
      </c>
      <c r="N9" s="1">
        <v>25</v>
      </c>
      <c r="O9" s="1">
        <v>3</v>
      </c>
      <c r="P9" s="1">
        <v>1.33</v>
      </c>
      <c r="Q9" s="1">
        <v>0.75</v>
      </c>
      <c r="R9" s="1">
        <v>37.038561999999999</v>
      </c>
    </row>
    <row r="10" spans="1:18" x14ac:dyDescent="0.25">
      <c r="A10">
        <v>9</v>
      </c>
      <c r="B10" t="s">
        <v>30</v>
      </c>
      <c r="C10" t="s">
        <v>25</v>
      </c>
      <c r="D10" t="s">
        <v>116</v>
      </c>
      <c r="E10" t="s">
        <v>18</v>
      </c>
      <c r="F10" s="1">
        <v>90</v>
      </c>
      <c r="G10" s="1">
        <v>2</v>
      </c>
      <c r="H10" s="1">
        <v>1</v>
      </c>
      <c r="I10" s="1">
        <v>200</v>
      </c>
      <c r="J10" s="1">
        <v>4</v>
      </c>
      <c r="K10" s="1">
        <v>15</v>
      </c>
      <c r="L10" s="1">
        <v>6</v>
      </c>
      <c r="M10" s="1">
        <v>125</v>
      </c>
      <c r="N10" s="1">
        <v>25</v>
      </c>
      <c r="O10" s="1">
        <v>1</v>
      </c>
      <c r="P10" s="1">
        <v>1</v>
      </c>
      <c r="Q10" s="1">
        <v>0.67</v>
      </c>
      <c r="R10" s="1">
        <v>49.120252999999998</v>
      </c>
    </row>
    <row r="11" spans="1:18" x14ac:dyDescent="0.25">
      <c r="A11">
        <v>10</v>
      </c>
      <c r="B11" t="s">
        <v>31</v>
      </c>
      <c r="C11" t="s">
        <v>32</v>
      </c>
      <c r="D11" t="s">
        <v>118</v>
      </c>
      <c r="E11" t="s">
        <v>18</v>
      </c>
      <c r="F11" s="1">
        <v>90</v>
      </c>
      <c r="G11" s="1">
        <v>3</v>
      </c>
      <c r="H11" s="1">
        <v>0</v>
      </c>
      <c r="I11" s="1">
        <v>210</v>
      </c>
      <c r="J11" s="1">
        <v>5</v>
      </c>
      <c r="K11" s="1">
        <v>13</v>
      </c>
      <c r="L11" s="1">
        <v>5</v>
      </c>
      <c r="M11" s="1">
        <v>190</v>
      </c>
      <c r="N11" s="1">
        <v>25</v>
      </c>
      <c r="O11" s="1">
        <v>3</v>
      </c>
      <c r="P11" s="1">
        <v>1</v>
      </c>
      <c r="Q11" s="1">
        <v>0.67</v>
      </c>
      <c r="R11" s="1">
        <v>53.313813000000003</v>
      </c>
    </row>
    <row r="12" spans="1:18" x14ac:dyDescent="0.25">
      <c r="A12">
        <v>11</v>
      </c>
      <c r="B12" t="s">
        <v>33</v>
      </c>
      <c r="C12" t="s">
        <v>20</v>
      </c>
      <c r="D12" t="s">
        <v>114</v>
      </c>
      <c r="E12" t="s">
        <v>18</v>
      </c>
      <c r="F12" s="1">
        <v>120</v>
      </c>
      <c r="G12" s="1">
        <v>1</v>
      </c>
      <c r="H12" s="1">
        <v>2</v>
      </c>
      <c r="I12" s="1">
        <v>220</v>
      </c>
      <c r="J12" s="1">
        <v>0</v>
      </c>
      <c r="K12" s="1">
        <v>12</v>
      </c>
      <c r="L12" s="1">
        <v>12</v>
      </c>
      <c r="M12" s="1">
        <v>35</v>
      </c>
      <c r="N12" s="1">
        <v>25</v>
      </c>
      <c r="O12" s="1">
        <v>2</v>
      </c>
      <c r="P12" s="1">
        <v>1</v>
      </c>
      <c r="Q12" s="1">
        <v>0.75</v>
      </c>
      <c r="R12" s="1">
        <v>18.042850999999999</v>
      </c>
    </row>
    <row r="13" spans="1:18" x14ac:dyDescent="0.25">
      <c r="A13">
        <v>12</v>
      </c>
      <c r="B13" t="s">
        <v>34</v>
      </c>
      <c r="C13" t="s">
        <v>27</v>
      </c>
      <c r="D13" t="s">
        <v>117</v>
      </c>
      <c r="E13" t="s">
        <v>18</v>
      </c>
      <c r="F13" s="1">
        <v>110</v>
      </c>
      <c r="G13" s="1">
        <v>6</v>
      </c>
      <c r="H13" s="1">
        <v>2</v>
      </c>
      <c r="I13" s="1">
        <v>290</v>
      </c>
      <c r="J13" s="1">
        <v>2</v>
      </c>
      <c r="K13" s="1">
        <v>17</v>
      </c>
      <c r="L13" s="1">
        <v>1</v>
      </c>
      <c r="M13" s="1">
        <v>105</v>
      </c>
      <c r="N13" s="1">
        <v>25</v>
      </c>
      <c r="O13" s="1">
        <v>1</v>
      </c>
      <c r="P13" s="1">
        <v>1</v>
      </c>
      <c r="Q13" s="1">
        <v>1.25</v>
      </c>
      <c r="R13" s="1">
        <v>50.764999000000003</v>
      </c>
    </row>
    <row r="14" spans="1:18" x14ac:dyDescent="0.25">
      <c r="A14">
        <v>13</v>
      </c>
      <c r="B14" t="s">
        <v>35</v>
      </c>
      <c r="C14" t="s">
        <v>27</v>
      </c>
      <c r="D14" t="s">
        <v>117</v>
      </c>
      <c r="E14" t="s">
        <v>18</v>
      </c>
      <c r="F14" s="1">
        <v>120</v>
      </c>
      <c r="G14" s="1">
        <v>1</v>
      </c>
      <c r="H14" s="1">
        <v>3</v>
      </c>
      <c r="I14" s="1">
        <v>210</v>
      </c>
      <c r="J14" s="1">
        <v>0</v>
      </c>
      <c r="K14" s="1">
        <v>13</v>
      </c>
      <c r="L14" s="1">
        <v>9</v>
      </c>
      <c r="M14" s="1">
        <v>45</v>
      </c>
      <c r="N14" s="1">
        <v>25</v>
      </c>
      <c r="O14" s="1">
        <v>2</v>
      </c>
      <c r="P14" s="1">
        <v>1</v>
      </c>
      <c r="Q14" s="1">
        <v>0.75</v>
      </c>
      <c r="R14" s="1">
        <v>19.823573</v>
      </c>
    </row>
    <row r="15" spans="1:18" x14ac:dyDescent="0.25">
      <c r="A15">
        <v>14</v>
      </c>
      <c r="B15" t="s">
        <v>36</v>
      </c>
      <c r="C15" t="s">
        <v>27</v>
      </c>
      <c r="D15" t="s">
        <v>117</v>
      </c>
      <c r="E15" t="s">
        <v>18</v>
      </c>
      <c r="F15" s="1">
        <v>110</v>
      </c>
      <c r="G15" s="1">
        <v>3</v>
      </c>
      <c r="H15" s="1">
        <v>2</v>
      </c>
      <c r="I15" s="1">
        <v>140</v>
      </c>
      <c r="J15" s="1">
        <v>2</v>
      </c>
      <c r="K15" s="1">
        <v>13</v>
      </c>
      <c r="L15" s="1">
        <v>7</v>
      </c>
      <c r="M15" s="1">
        <v>105</v>
      </c>
      <c r="N15" s="1">
        <v>25</v>
      </c>
      <c r="O15" s="1">
        <v>3</v>
      </c>
      <c r="P15" s="1">
        <v>1</v>
      </c>
      <c r="Q15" s="1">
        <v>0.5</v>
      </c>
      <c r="R15" s="1">
        <v>40.400207999999999</v>
      </c>
    </row>
    <row r="16" spans="1:18" x14ac:dyDescent="0.25">
      <c r="A16">
        <v>15</v>
      </c>
      <c r="B16" t="s">
        <v>37</v>
      </c>
      <c r="C16" t="s">
        <v>27</v>
      </c>
      <c r="D16" t="s">
        <v>117</v>
      </c>
      <c r="E16" t="s">
        <v>18</v>
      </c>
      <c r="F16" s="1">
        <v>110</v>
      </c>
      <c r="G16" s="1">
        <v>1</v>
      </c>
      <c r="H16" s="1">
        <v>1</v>
      </c>
      <c r="I16" s="1">
        <v>180</v>
      </c>
      <c r="J16" s="1">
        <v>0</v>
      </c>
      <c r="K16" s="1">
        <v>12</v>
      </c>
      <c r="L16" s="1">
        <v>13</v>
      </c>
      <c r="M16" s="1">
        <v>55</v>
      </c>
      <c r="N16" s="1">
        <v>25</v>
      </c>
      <c r="O16" s="1">
        <v>2</v>
      </c>
      <c r="P16" s="1">
        <v>1</v>
      </c>
      <c r="Q16" s="1">
        <v>1</v>
      </c>
      <c r="R16" s="1">
        <v>22.736446000000001</v>
      </c>
    </row>
    <row r="17" spans="1:18" x14ac:dyDescent="0.25">
      <c r="A17">
        <v>16</v>
      </c>
      <c r="B17" t="s">
        <v>38</v>
      </c>
      <c r="C17" t="s">
        <v>25</v>
      </c>
      <c r="D17" t="s">
        <v>116</v>
      </c>
      <c r="E17" t="s">
        <v>18</v>
      </c>
      <c r="F17" s="1">
        <v>110</v>
      </c>
      <c r="G17" s="1">
        <v>2</v>
      </c>
      <c r="H17" s="1">
        <v>0</v>
      </c>
      <c r="I17" s="1">
        <v>280</v>
      </c>
      <c r="J17" s="1">
        <v>0</v>
      </c>
      <c r="K17" s="1">
        <v>22</v>
      </c>
      <c r="L17" s="1">
        <v>3</v>
      </c>
      <c r="M17" s="1">
        <v>25</v>
      </c>
      <c r="N17" s="1">
        <v>25</v>
      </c>
      <c r="O17" s="1">
        <v>1</v>
      </c>
      <c r="P17" s="1">
        <v>1</v>
      </c>
      <c r="Q17" s="1">
        <v>1</v>
      </c>
      <c r="R17" s="1">
        <v>41.445019000000002</v>
      </c>
    </row>
    <row r="18" spans="1:18" x14ac:dyDescent="0.25">
      <c r="A18">
        <v>17</v>
      </c>
      <c r="B18" t="s">
        <v>39</v>
      </c>
      <c r="C18" t="s">
        <v>22</v>
      </c>
      <c r="D18" t="s">
        <v>115</v>
      </c>
      <c r="E18" t="s">
        <v>18</v>
      </c>
      <c r="F18" s="1">
        <v>100</v>
      </c>
      <c r="G18" s="1">
        <v>2</v>
      </c>
      <c r="H18" s="1">
        <v>0</v>
      </c>
      <c r="I18" s="1">
        <v>290</v>
      </c>
      <c r="J18" s="1">
        <v>1</v>
      </c>
      <c r="K18" s="1">
        <v>21</v>
      </c>
      <c r="L18" s="1">
        <v>2</v>
      </c>
      <c r="M18" s="1">
        <v>35</v>
      </c>
      <c r="N18" s="1">
        <v>25</v>
      </c>
      <c r="O18" s="1">
        <v>1</v>
      </c>
      <c r="P18" s="1">
        <v>1</v>
      </c>
      <c r="Q18" s="1">
        <v>1</v>
      </c>
      <c r="R18" s="1">
        <v>45.863323999999999</v>
      </c>
    </row>
    <row r="19" spans="1:18" x14ac:dyDescent="0.25">
      <c r="A19">
        <v>18</v>
      </c>
      <c r="B19" t="s">
        <v>40</v>
      </c>
      <c r="C19" t="s">
        <v>22</v>
      </c>
      <c r="D19" t="s">
        <v>115</v>
      </c>
      <c r="E19" t="s">
        <v>18</v>
      </c>
      <c r="F19" s="1">
        <v>110</v>
      </c>
      <c r="G19" s="1">
        <v>1</v>
      </c>
      <c r="H19" s="1">
        <v>0</v>
      </c>
      <c r="I19" s="1">
        <v>90</v>
      </c>
      <c r="J19" s="1">
        <v>1</v>
      </c>
      <c r="K19" s="1">
        <v>13</v>
      </c>
      <c r="L19" s="1">
        <v>12</v>
      </c>
      <c r="M19" s="1">
        <v>20</v>
      </c>
      <c r="N19" s="1">
        <v>25</v>
      </c>
      <c r="O19" s="1">
        <v>2</v>
      </c>
      <c r="P19" s="1">
        <v>1</v>
      </c>
      <c r="Q19" s="1">
        <v>1</v>
      </c>
      <c r="R19" s="1">
        <v>35.782791000000003</v>
      </c>
    </row>
    <row r="20" spans="1:18" x14ac:dyDescent="0.25">
      <c r="A20">
        <v>19</v>
      </c>
      <c r="B20" t="s">
        <v>41</v>
      </c>
      <c r="C20" t="s">
        <v>27</v>
      </c>
      <c r="D20" t="s">
        <v>117</v>
      </c>
      <c r="E20" t="s">
        <v>18</v>
      </c>
      <c r="F20" s="1">
        <v>110</v>
      </c>
      <c r="G20" s="1">
        <v>1</v>
      </c>
      <c r="H20" s="1">
        <v>1</v>
      </c>
      <c r="I20" s="1">
        <v>180</v>
      </c>
      <c r="J20" s="1">
        <v>0</v>
      </c>
      <c r="K20" s="1">
        <v>12</v>
      </c>
      <c r="L20" s="1">
        <v>13</v>
      </c>
      <c r="M20" s="1">
        <v>65</v>
      </c>
      <c r="N20" s="1">
        <v>25</v>
      </c>
      <c r="O20" s="1">
        <v>2</v>
      </c>
      <c r="P20" s="1">
        <v>1</v>
      </c>
      <c r="Q20" s="1">
        <v>1</v>
      </c>
      <c r="R20" s="1">
        <v>22.396512999999999</v>
      </c>
    </row>
    <row r="21" spans="1:18" x14ac:dyDescent="0.25">
      <c r="A21">
        <v>20</v>
      </c>
      <c r="B21" t="s">
        <v>42</v>
      </c>
      <c r="C21" t="s">
        <v>22</v>
      </c>
      <c r="D21" t="s">
        <v>115</v>
      </c>
      <c r="E21" t="s">
        <v>18</v>
      </c>
      <c r="F21" s="1">
        <v>110</v>
      </c>
      <c r="G21" s="1">
        <v>3</v>
      </c>
      <c r="H21" s="1">
        <v>3</v>
      </c>
      <c r="I21" s="1">
        <v>140</v>
      </c>
      <c r="J21" s="1">
        <v>4</v>
      </c>
      <c r="K21" s="1">
        <v>10</v>
      </c>
      <c r="L21" s="1">
        <v>7</v>
      </c>
      <c r="M21" s="1">
        <v>160</v>
      </c>
      <c r="N21" s="1">
        <v>25</v>
      </c>
      <c r="O21" s="1">
        <v>3</v>
      </c>
      <c r="P21" s="1">
        <v>1</v>
      </c>
      <c r="Q21" s="1">
        <v>0.5</v>
      </c>
      <c r="R21" s="1">
        <v>40.448771999999998</v>
      </c>
    </row>
    <row r="22" spans="1:18" x14ac:dyDescent="0.25">
      <c r="A22">
        <v>21</v>
      </c>
      <c r="B22" t="s">
        <v>43</v>
      </c>
      <c r="C22" t="s">
        <v>17</v>
      </c>
      <c r="D22" t="s">
        <v>113</v>
      </c>
      <c r="E22" t="s">
        <v>44</v>
      </c>
      <c r="F22" s="1">
        <v>100</v>
      </c>
      <c r="G22" s="1">
        <v>3</v>
      </c>
      <c r="H22" s="1">
        <v>0</v>
      </c>
      <c r="I22" s="1">
        <v>80</v>
      </c>
      <c r="J22" s="1">
        <v>1</v>
      </c>
      <c r="K22" s="1">
        <v>21</v>
      </c>
      <c r="L22" s="1">
        <v>0</v>
      </c>
      <c r="M22" s="1">
        <v>0</v>
      </c>
      <c r="N22" s="1">
        <v>0</v>
      </c>
      <c r="O22" s="1">
        <v>2</v>
      </c>
      <c r="P22" s="1">
        <v>1</v>
      </c>
      <c r="Q22" s="1">
        <v>1</v>
      </c>
      <c r="R22" s="1">
        <v>64.533816000000002</v>
      </c>
    </row>
    <row r="23" spans="1:18" x14ac:dyDescent="0.25">
      <c r="A23">
        <v>22</v>
      </c>
      <c r="B23" t="s">
        <v>45</v>
      </c>
      <c r="C23" t="s">
        <v>22</v>
      </c>
      <c r="D23" t="s">
        <v>115</v>
      </c>
      <c r="E23" t="s">
        <v>18</v>
      </c>
      <c r="F23" s="1">
        <v>110</v>
      </c>
      <c r="G23" s="1">
        <v>2</v>
      </c>
      <c r="H23" s="1">
        <v>0</v>
      </c>
      <c r="I23" s="1">
        <v>220</v>
      </c>
      <c r="J23" s="1">
        <v>1</v>
      </c>
      <c r="K23" s="1">
        <v>21</v>
      </c>
      <c r="L23" s="1">
        <v>3</v>
      </c>
      <c r="M23" s="1">
        <v>30</v>
      </c>
      <c r="N23" s="1">
        <v>25</v>
      </c>
      <c r="O23" s="1">
        <v>3</v>
      </c>
      <c r="P23" s="1">
        <v>1</v>
      </c>
      <c r="Q23" s="1">
        <v>1</v>
      </c>
      <c r="R23" s="1">
        <v>46.895643999999997</v>
      </c>
    </row>
    <row r="24" spans="1:18" x14ac:dyDescent="0.25">
      <c r="A24">
        <v>23</v>
      </c>
      <c r="B24" t="s">
        <v>46</v>
      </c>
      <c r="C24" t="s">
        <v>27</v>
      </c>
      <c r="D24" t="s">
        <v>117</v>
      </c>
      <c r="E24" t="s">
        <v>18</v>
      </c>
      <c r="F24" s="1">
        <v>100</v>
      </c>
      <c r="G24" s="1">
        <v>2</v>
      </c>
      <c r="H24" s="1">
        <v>1</v>
      </c>
      <c r="I24" s="1">
        <v>140</v>
      </c>
      <c r="J24" s="1">
        <v>2</v>
      </c>
      <c r="K24" s="1">
        <v>11</v>
      </c>
      <c r="L24" s="1">
        <v>10</v>
      </c>
      <c r="M24" s="1">
        <v>120</v>
      </c>
      <c r="N24" s="1">
        <v>25</v>
      </c>
      <c r="O24" s="1">
        <v>3</v>
      </c>
      <c r="P24" s="1">
        <v>1</v>
      </c>
      <c r="Q24" s="1">
        <v>0.75</v>
      </c>
      <c r="R24" s="1">
        <v>36.176195999999997</v>
      </c>
    </row>
    <row r="25" spans="1:18" x14ac:dyDescent="0.25">
      <c r="A25">
        <v>24</v>
      </c>
      <c r="B25" t="s">
        <v>47</v>
      </c>
      <c r="C25" t="s">
        <v>25</v>
      </c>
      <c r="D25" t="s">
        <v>116</v>
      </c>
      <c r="E25" t="s">
        <v>18</v>
      </c>
      <c r="F25" s="1">
        <v>100</v>
      </c>
      <c r="G25" s="1">
        <v>2</v>
      </c>
      <c r="H25" s="1">
        <v>0</v>
      </c>
      <c r="I25" s="1">
        <v>190</v>
      </c>
      <c r="J25" s="1">
        <v>1</v>
      </c>
      <c r="K25" s="1">
        <v>18</v>
      </c>
      <c r="L25" s="1">
        <v>5</v>
      </c>
      <c r="M25" s="1">
        <v>80</v>
      </c>
      <c r="N25" s="1">
        <v>25</v>
      </c>
      <c r="O25" s="1">
        <v>3</v>
      </c>
      <c r="P25" s="1">
        <v>1</v>
      </c>
      <c r="Q25" s="1">
        <v>0.75</v>
      </c>
      <c r="R25" s="1">
        <v>44.330855999999997</v>
      </c>
    </row>
    <row r="26" spans="1:18" x14ac:dyDescent="0.25">
      <c r="A26">
        <v>25</v>
      </c>
      <c r="B26" t="s">
        <v>48</v>
      </c>
      <c r="C26" t="s">
        <v>22</v>
      </c>
      <c r="D26" t="s">
        <v>115</v>
      </c>
      <c r="E26" t="s">
        <v>18</v>
      </c>
      <c r="F26" s="1">
        <v>110</v>
      </c>
      <c r="G26" s="1">
        <v>2</v>
      </c>
      <c r="H26" s="1">
        <v>1</v>
      </c>
      <c r="I26" s="1">
        <v>125</v>
      </c>
      <c r="J26" s="1">
        <v>1</v>
      </c>
      <c r="K26" s="1">
        <v>11</v>
      </c>
      <c r="L26" s="1">
        <v>13</v>
      </c>
      <c r="M26" s="1">
        <v>30</v>
      </c>
      <c r="N26" s="1">
        <v>25</v>
      </c>
      <c r="O26" s="1">
        <v>2</v>
      </c>
      <c r="P26" s="1">
        <v>1</v>
      </c>
      <c r="Q26" s="1">
        <v>1</v>
      </c>
      <c r="R26" s="1">
        <v>32.207582000000002</v>
      </c>
    </row>
    <row r="27" spans="1:18" x14ac:dyDescent="0.25">
      <c r="A27">
        <v>26</v>
      </c>
      <c r="B27" t="s">
        <v>49</v>
      </c>
      <c r="C27" t="s">
        <v>22</v>
      </c>
      <c r="D27" t="s">
        <v>115</v>
      </c>
      <c r="E27" t="s">
        <v>18</v>
      </c>
      <c r="F27" s="1">
        <v>110</v>
      </c>
      <c r="G27" s="1">
        <v>1</v>
      </c>
      <c r="H27" s="1">
        <v>0</v>
      </c>
      <c r="I27" s="1">
        <v>200</v>
      </c>
      <c r="J27" s="1">
        <v>1</v>
      </c>
      <c r="K27" s="1">
        <v>14</v>
      </c>
      <c r="L27" s="1">
        <v>11</v>
      </c>
      <c r="M27" s="1">
        <v>25</v>
      </c>
      <c r="N27" s="1">
        <v>25</v>
      </c>
      <c r="O27" s="1">
        <v>1</v>
      </c>
      <c r="P27" s="1">
        <v>1</v>
      </c>
      <c r="Q27" s="1">
        <v>0.75</v>
      </c>
      <c r="R27" s="1">
        <v>31.435973000000001</v>
      </c>
    </row>
    <row r="28" spans="1:18" x14ac:dyDescent="0.25">
      <c r="A28">
        <v>27</v>
      </c>
      <c r="B28" t="s">
        <v>50</v>
      </c>
      <c r="C28" t="s">
        <v>22</v>
      </c>
      <c r="D28" t="s">
        <v>115</v>
      </c>
      <c r="E28" t="s">
        <v>18</v>
      </c>
      <c r="F28" s="1">
        <v>100</v>
      </c>
      <c r="G28" s="1">
        <v>3</v>
      </c>
      <c r="H28" s="1">
        <v>0</v>
      </c>
      <c r="I28" s="1">
        <v>0</v>
      </c>
      <c r="J28" s="1">
        <v>3</v>
      </c>
      <c r="K28" s="1">
        <v>14</v>
      </c>
      <c r="L28" s="1">
        <v>7</v>
      </c>
      <c r="M28" s="1">
        <v>100</v>
      </c>
      <c r="N28" s="1">
        <v>25</v>
      </c>
      <c r="O28" s="1">
        <v>2</v>
      </c>
      <c r="P28" s="1">
        <v>1</v>
      </c>
      <c r="Q28" s="1">
        <v>0.8</v>
      </c>
      <c r="R28" s="1">
        <v>58.345140999999998</v>
      </c>
    </row>
    <row r="29" spans="1:18" x14ac:dyDescent="0.25">
      <c r="A29">
        <v>28</v>
      </c>
      <c r="B29" t="s">
        <v>51</v>
      </c>
      <c r="C29" t="s">
        <v>32</v>
      </c>
      <c r="D29" t="s">
        <v>118</v>
      </c>
      <c r="E29" t="s">
        <v>18</v>
      </c>
      <c r="F29" s="1">
        <v>96</v>
      </c>
      <c r="G29" s="1">
        <v>2.4</v>
      </c>
      <c r="H29" s="1">
        <v>1.6</v>
      </c>
      <c r="I29" s="1">
        <v>128</v>
      </c>
      <c r="J29" s="1">
        <v>4</v>
      </c>
      <c r="K29" s="1">
        <v>9.6</v>
      </c>
      <c r="L29" s="1">
        <v>8</v>
      </c>
      <c r="M29" s="1">
        <v>160</v>
      </c>
      <c r="N29" s="1">
        <v>25</v>
      </c>
      <c r="O29" s="1">
        <v>3</v>
      </c>
      <c r="P29" s="1">
        <v>1.25</v>
      </c>
      <c r="Q29" s="1">
        <v>0.67</v>
      </c>
      <c r="R29" s="1">
        <v>40.917046999999997</v>
      </c>
    </row>
    <row r="30" spans="1:18" x14ac:dyDescent="0.25">
      <c r="A30">
        <v>29</v>
      </c>
      <c r="B30" t="s">
        <v>52</v>
      </c>
      <c r="C30" t="s">
        <v>22</v>
      </c>
      <c r="D30" t="s">
        <v>115</v>
      </c>
      <c r="E30" t="s">
        <v>18</v>
      </c>
      <c r="F30" s="1">
        <v>90.225563909774436</v>
      </c>
      <c r="G30" s="1">
        <v>2.255639097744361</v>
      </c>
      <c r="H30" s="1">
        <v>0</v>
      </c>
      <c r="I30" s="1">
        <v>180.45112781954887</v>
      </c>
      <c r="J30" s="1">
        <v>3.7593984962406015</v>
      </c>
      <c r="K30" s="1">
        <v>10.526315789473683</v>
      </c>
      <c r="L30" s="1">
        <v>9.022556390977444</v>
      </c>
      <c r="M30" s="1">
        <v>142.85714285714286</v>
      </c>
      <c r="N30" s="1">
        <v>25</v>
      </c>
      <c r="O30" s="1">
        <v>3</v>
      </c>
      <c r="P30" s="1">
        <v>1.33</v>
      </c>
      <c r="Q30" s="1">
        <v>0.67</v>
      </c>
      <c r="R30" s="1">
        <v>41.015492000000002</v>
      </c>
    </row>
    <row r="31" spans="1:18" x14ac:dyDescent="0.25">
      <c r="A31">
        <v>30</v>
      </c>
      <c r="B31" t="s">
        <v>53</v>
      </c>
      <c r="C31" t="s">
        <v>32</v>
      </c>
      <c r="D31" t="s">
        <v>118</v>
      </c>
      <c r="E31" t="s">
        <v>18</v>
      </c>
      <c r="F31" s="1">
        <v>110</v>
      </c>
      <c r="G31" s="1">
        <v>1</v>
      </c>
      <c r="H31" s="1">
        <v>1</v>
      </c>
      <c r="I31" s="1">
        <v>135</v>
      </c>
      <c r="J31" s="1">
        <v>0</v>
      </c>
      <c r="K31" s="1">
        <v>13</v>
      </c>
      <c r="L31" s="1">
        <v>12</v>
      </c>
      <c r="M31" s="1">
        <v>25</v>
      </c>
      <c r="N31" s="1">
        <v>25</v>
      </c>
      <c r="O31" s="1">
        <v>2</v>
      </c>
      <c r="P31" s="1">
        <v>1</v>
      </c>
      <c r="Q31" s="1">
        <v>0.75</v>
      </c>
      <c r="R31" s="1">
        <v>28.025765</v>
      </c>
    </row>
    <row r="32" spans="1:18" x14ac:dyDescent="0.25">
      <c r="A32">
        <v>31</v>
      </c>
      <c r="B32" t="s">
        <v>54</v>
      </c>
      <c r="C32" t="s">
        <v>32</v>
      </c>
      <c r="D32" t="s">
        <v>118</v>
      </c>
      <c r="E32" t="s">
        <v>18</v>
      </c>
      <c r="F32" s="1">
        <v>100</v>
      </c>
      <c r="G32" s="1">
        <v>2</v>
      </c>
      <c r="H32" s="1">
        <v>0</v>
      </c>
      <c r="I32" s="1">
        <v>45</v>
      </c>
      <c r="J32" s="1">
        <v>0</v>
      </c>
      <c r="K32" s="1">
        <v>11</v>
      </c>
      <c r="L32" s="1">
        <v>15</v>
      </c>
      <c r="M32" s="1">
        <v>40</v>
      </c>
      <c r="N32" s="1">
        <v>25</v>
      </c>
      <c r="O32" s="1">
        <v>1</v>
      </c>
      <c r="P32" s="1">
        <v>1</v>
      </c>
      <c r="Q32" s="1">
        <v>0.88</v>
      </c>
      <c r="R32" s="1">
        <v>35.252443999999997</v>
      </c>
    </row>
    <row r="33" spans="1:18" x14ac:dyDescent="0.25">
      <c r="A33">
        <v>32</v>
      </c>
      <c r="B33" t="s">
        <v>55</v>
      </c>
      <c r="C33" t="s">
        <v>27</v>
      </c>
      <c r="D33" t="s">
        <v>117</v>
      </c>
      <c r="E33" t="s">
        <v>18</v>
      </c>
      <c r="F33" s="1">
        <v>110</v>
      </c>
      <c r="G33" s="1">
        <v>1</v>
      </c>
      <c r="H33" s="1">
        <v>1</v>
      </c>
      <c r="I33" s="1">
        <v>280</v>
      </c>
      <c r="J33" s="1">
        <v>0</v>
      </c>
      <c r="K33" s="1">
        <v>15</v>
      </c>
      <c r="L33" s="1">
        <v>9</v>
      </c>
      <c r="M33" s="1">
        <v>45</v>
      </c>
      <c r="N33" s="1">
        <v>25</v>
      </c>
      <c r="O33" s="1">
        <v>2</v>
      </c>
      <c r="P33" s="1">
        <v>1</v>
      </c>
      <c r="Q33" s="1">
        <v>0.75</v>
      </c>
      <c r="R33" s="1">
        <v>23.804043</v>
      </c>
    </row>
    <row r="34" spans="1:18" x14ac:dyDescent="0.25">
      <c r="A34">
        <v>33</v>
      </c>
      <c r="B34" t="s">
        <v>56</v>
      </c>
      <c r="C34" t="s">
        <v>32</v>
      </c>
      <c r="D34" t="s">
        <v>118</v>
      </c>
      <c r="E34" t="s">
        <v>18</v>
      </c>
      <c r="F34" s="1">
        <v>100</v>
      </c>
      <c r="G34" s="1">
        <v>3</v>
      </c>
      <c r="H34" s="1">
        <v>1</v>
      </c>
      <c r="I34" s="1">
        <v>140</v>
      </c>
      <c r="J34" s="1">
        <v>3</v>
      </c>
      <c r="K34" s="1">
        <v>15</v>
      </c>
      <c r="L34" s="1">
        <v>5</v>
      </c>
      <c r="M34" s="1">
        <v>85</v>
      </c>
      <c r="N34" s="1">
        <v>25</v>
      </c>
      <c r="O34" s="1">
        <v>3</v>
      </c>
      <c r="P34" s="1">
        <v>1</v>
      </c>
      <c r="Q34" s="1">
        <v>0.88</v>
      </c>
      <c r="R34" s="1">
        <v>52.076897000000002</v>
      </c>
    </row>
    <row r="35" spans="1:18" x14ac:dyDescent="0.25">
      <c r="A35">
        <v>34</v>
      </c>
      <c r="B35" t="s">
        <v>57</v>
      </c>
      <c r="C35" t="s">
        <v>32</v>
      </c>
      <c r="D35" t="s">
        <v>118</v>
      </c>
      <c r="E35" t="s">
        <v>18</v>
      </c>
      <c r="F35" s="1">
        <v>110</v>
      </c>
      <c r="G35" s="1">
        <v>3</v>
      </c>
      <c r="H35" s="1">
        <v>0</v>
      </c>
      <c r="I35" s="1">
        <v>170</v>
      </c>
      <c r="J35" s="1">
        <v>3</v>
      </c>
      <c r="K35" s="1">
        <v>17</v>
      </c>
      <c r="L35" s="1">
        <v>3</v>
      </c>
      <c r="M35" s="1">
        <v>90</v>
      </c>
      <c r="N35" s="1">
        <v>25</v>
      </c>
      <c r="O35" s="1">
        <v>3</v>
      </c>
      <c r="P35" s="1">
        <v>1</v>
      </c>
      <c r="Q35" s="1">
        <v>0.25</v>
      </c>
      <c r="R35" s="1">
        <v>53.371006999999999</v>
      </c>
    </row>
    <row r="36" spans="1:18" x14ac:dyDescent="0.25">
      <c r="A36">
        <v>35</v>
      </c>
      <c r="B36" t="s">
        <v>58</v>
      </c>
      <c r="C36" t="s">
        <v>32</v>
      </c>
      <c r="D36" t="s">
        <v>118</v>
      </c>
      <c r="E36" t="s">
        <v>18</v>
      </c>
      <c r="F36" s="1">
        <v>120</v>
      </c>
      <c r="G36" s="1">
        <v>3</v>
      </c>
      <c r="H36" s="1">
        <v>3</v>
      </c>
      <c r="I36" s="1">
        <v>75</v>
      </c>
      <c r="J36" s="1">
        <v>3</v>
      </c>
      <c r="K36" s="1">
        <v>13</v>
      </c>
      <c r="L36" s="1">
        <v>4</v>
      </c>
      <c r="M36" s="1">
        <v>100</v>
      </c>
      <c r="N36" s="1">
        <v>25</v>
      </c>
      <c r="O36" s="1">
        <v>3</v>
      </c>
      <c r="P36" s="1">
        <v>1</v>
      </c>
      <c r="Q36" s="1">
        <v>0.33</v>
      </c>
      <c r="R36" s="1">
        <v>45.811715999999997</v>
      </c>
    </row>
    <row r="37" spans="1:18" x14ac:dyDescent="0.25">
      <c r="A37">
        <v>36</v>
      </c>
      <c r="B37" t="s">
        <v>59</v>
      </c>
      <c r="C37" t="s">
        <v>20</v>
      </c>
      <c r="D37" t="s">
        <v>114</v>
      </c>
      <c r="E37" t="s">
        <v>18</v>
      </c>
      <c r="F37" s="1">
        <v>120</v>
      </c>
      <c r="G37" s="1">
        <v>1</v>
      </c>
      <c r="H37" s="1">
        <v>2</v>
      </c>
      <c r="I37" s="1">
        <v>220</v>
      </c>
      <c r="J37" s="1">
        <v>1</v>
      </c>
      <c r="K37" s="1">
        <v>12</v>
      </c>
      <c r="L37" s="1">
        <v>11</v>
      </c>
      <c r="M37" s="1">
        <v>45</v>
      </c>
      <c r="N37" s="1">
        <v>25</v>
      </c>
      <c r="O37" s="1">
        <v>2</v>
      </c>
      <c r="P37" s="1">
        <v>1</v>
      </c>
      <c r="Q37" s="1">
        <v>1</v>
      </c>
      <c r="R37" s="1">
        <v>21.871292</v>
      </c>
    </row>
    <row r="38" spans="1:18" x14ac:dyDescent="0.25">
      <c r="A38">
        <v>37</v>
      </c>
      <c r="B38" t="s">
        <v>60</v>
      </c>
      <c r="C38" t="s">
        <v>27</v>
      </c>
      <c r="D38" t="s">
        <v>117</v>
      </c>
      <c r="E38" t="s">
        <v>18</v>
      </c>
      <c r="F38" s="1">
        <v>110</v>
      </c>
      <c r="G38" s="1">
        <v>3</v>
      </c>
      <c r="H38" s="1">
        <v>1</v>
      </c>
      <c r="I38" s="1">
        <v>250</v>
      </c>
      <c r="J38" s="1">
        <v>1.5</v>
      </c>
      <c r="K38" s="1">
        <v>11.5</v>
      </c>
      <c r="L38" s="1">
        <v>10</v>
      </c>
      <c r="M38" s="1">
        <v>90</v>
      </c>
      <c r="N38" s="1">
        <v>25</v>
      </c>
      <c r="O38" s="1">
        <v>1</v>
      </c>
      <c r="P38" s="1">
        <v>1</v>
      </c>
      <c r="Q38" s="1">
        <v>0.75</v>
      </c>
      <c r="R38" s="1">
        <v>31.072216999999998</v>
      </c>
    </row>
    <row r="39" spans="1:18" x14ac:dyDescent="0.25">
      <c r="A39">
        <v>38</v>
      </c>
      <c r="B39" t="s">
        <v>61</v>
      </c>
      <c r="C39" t="s">
        <v>32</v>
      </c>
      <c r="D39" t="s">
        <v>118</v>
      </c>
      <c r="E39" t="s">
        <v>18</v>
      </c>
      <c r="F39" s="1">
        <v>110</v>
      </c>
      <c r="G39" s="1">
        <v>1</v>
      </c>
      <c r="H39" s="1">
        <v>0</v>
      </c>
      <c r="I39" s="1">
        <v>180</v>
      </c>
      <c r="J39" s="1">
        <v>0</v>
      </c>
      <c r="K39" s="1">
        <v>14</v>
      </c>
      <c r="L39" s="1">
        <v>11</v>
      </c>
      <c r="M39" s="1">
        <v>35</v>
      </c>
      <c r="N39" s="1">
        <v>25</v>
      </c>
      <c r="O39" s="1">
        <v>1</v>
      </c>
      <c r="P39" s="1">
        <v>1</v>
      </c>
      <c r="Q39" s="1">
        <v>1.33</v>
      </c>
      <c r="R39" s="1">
        <v>28.742414</v>
      </c>
    </row>
    <row r="40" spans="1:18" x14ac:dyDescent="0.25">
      <c r="A40">
        <v>39</v>
      </c>
      <c r="B40" t="s">
        <v>62</v>
      </c>
      <c r="C40" t="s">
        <v>22</v>
      </c>
      <c r="D40" t="s">
        <v>115</v>
      </c>
      <c r="E40" t="s">
        <v>18</v>
      </c>
      <c r="F40" s="1">
        <v>110</v>
      </c>
      <c r="G40" s="1">
        <v>2</v>
      </c>
      <c r="H40" s="1">
        <v>1</v>
      </c>
      <c r="I40" s="1">
        <v>170</v>
      </c>
      <c r="J40" s="1">
        <v>1</v>
      </c>
      <c r="K40" s="1">
        <v>17</v>
      </c>
      <c r="L40" s="1">
        <v>6</v>
      </c>
      <c r="M40" s="1">
        <v>60</v>
      </c>
      <c r="N40" s="1">
        <v>100</v>
      </c>
      <c r="O40" s="1">
        <v>3</v>
      </c>
      <c r="P40" s="1">
        <v>1</v>
      </c>
      <c r="Q40" s="1">
        <v>1</v>
      </c>
      <c r="R40" s="1">
        <v>36.523682999999998</v>
      </c>
    </row>
    <row r="41" spans="1:18" x14ac:dyDescent="0.25">
      <c r="A41">
        <v>40</v>
      </c>
      <c r="B41" t="s">
        <v>63</v>
      </c>
      <c r="C41" t="s">
        <v>22</v>
      </c>
      <c r="D41" t="s">
        <v>115</v>
      </c>
      <c r="E41" t="s">
        <v>18</v>
      </c>
      <c r="F41" s="1">
        <v>107.69230769230769</v>
      </c>
      <c r="G41" s="1">
        <v>2.3076923076923075</v>
      </c>
      <c r="H41" s="1">
        <v>0.76923076923076916</v>
      </c>
      <c r="I41" s="1">
        <v>130.76923076923077</v>
      </c>
      <c r="J41" s="1">
        <v>1.5384615384615383</v>
      </c>
      <c r="K41" s="1">
        <v>15.384615384615383</v>
      </c>
      <c r="L41" s="1">
        <v>6.9230769230769225</v>
      </c>
      <c r="M41" s="1">
        <v>73.07692307692308</v>
      </c>
      <c r="N41" s="1">
        <v>100</v>
      </c>
      <c r="O41" s="1">
        <v>3</v>
      </c>
      <c r="P41" s="1">
        <v>1.3</v>
      </c>
      <c r="Q41" s="1">
        <v>0.75</v>
      </c>
      <c r="R41" s="1">
        <v>36.471511999999997</v>
      </c>
    </row>
    <row r="42" spans="1:18" x14ac:dyDescent="0.25">
      <c r="A42">
        <v>41</v>
      </c>
      <c r="B42" t="s">
        <v>64</v>
      </c>
      <c r="C42" t="s">
        <v>27</v>
      </c>
      <c r="D42" t="s">
        <v>117</v>
      </c>
      <c r="E42" t="s">
        <v>18</v>
      </c>
      <c r="F42" s="1">
        <v>110</v>
      </c>
      <c r="G42" s="1">
        <v>2</v>
      </c>
      <c r="H42" s="1">
        <v>1</v>
      </c>
      <c r="I42" s="1">
        <v>260</v>
      </c>
      <c r="J42" s="1">
        <v>0</v>
      </c>
      <c r="K42" s="1">
        <v>21</v>
      </c>
      <c r="L42" s="1">
        <v>3</v>
      </c>
      <c r="M42" s="1">
        <v>40</v>
      </c>
      <c r="N42" s="1">
        <v>25</v>
      </c>
      <c r="O42" s="1">
        <v>2</v>
      </c>
      <c r="P42" s="1">
        <v>1</v>
      </c>
      <c r="Q42" s="1">
        <v>1.5</v>
      </c>
      <c r="R42" s="1">
        <v>39.241114000000003</v>
      </c>
    </row>
    <row r="43" spans="1:18" x14ac:dyDescent="0.25">
      <c r="A43">
        <v>42</v>
      </c>
      <c r="B43" t="s">
        <v>65</v>
      </c>
      <c r="C43" t="s">
        <v>20</v>
      </c>
      <c r="D43" t="s">
        <v>114</v>
      </c>
      <c r="E43" t="s">
        <v>18</v>
      </c>
      <c r="F43" s="1">
        <v>100</v>
      </c>
      <c r="G43" s="1">
        <v>4</v>
      </c>
      <c r="H43" s="1">
        <v>2</v>
      </c>
      <c r="I43" s="1">
        <v>150</v>
      </c>
      <c r="J43" s="1">
        <v>2</v>
      </c>
      <c r="K43" s="1">
        <v>12</v>
      </c>
      <c r="L43" s="1">
        <v>6</v>
      </c>
      <c r="M43" s="1">
        <v>95</v>
      </c>
      <c r="N43" s="1">
        <v>25</v>
      </c>
      <c r="O43" s="1">
        <v>2</v>
      </c>
      <c r="P43" s="1">
        <v>1</v>
      </c>
      <c r="Q43" s="1">
        <v>0.67</v>
      </c>
      <c r="R43" s="1">
        <v>45.328074000000001</v>
      </c>
    </row>
    <row r="44" spans="1:18" x14ac:dyDescent="0.25">
      <c r="A44">
        <v>43</v>
      </c>
      <c r="B44" t="s">
        <v>66</v>
      </c>
      <c r="C44" t="s">
        <v>27</v>
      </c>
      <c r="D44" t="s">
        <v>117</v>
      </c>
      <c r="E44" t="s">
        <v>18</v>
      </c>
      <c r="F44" s="1">
        <v>110</v>
      </c>
      <c r="G44" s="1">
        <v>2</v>
      </c>
      <c r="H44" s="1">
        <v>1</v>
      </c>
      <c r="I44" s="1">
        <v>180</v>
      </c>
      <c r="J44" s="1">
        <v>0</v>
      </c>
      <c r="K44" s="1">
        <v>12</v>
      </c>
      <c r="L44" s="1">
        <v>12</v>
      </c>
      <c r="M44" s="1">
        <v>55</v>
      </c>
      <c r="N44" s="1">
        <v>25</v>
      </c>
      <c r="O44" s="1">
        <v>2</v>
      </c>
      <c r="P44" s="1">
        <v>1</v>
      </c>
      <c r="Q44" s="1">
        <v>1</v>
      </c>
      <c r="R44" s="1">
        <v>26.734514999999998</v>
      </c>
    </row>
    <row r="45" spans="1:18" x14ac:dyDescent="0.25">
      <c r="A45">
        <v>44</v>
      </c>
      <c r="B45" t="s">
        <v>67</v>
      </c>
      <c r="C45" t="s">
        <v>68</v>
      </c>
      <c r="D45" t="s">
        <v>119</v>
      </c>
      <c r="E45" t="s">
        <v>44</v>
      </c>
      <c r="F45" s="1">
        <v>100</v>
      </c>
      <c r="G45" s="1">
        <v>4</v>
      </c>
      <c r="H45" s="1">
        <v>1</v>
      </c>
      <c r="I45" s="1">
        <v>0</v>
      </c>
      <c r="J45" s="1">
        <v>0</v>
      </c>
      <c r="K45" s="1">
        <v>16</v>
      </c>
      <c r="L45" s="1">
        <v>3</v>
      </c>
      <c r="M45" s="1">
        <v>95</v>
      </c>
      <c r="N45" s="1">
        <v>25</v>
      </c>
      <c r="O45" s="1">
        <v>2</v>
      </c>
      <c r="P45" s="1">
        <v>1</v>
      </c>
      <c r="Q45" s="1">
        <v>1</v>
      </c>
      <c r="R45" s="1">
        <v>54.850917000000003</v>
      </c>
    </row>
    <row r="46" spans="1:18" x14ac:dyDescent="0.25">
      <c r="A46">
        <v>45</v>
      </c>
      <c r="B46" t="s">
        <v>69</v>
      </c>
      <c r="C46" t="s">
        <v>25</v>
      </c>
      <c r="D46" t="s">
        <v>116</v>
      </c>
      <c r="E46" t="s">
        <v>18</v>
      </c>
      <c r="F46" s="1">
        <v>150</v>
      </c>
      <c r="G46" s="1">
        <v>4</v>
      </c>
      <c r="H46" s="1">
        <v>3</v>
      </c>
      <c r="I46" s="1">
        <v>95</v>
      </c>
      <c r="J46" s="1">
        <v>3</v>
      </c>
      <c r="K46" s="1">
        <v>16</v>
      </c>
      <c r="L46" s="1">
        <v>11</v>
      </c>
      <c r="M46" s="1">
        <v>170</v>
      </c>
      <c r="N46" s="1">
        <v>25</v>
      </c>
      <c r="O46" s="1">
        <v>3</v>
      </c>
      <c r="P46" s="1">
        <v>1</v>
      </c>
      <c r="Q46" s="1">
        <v>1</v>
      </c>
      <c r="R46" s="1">
        <v>37.136862999999998</v>
      </c>
    </row>
    <row r="47" spans="1:18" x14ac:dyDescent="0.25">
      <c r="A47">
        <v>46</v>
      </c>
      <c r="B47" t="s">
        <v>70</v>
      </c>
      <c r="C47" t="s">
        <v>25</v>
      </c>
      <c r="D47" t="s">
        <v>116</v>
      </c>
      <c r="E47" t="s">
        <v>18</v>
      </c>
      <c r="F47" s="1">
        <v>150</v>
      </c>
      <c r="G47" s="1">
        <v>4</v>
      </c>
      <c r="H47" s="1">
        <v>3</v>
      </c>
      <c r="I47" s="1">
        <v>150</v>
      </c>
      <c r="J47" s="1">
        <v>3</v>
      </c>
      <c r="K47" s="1">
        <v>16</v>
      </c>
      <c r="L47" s="1">
        <v>11</v>
      </c>
      <c r="M47" s="1">
        <v>170</v>
      </c>
      <c r="N47" s="1">
        <v>25</v>
      </c>
      <c r="O47" s="1">
        <v>3</v>
      </c>
      <c r="P47" s="1">
        <v>1</v>
      </c>
      <c r="Q47" s="1">
        <v>1</v>
      </c>
      <c r="R47" s="1">
        <v>34.139764999999997</v>
      </c>
    </row>
    <row r="48" spans="1:18" x14ac:dyDescent="0.25">
      <c r="A48">
        <v>47</v>
      </c>
      <c r="B48" t="s">
        <v>71</v>
      </c>
      <c r="C48" t="s">
        <v>22</v>
      </c>
      <c r="D48" t="s">
        <v>115</v>
      </c>
      <c r="E48" t="s">
        <v>18</v>
      </c>
      <c r="F48" s="1">
        <v>106.66666666666667</v>
      </c>
      <c r="G48" s="1">
        <v>2</v>
      </c>
      <c r="H48" s="1">
        <v>1.3333333333333333</v>
      </c>
      <c r="I48" s="1">
        <v>100</v>
      </c>
      <c r="J48" s="1">
        <v>2</v>
      </c>
      <c r="K48" s="1">
        <v>11.333333333333334</v>
      </c>
      <c r="L48" s="1">
        <v>8.6666666666666661</v>
      </c>
      <c r="M48" s="1">
        <v>106.66666666666667</v>
      </c>
      <c r="N48" s="1">
        <v>25</v>
      </c>
      <c r="O48" s="1">
        <v>3</v>
      </c>
      <c r="P48" s="1">
        <v>1.5</v>
      </c>
      <c r="Q48" s="1">
        <v>0.67</v>
      </c>
      <c r="R48" s="1">
        <v>30.313351000000001</v>
      </c>
    </row>
    <row r="49" spans="1:18" x14ac:dyDescent="0.25">
      <c r="A49">
        <v>48</v>
      </c>
      <c r="B49" t="s">
        <v>72</v>
      </c>
      <c r="C49" t="s">
        <v>27</v>
      </c>
      <c r="D49" t="s">
        <v>117</v>
      </c>
      <c r="E49" t="s">
        <v>18</v>
      </c>
      <c r="F49" s="1">
        <v>100</v>
      </c>
      <c r="G49" s="1">
        <v>2</v>
      </c>
      <c r="H49" s="1">
        <v>1</v>
      </c>
      <c r="I49" s="1">
        <v>220</v>
      </c>
      <c r="J49" s="1">
        <v>2</v>
      </c>
      <c r="K49" s="1">
        <v>15</v>
      </c>
      <c r="L49" s="1">
        <v>6</v>
      </c>
      <c r="M49" s="1">
        <v>90</v>
      </c>
      <c r="N49" s="1">
        <v>25</v>
      </c>
      <c r="O49" s="1">
        <v>1</v>
      </c>
      <c r="P49" s="1">
        <v>1</v>
      </c>
      <c r="Q49" s="1">
        <v>1</v>
      </c>
      <c r="R49" s="1">
        <v>40.105964999999998</v>
      </c>
    </row>
    <row r="50" spans="1:18" x14ac:dyDescent="0.25">
      <c r="A50">
        <v>49</v>
      </c>
      <c r="B50" t="s">
        <v>73</v>
      </c>
      <c r="C50" t="s">
        <v>22</v>
      </c>
      <c r="D50" t="s">
        <v>115</v>
      </c>
      <c r="E50" t="s">
        <v>18</v>
      </c>
      <c r="F50" s="1">
        <v>120</v>
      </c>
      <c r="G50" s="1">
        <v>2</v>
      </c>
      <c r="H50" s="1">
        <v>1</v>
      </c>
      <c r="I50" s="1">
        <v>190</v>
      </c>
      <c r="J50" s="1">
        <v>0</v>
      </c>
      <c r="K50" s="1">
        <v>15</v>
      </c>
      <c r="L50" s="1">
        <v>9</v>
      </c>
      <c r="M50" s="1">
        <v>40</v>
      </c>
      <c r="N50" s="1">
        <v>25</v>
      </c>
      <c r="O50" s="1">
        <v>2</v>
      </c>
      <c r="P50" s="1">
        <v>1</v>
      </c>
      <c r="Q50" s="1">
        <v>0.67</v>
      </c>
      <c r="R50" s="1">
        <v>29.924285000000001</v>
      </c>
    </row>
    <row r="51" spans="1:18" x14ac:dyDescent="0.25">
      <c r="A51">
        <v>50</v>
      </c>
      <c r="B51" t="s">
        <v>74</v>
      </c>
      <c r="C51" t="s">
        <v>22</v>
      </c>
      <c r="D51" t="s">
        <v>115</v>
      </c>
      <c r="E51" t="s">
        <v>18</v>
      </c>
      <c r="F51" s="1">
        <v>105.26315789473684</v>
      </c>
      <c r="G51" s="1">
        <v>2.255639097744361</v>
      </c>
      <c r="H51" s="1">
        <v>1.5037593984962405</v>
      </c>
      <c r="I51" s="1">
        <v>165.41353383458645</v>
      </c>
      <c r="J51" s="1">
        <v>2.255639097744361</v>
      </c>
      <c r="K51" s="1">
        <v>15.789473684210526</v>
      </c>
      <c r="L51" s="1">
        <v>5.2631578947368416</v>
      </c>
      <c r="M51" s="1">
        <v>97.744360902255636</v>
      </c>
      <c r="N51" s="1">
        <v>25</v>
      </c>
      <c r="O51" s="1">
        <v>3</v>
      </c>
      <c r="P51" s="1">
        <v>1.33</v>
      </c>
      <c r="Q51" s="1">
        <v>0.67</v>
      </c>
      <c r="R51" s="1">
        <v>40.692320000000002</v>
      </c>
    </row>
    <row r="52" spans="1:18" x14ac:dyDescent="0.25">
      <c r="A52">
        <v>51</v>
      </c>
      <c r="B52" t="s">
        <v>75</v>
      </c>
      <c r="C52" t="s">
        <v>22</v>
      </c>
      <c r="D52" t="s">
        <v>115</v>
      </c>
      <c r="E52" t="s">
        <v>18</v>
      </c>
      <c r="F52" s="1">
        <v>90</v>
      </c>
      <c r="G52" s="1">
        <v>3</v>
      </c>
      <c r="H52" s="1">
        <v>0</v>
      </c>
      <c r="I52" s="1">
        <v>170</v>
      </c>
      <c r="J52" s="1">
        <v>3</v>
      </c>
      <c r="K52" s="1">
        <v>18</v>
      </c>
      <c r="L52" s="1">
        <v>2</v>
      </c>
      <c r="M52" s="1">
        <v>90</v>
      </c>
      <c r="N52" s="1">
        <v>25</v>
      </c>
      <c r="O52" s="1">
        <v>3</v>
      </c>
      <c r="P52" s="1">
        <v>1</v>
      </c>
      <c r="Q52" s="1">
        <v>1</v>
      </c>
      <c r="R52" s="1">
        <v>59.642837</v>
      </c>
    </row>
    <row r="53" spans="1:18" x14ac:dyDescent="0.25">
      <c r="A53">
        <v>52</v>
      </c>
      <c r="B53" t="s">
        <v>76</v>
      </c>
      <c r="C53" t="s">
        <v>27</v>
      </c>
      <c r="D53" t="s">
        <v>117</v>
      </c>
      <c r="E53" t="s">
        <v>18</v>
      </c>
      <c r="F53" s="1">
        <v>104</v>
      </c>
      <c r="G53" s="1">
        <v>2.4</v>
      </c>
      <c r="H53" s="1">
        <v>1.6</v>
      </c>
      <c r="I53" s="1">
        <v>136</v>
      </c>
      <c r="J53" s="1">
        <v>1.2</v>
      </c>
      <c r="K53" s="1">
        <v>10.8</v>
      </c>
      <c r="L53" s="1">
        <v>8</v>
      </c>
      <c r="M53" s="1">
        <v>96</v>
      </c>
      <c r="N53" s="1">
        <v>25</v>
      </c>
      <c r="O53" s="1">
        <v>3</v>
      </c>
      <c r="P53" s="1">
        <v>1.25</v>
      </c>
      <c r="Q53" s="1">
        <v>0.5</v>
      </c>
      <c r="R53" s="1">
        <v>30.450842999999999</v>
      </c>
    </row>
    <row r="54" spans="1:18" x14ac:dyDescent="0.25">
      <c r="A54">
        <v>53</v>
      </c>
      <c r="B54" t="s">
        <v>77</v>
      </c>
      <c r="C54" t="s">
        <v>32</v>
      </c>
      <c r="D54" t="s">
        <v>118</v>
      </c>
      <c r="E54" t="s">
        <v>18</v>
      </c>
      <c r="F54" s="1">
        <v>90.225563909774436</v>
      </c>
      <c r="G54" s="1">
        <v>2.255639097744361</v>
      </c>
      <c r="H54" s="1">
        <v>0.75187969924812026</v>
      </c>
      <c r="I54" s="1">
        <v>150.37593984962405</v>
      </c>
      <c r="J54" s="1">
        <v>4.511278195488722</v>
      </c>
      <c r="K54" s="1">
        <v>8.2706766917293226</v>
      </c>
      <c r="L54" s="1">
        <v>10.526315789473683</v>
      </c>
      <c r="M54" s="1">
        <v>195.48872180451127</v>
      </c>
      <c r="N54" s="1">
        <v>25</v>
      </c>
      <c r="O54" s="1">
        <v>3</v>
      </c>
      <c r="P54" s="1">
        <v>1.33</v>
      </c>
      <c r="Q54" s="1">
        <v>0.67</v>
      </c>
      <c r="R54" s="1">
        <v>37.840594000000003</v>
      </c>
    </row>
    <row r="55" spans="1:18" x14ac:dyDescent="0.25">
      <c r="A55">
        <v>54</v>
      </c>
      <c r="B55" t="s">
        <v>78</v>
      </c>
      <c r="C55" t="s">
        <v>22</v>
      </c>
      <c r="D55" t="s">
        <v>115</v>
      </c>
      <c r="E55" t="s">
        <v>18</v>
      </c>
      <c r="F55" s="1">
        <v>100</v>
      </c>
      <c r="G55" s="1">
        <v>3</v>
      </c>
      <c r="H55" s="1">
        <v>0</v>
      </c>
      <c r="I55" s="1">
        <v>320</v>
      </c>
      <c r="J55" s="1">
        <v>1</v>
      </c>
      <c r="K55" s="1">
        <v>20</v>
      </c>
      <c r="L55" s="1">
        <v>3</v>
      </c>
      <c r="M55" s="1">
        <v>45</v>
      </c>
      <c r="N55" s="1">
        <v>100</v>
      </c>
      <c r="O55" s="1">
        <v>3</v>
      </c>
      <c r="P55" s="1">
        <v>1</v>
      </c>
      <c r="Q55" s="1">
        <v>1</v>
      </c>
      <c r="R55" s="1">
        <v>41.503540000000001</v>
      </c>
    </row>
    <row r="56" spans="1:18" x14ac:dyDescent="0.25">
      <c r="A56">
        <v>55</v>
      </c>
      <c r="B56" t="s">
        <v>79</v>
      </c>
      <c r="C56" t="s">
        <v>20</v>
      </c>
      <c r="D56" t="s">
        <v>114</v>
      </c>
      <c r="E56" t="s">
        <v>18</v>
      </c>
      <c r="F56" s="1">
        <v>100</v>
      </c>
      <c r="G56" s="1">
        <v>2</v>
      </c>
      <c r="H56" s="1">
        <v>0</v>
      </c>
      <c r="I56" s="1">
        <v>0</v>
      </c>
      <c r="J56" s="1">
        <v>0</v>
      </c>
      <c r="K56" s="1">
        <v>26</v>
      </c>
      <c r="L56" s="1">
        <v>0</v>
      </c>
      <c r="M56" s="1">
        <v>30</v>
      </c>
      <c r="N56" s="1">
        <v>0</v>
      </c>
      <c r="O56" s="1">
        <v>3</v>
      </c>
      <c r="P56" s="1">
        <v>0.5</v>
      </c>
      <c r="Q56" s="1">
        <v>1</v>
      </c>
      <c r="R56" s="1">
        <v>60.756112000000002</v>
      </c>
    </row>
    <row r="57" spans="1:18" x14ac:dyDescent="0.25">
      <c r="A57">
        <v>56</v>
      </c>
      <c r="B57" t="s">
        <v>80</v>
      </c>
      <c r="C57" t="s">
        <v>20</v>
      </c>
      <c r="D57" t="s">
        <v>114</v>
      </c>
      <c r="E57" t="s">
        <v>18</v>
      </c>
      <c r="F57" s="1">
        <v>100</v>
      </c>
      <c r="G57" s="1">
        <v>4</v>
      </c>
      <c r="H57" s="1">
        <v>0</v>
      </c>
      <c r="I57" s="1">
        <v>0</v>
      </c>
      <c r="J57" s="1">
        <v>2</v>
      </c>
      <c r="K57" s="1">
        <v>20</v>
      </c>
      <c r="L57" s="1">
        <v>0</v>
      </c>
      <c r="M57" s="1">
        <v>100</v>
      </c>
      <c r="N57" s="1">
        <v>0</v>
      </c>
      <c r="O57" s="1">
        <v>3</v>
      </c>
      <c r="P57" s="1">
        <v>0.5</v>
      </c>
      <c r="Q57" s="1">
        <v>1</v>
      </c>
      <c r="R57" s="1">
        <v>63.005645000000001</v>
      </c>
    </row>
    <row r="58" spans="1:18" x14ac:dyDescent="0.25">
      <c r="A58">
        <v>57</v>
      </c>
      <c r="B58" t="s">
        <v>81</v>
      </c>
      <c r="C58" t="s">
        <v>20</v>
      </c>
      <c r="D58" t="s">
        <v>114</v>
      </c>
      <c r="E58" t="s">
        <v>18</v>
      </c>
      <c r="F58" s="1">
        <v>100</v>
      </c>
      <c r="G58" s="1">
        <v>4</v>
      </c>
      <c r="H58" s="1">
        <v>1</v>
      </c>
      <c r="I58" s="1">
        <v>135</v>
      </c>
      <c r="J58" s="1">
        <v>2</v>
      </c>
      <c r="K58" s="1">
        <v>14</v>
      </c>
      <c r="L58" s="1">
        <v>6</v>
      </c>
      <c r="M58" s="1">
        <v>110</v>
      </c>
      <c r="N58" s="1">
        <v>25</v>
      </c>
      <c r="O58" s="1">
        <v>3</v>
      </c>
      <c r="P58" s="1">
        <v>1</v>
      </c>
      <c r="Q58" s="1">
        <v>0.5</v>
      </c>
      <c r="R58" s="1">
        <v>49.511873999999999</v>
      </c>
    </row>
    <row r="59" spans="1:18" x14ac:dyDescent="0.25">
      <c r="A59">
        <v>58</v>
      </c>
      <c r="B59" t="s">
        <v>82</v>
      </c>
      <c r="C59" t="s">
        <v>20</v>
      </c>
      <c r="D59" t="s">
        <v>114</v>
      </c>
      <c r="E59" t="s">
        <v>44</v>
      </c>
      <c r="F59" s="1">
        <v>100</v>
      </c>
      <c r="G59" s="1">
        <v>5</v>
      </c>
      <c r="H59" s="1">
        <v>2</v>
      </c>
      <c r="I59" s="1">
        <v>0</v>
      </c>
      <c r="J59" s="1">
        <v>2.7</v>
      </c>
      <c r="K59" s="1">
        <v>0</v>
      </c>
      <c r="L59" s="1">
        <v>0</v>
      </c>
      <c r="M59" s="1">
        <v>110</v>
      </c>
      <c r="N59" s="1">
        <v>0</v>
      </c>
      <c r="O59" s="1">
        <v>1</v>
      </c>
      <c r="P59" s="1">
        <v>1</v>
      </c>
      <c r="Q59" s="1">
        <v>0.67</v>
      </c>
      <c r="R59" s="1">
        <v>50.828392000000001</v>
      </c>
    </row>
    <row r="60" spans="1:18" x14ac:dyDescent="0.25">
      <c r="A60">
        <v>59</v>
      </c>
      <c r="B60" t="s">
        <v>83</v>
      </c>
      <c r="C60" t="s">
        <v>22</v>
      </c>
      <c r="D60" t="s">
        <v>115</v>
      </c>
      <c r="E60" t="s">
        <v>18</v>
      </c>
      <c r="F60" s="1">
        <v>90.225563909774436</v>
      </c>
      <c r="G60" s="1">
        <v>2.255639097744361</v>
      </c>
      <c r="H60" s="1">
        <v>0.75187969924812026</v>
      </c>
      <c r="I60" s="1">
        <v>157.89473684210526</v>
      </c>
      <c r="J60" s="1">
        <v>3.7593984962406015</v>
      </c>
      <c r="K60" s="1">
        <v>10.526315789473683</v>
      </c>
      <c r="L60" s="1">
        <v>9.022556390977444</v>
      </c>
      <c r="M60" s="1">
        <v>180.45112781954887</v>
      </c>
      <c r="N60" s="1">
        <v>25</v>
      </c>
      <c r="O60" s="1">
        <v>2</v>
      </c>
      <c r="P60" s="1">
        <v>1.33</v>
      </c>
      <c r="Q60" s="1">
        <v>0.75</v>
      </c>
      <c r="R60" s="1">
        <v>39.259197</v>
      </c>
    </row>
    <row r="61" spans="1:18" x14ac:dyDescent="0.25">
      <c r="A61">
        <v>60</v>
      </c>
      <c r="B61" t="s">
        <v>84</v>
      </c>
      <c r="C61" t="s">
        <v>27</v>
      </c>
      <c r="D61" t="s">
        <v>117</v>
      </c>
      <c r="E61" t="s">
        <v>18</v>
      </c>
      <c r="F61" s="1">
        <v>100</v>
      </c>
      <c r="G61" s="1">
        <v>3</v>
      </c>
      <c r="H61" s="1">
        <v>2</v>
      </c>
      <c r="I61" s="1">
        <v>140</v>
      </c>
      <c r="J61" s="1">
        <v>2.5</v>
      </c>
      <c r="K61" s="1">
        <v>10.5</v>
      </c>
      <c r="L61" s="1">
        <v>8</v>
      </c>
      <c r="M61" s="1">
        <v>140</v>
      </c>
      <c r="N61" s="1">
        <v>25</v>
      </c>
      <c r="O61" s="1">
        <v>3</v>
      </c>
      <c r="P61" s="1">
        <v>1</v>
      </c>
      <c r="Q61" s="1">
        <v>0.5</v>
      </c>
      <c r="R61" s="1">
        <v>39.703400000000002</v>
      </c>
    </row>
    <row r="62" spans="1:18" x14ac:dyDescent="0.25">
      <c r="A62">
        <v>61</v>
      </c>
      <c r="B62" t="s">
        <v>85</v>
      </c>
      <c r="C62" t="s">
        <v>22</v>
      </c>
      <c r="D62" t="s">
        <v>115</v>
      </c>
      <c r="E62" t="s">
        <v>18</v>
      </c>
      <c r="F62" s="1">
        <v>90</v>
      </c>
      <c r="G62" s="1">
        <v>2</v>
      </c>
      <c r="H62" s="1">
        <v>0</v>
      </c>
      <c r="I62" s="1">
        <v>0</v>
      </c>
      <c r="J62" s="1">
        <v>2</v>
      </c>
      <c r="K62" s="1">
        <v>15</v>
      </c>
      <c r="L62" s="1">
        <v>6</v>
      </c>
      <c r="M62" s="1">
        <v>110</v>
      </c>
      <c r="N62" s="1">
        <v>25</v>
      </c>
      <c r="O62" s="1">
        <v>3</v>
      </c>
      <c r="P62" s="1">
        <v>1</v>
      </c>
      <c r="Q62" s="1">
        <v>0.5</v>
      </c>
      <c r="R62" s="1">
        <v>55.333142000000002</v>
      </c>
    </row>
    <row r="63" spans="1:18" x14ac:dyDescent="0.25">
      <c r="A63">
        <v>62</v>
      </c>
      <c r="B63" t="s">
        <v>86</v>
      </c>
      <c r="C63" t="s">
        <v>25</v>
      </c>
      <c r="D63" t="s">
        <v>116</v>
      </c>
      <c r="E63" t="s">
        <v>18</v>
      </c>
      <c r="F63" s="1">
        <v>110</v>
      </c>
      <c r="G63" s="1">
        <v>1</v>
      </c>
      <c r="H63" s="1">
        <v>0</v>
      </c>
      <c r="I63" s="1">
        <v>240</v>
      </c>
      <c r="J63" s="1">
        <v>0</v>
      </c>
      <c r="K63" s="1">
        <v>23</v>
      </c>
      <c r="L63" s="1">
        <v>2</v>
      </c>
      <c r="M63" s="1">
        <v>30</v>
      </c>
      <c r="N63" s="1">
        <v>25</v>
      </c>
      <c r="O63" s="1">
        <v>1</v>
      </c>
      <c r="P63" s="1">
        <v>1</v>
      </c>
      <c r="Q63" s="1">
        <v>1.1299999999999999</v>
      </c>
      <c r="R63" s="1">
        <v>41.998933000000001</v>
      </c>
    </row>
    <row r="64" spans="1:18" x14ac:dyDescent="0.25">
      <c r="A64">
        <v>63</v>
      </c>
      <c r="B64" t="s">
        <v>87</v>
      </c>
      <c r="C64" t="s">
        <v>22</v>
      </c>
      <c r="D64" t="s">
        <v>115</v>
      </c>
      <c r="E64" t="s">
        <v>18</v>
      </c>
      <c r="F64" s="1">
        <v>110</v>
      </c>
      <c r="G64" s="1">
        <v>2</v>
      </c>
      <c r="H64" s="1">
        <v>0</v>
      </c>
      <c r="I64" s="1">
        <v>290</v>
      </c>
      <c r="J64" s="1">
        <v>0</v>
      </c>
      <c r="K64" s="1">
        <v>22</v>
      </c>
      <c r="L64" s="1">
        <v>3</v>
      </c>
      <c r="M64" s="1">
        <v>35</v>
      </c>
      <c r="N64" s="1">
        <v>25</v>
      </c>
      <c r="O64" s="1">
        <v>1</v>
      </c>
      <c r="P64" s="1">
        <v>1</v>
      </c>
      <c r="Q64" s="1">
        <v>1</v>
      </c>
      <c r="R64" s="1">
        <v>40.560158999999999</v>
      </c>
    </row>
    <row r="65" spans="1:18" x14ac:dyDescent="0.25">
      <c r="A65">
        <v>64</v>
      </c>
      <c r="B65" t="s">
        <v>88</v>
      </c>
      <c r="C65" t="s">
        <v>17</v>
      </c>
      <c r="D65" t="s">
        <v>113</v>
      </c>
      <c r="E65" t="s">
        <v>18</v>
      </c>
      <c r="F65" s="1">
        <v>96.385542168674704</v>
      </c>
      <c r="G65" s="1">
        <v>2.4096385542168677</v>
      </c>
      <c r="H65" s="1">
        <v>0</v>
      </c>
      <c r="I65" s="1">
        <v>0</v>
      </c>
      <c r="J65" s="1">
        <v>3.6144578313253013</v>
      </c>
      <c r="K65" s="1">
        <v>19.277108433734941</v>
      </c>
      <c r="L65" s="1">
        <v>0</v>
      </c>
      <c r="M65" s="1">
        <v>114.45783132530121</v>
      </c>
      <c r="N65" s="1">
        <v>0</v>
      </c>
      <c r="O65" s="1">
        <v>1</v>
      </c>
      <c r="P65" s="1">
        <v>0.83</v>
      </c>
      <c r="Q65" s="1">
        <v>1</v>
      </c>
      <c r="R65" s="1">
        <v>68.235884999999996</v>
      </c>
    </row>
    <row r="66" spans="1:18" x14ac:dyDescent="0.25">
      <c r="A66">
        <v>65</v>
      </c>
      <c r="B66" t="s">
        <v>89</v>
      </c>
      <c r="C66" t="s">
        <v>17</v>
      </c>
      <c r="D66" t="s">
        <v>113</v>
      </c>
      <c r="E66" t="s">
        <v>18</v>
      </c>
      <c r="F66" s="1">
        <v>90</v>
      </c>
      <c r="G66" s="1">
        <v>3</v>
      </c>
      <c r="H66" s="1">
        <v>0</v>
      </c>
      <c r="I66" s="1">
        <v>0</v>
      </c>
      <c r="J66" s="1">
        <v>4</v>
      </c>
      <c r="K66" s="1">
        <v>19</v>
      </c>
      <c r="L66" s="1">
        <v>0</v>
      </c>
      <c r="M66" s="1">
        <v>140</v>
      </c>
      <c r="N66" s="1">
        <v>0</v>
      </c>
      <c r="O66" s="1">
        <v>1</v>
      </c>
      <c r="P66" s="1">
        <v>1</v>
      </c>
      <c r="Q66" s="1">
        <v>0.67</v>
      </c>
      <c r="R66" s="1">
        <v>74.472949</v>
      </c>
    </row>
    <row r="67" spans="1:18" x14ac:dyDescent="0.25">
      <c r="A67">
        <v>66</v>
      </c>
      <c r="B67" t="s">
        <v>90</v>
      </c>
      <c r="C67" t="s">
        <v>17</v>
      </c>
      <c r="D67" t="s">
        <v>113</v>
      </c>
      <c r="E67" t="s">
        <v>18</v>
      </c>
      <c r="F67" s="1">
        <v>90</v>
      </c>
      <c r="G67" s="1">
        <v>3</v>
      </c>
      <c r="H67" s="1">
        <v>0</v>
      </c>
      <c r="I67" s="1">
        <v>0</v>
      </c>
      <c r="J67" s="1">
        <v>3</v>
      </c>
      <c r="K67" s="1">
        <v>20</v>
      </c>
      <c r="L67" s="1">
        <v>0</v>
      </c>
      <c r="M67" s="1">
        <v>120</v>
      </c>
      <c r="N67" s="1">
        <v>0</v>
      </c>
      <c r="O67" s="1">
        <v>1</v>
      </c>
      <c r="P67" s="1">
        <v>1</v>
      </c>
      <c r="Q67" s="1">
        <v>0.67</v>
      </c>
      <c r="R67" s="1">
        <v>72.801787000000004</v>
      </c>
    </row>
    <row r="68" spans="1:18" x14ac:dyDescent="0.25">
      <c r="A68">
        <v>67</v>
      </c>
      <c r="B68" t="s">
        <v>91</v>
      </c>
      <c r="C68" t="s">
        <v>22</v>
      </c>
      <c r="D68" t="s">
        <v>115</v>
      </c>
      <c r="E68" t="s">
        <v>18</v>
      </c>
      <c r="F68" s="1">
        <v>110</v>
      </c>
      <c r="G68" s="1">
        <v>2</v>
      </c>
      <c r="H68" s="1">
        <v>1</v>
      </c>
      <c r="I68" s="1">
        <v>70</v>
      </c>
      <c r="J68" s="1">
        <v>1</v>
      </c>
      <c r="K68" s="1">
        <v>9</v>
      </c>
      <c r="L68" s="1">
        <v>15</v>
      </c>
      <c r="M68" s="1">
        <v>40</v>
      </c>
      <c r="N68" s="1">
        <v>25</v>
      </c>
      <c r="O68" s="1">
        <v>2</v>
      </c>
      <c r="P68" s="1">
        <v>1</v>
      </c>
      <c r="Q68" s="1">
        <v>0.75</v>
      </c>
      <c r="R68" s="1">
        <v>31.230053999999999</v>
      </c>
    </row>
    <row r="69" spans="1:18" x14ac:dyDescent="0.25">
      <c r="A69">
        <v>68</v>
      </c>
      <c r="B69" t="s">
        <v>92</v>
      </c>
      <c r="C69" t="s">
        <v>22</v>
      </c>
      <c r="D69" t="s">
        <v>115</v>
      </c>
      <c r="E69" t="s">
        <v>18</v>
      </c>
      <c r="F69" s="1">
        <v>110</v>
      </c>
      <c r="G69" s="1">
        <v>6</v>
      </c>
      <c r="H69" s="1">
        <v>0</v>
      </c>
      <c r="I69" s="1">
        <v>230</v>
      </c>
      <c r="J69" s="1">
        <v>1</v>
      </c>
      <c r="K69" s="1">
        <v>16</v>
      </c>
      <c r="L69" s="1">
        <v>3</v>
      </c>
      <c r="M69" s="1">
        <v>55</v>
      </c>
      <c r="N69" s="1">
        <v>25</v>
      </c>
      <c r="O69" s="1">
        <v>1</v>
      </c>
      <c r="P69" s="1">
        <v>1</v>
      </c>
      <c r="Q69" s="1">
        <v>1</v>
      </c>
      <c r="R69" s="1">
        <v>53.131323999999999</v>
      </c>
    </row>
    <row r="70" spans="1:18" x14ac:dyDescent="0.25">
      <c r="A70">
        <v>69</v>
      </c>
      <c r="B70" t="s">
        <v>93</v>
      </c>
      <c r="C70" t="s">
        <v>17</v>
      </c>
      <c r="D70" t="s">
        <v>113</v>
      </c>
      <c r="E70" t="s">
        <v>18</v>
      </c>
      <c r="F70" s="1">
        <v>90</v>
      </c>
      <c r="G70" s="1">
        <v>2</v>
      </c>
      <c r="H70" s="1">
        <v>0</v>
      </c>
      <c r="I70" s="1">
        <v>15</v>
      </c>
      <c r="J70" s="1">
        <v>3</v>
      </c>
      <c r="K70" s="1">
        <v>15</v>
      </c>
      <c r="L70" s="1">
        <v>5</v>
      </c>
      <c r="M70" s="1">
        <v>90</v>
      </c>
      <c r="N70" s="1">
        <v>25</v>
      </c>
      <c r="O70" s="1">
        <v>2</v>
      </c>
      <c r="P70" s="1">
        <v>1</v>
      </c>
      <c r="Q70" s="1">
        <v>1</v>
      </c>
      <c r="R70" s="1">
        <v>59.363993000000001</v>
      </c>
    </row>
    <row r="71" spans="1:18" x14ac:dyDescent="0.25">
      <c r="A71">
        <v>70</v>
      </c>
      <c r="B71" t="s">
        <v>94</v>
      </c>
      <c r="C71" t="s">
        <v>27</v>
      </c>
      <c r="D71" t="s">
        <v>117</v>
      </c>
      <c r="E71" t="s">
        <v>18</v>
      </c>
      <c r="F71" s="1">
        <v>110</v>
      </c>
      <c r="G71" s="1">
        <v>2</v>
      </c>
      <c r="H71" s="1">
        <v>1</v>
      </c>
      <c r="I71" s="1">
        <v>200</v>
      </c>
      <c r="J71" s="1">
        <v>0</v>
      </c>
      <c r="K71" s="1">
        <v>21</v>
      </c>
      <c r="L71" s="1">
        <v>3</v>
      </c>
      <c r="M71" s="1">
        <v>35</v>
      </c>
      <c r="N71" s="1">
        <v>100</v>
      </c>
      <c r="O71" s="1">
        <v>3</v>
      </c>
      <c r="P71" s="1">
        <v>1</v>
      </c>
      <c r="Q71" s="1">
        <v>1</v>
      </c>
      <c r="R71" s="1">
        <v>38.839745999999998</v>
      </c>
    </row>
    <row r="72" spans="1:18" x14ac:dyDescent="0.25">
      <c r="A72">
        <v>71</v>
      </c>
      <c r="B72" t="s">
        <v>95</v>
      </c>
      <c r="C72" t="s">
        <v>27</v>
      </c>
      <c r="D72" t="s">
        <v>117</v>
      </c>
      <c r="E72" t="s">
        <v>18</v>
      </c>
      <c r="F72" s="1">
        <v>93.333333333333329</v>
      </c>
      <c r="G72" s="1">
        <v>2</v>
      </c>
      <c r="H72" s="1">
        <v>0.66666666666666663</v>
      </c>
      <c r="I72" s="1">
        <v>126.66666666666667</v>
      </c>
      <c r="J72" s="1">
        <v>2.6666666666666665</v>
      </c>
      <c r="K72" s="1">
        <v>10</v>
      </c>
      <c r="L72" s="1">
        <v>9.3333333333333339</v>
      </c>
      <c r="M72" s="1">
        <v>153.33333333333334</v>
      </c>
      <c r="N72" s="1">
        <v>100</v>
      </c>
      <c r="O72" s="1">
        <v>3</v>
      </c>
      <c r="P72" s="1">
        <v>1.5</v>
      </c>
      <c r="Q72" s="1">
        <v>1</v>
      </c>
      <c r="R72" s="1">
        <v>28.592784999999999</v>
      </c>
    </row>
    <row r="73" spans="1:18" x14ac:dyDescent="0.25">
      <c r="A73">
        <v>72</v>
      </c>
      <c r="B73" t="s">
        <v>96</v>
      </c>
      <c r="C73" t="s">
        <v>27</v>
      </c>
      <c r="D73" t="s">
        <v>117</v>
      </c>
      <c r="E73" t="s">
        <v>18</v>
      </c>
      <c r="F73" s="1">
        <v>100</v>
      </c>
      <c r="G73" s="1">
        <v>3</v>
      </c>
      <c r="H73" s="1">
        <v>1</v>
      </c>
      <c r="I73" s="1">
        <v>200</v>
      </c>
      <c r="J73" s="1">
        <v>3</v>
      </c>
      <c r="K73" s="1">
        <v>16</v>
      </c>
      <c r="L73" s="1">
        <v>3</v>
      </c>
      <c r="M73" s="1">
        <v>110</v>
      </c>
      <c r="N73" s="1">
        <v>100</v>
      </c>
      <c r="O73" s="1">
        <v>3</v>
      </c>
      <c r="P73" s="1">
        <v>1</v>
      </c>
      <c r="Q73" s="1">
        <v>1</v>
      </c>
      <c r="R73" s="1">
        <v>46.658844000000002</v>
      </c>
    </row>
    <row r="74" spans="1:18" x14ac:dyDescent="0.25">
      <c r="A74">
        <v>73</v>
      </c>
      <c r="B74" t="s">
        <v>97</v>
      </c>
      <c r="C74" t="s">
        <v>27</v>
      </c>
      <c r="D74" t="s">
        <v>117</v>
      </c>
      <c r="E74" t="s">
        <v>18</v>
      </c>
      <c r="F74" s="1">
        <v>110</v>
      </c>
      <c r="G74" s="1">
        <v>2</v>
      </c>
      <c r="H74" s="1">
        <v>1</v>
      </c>
      <c r="I74" s="1">
        <v>250</v>
      </c>
      <c r="J74" s="1">
        <v>0</v>
      </c>
      <c r="K74" s="1">
        <v>21</v>
      </c>
      <c r="L74" s="1">
        <v>3</v>
      </c>
      <c r="M74" s="1">
        <v>60</v>
      </c>
      <c r="N74" s="1">
        <v>25</v>
      </c>
      <c r="O74" s="1">
        <v>3</v>
      </c>
      <c r="P74" s="1">
        <v>1</v>
      </c>
      <c r="Q74" s="1">
        <v>0.75</v>
      </c>
      <c r="R74" s="1">
        <v>39.106174000000003</v>
      </c>
    </row>
    <row r="75" spans="1:18" x14ac:dyDescent="0.25">
      <c r="A75">
        <v>74</v>
      </c>
      <c r="B75" t="s">
        <v>98</v>
      </c>
      <c r="C75" t="s">
        <v>27</v>
      </c>
      <c r="D75" t="s">
        <v>117</v>
      </c>
      <c r="E75" t="s">
        <v>18</v>
      </c>
      <c r="F75" s="1">
        <v>110</v>
      </c>
      <c r="G75" s="1">
        <v>1</v>
      </c>
      <c r="H75" s="1">
        <v>1</v>
      </c>
      <c r="I75" s="1">
        <v>140</v>
      </c>
      <c r="J75" s="1">
        <v>0</v>
      </c>
      <c r="K75" s="1">
        <v>13</v>
      </c>
      <c r="L75" s="1">
        <v>12</v>
      </c>
      <c r="M75" s="1">
        <v>25</v>
      </c>
      <c r="N75" s="1">
        <v>25</v>
      </c>
      <c r="O75" s="1">
        <v>2</v>
      </c>
      <c r="P75" s="1">
        <v>1</v>
      </c>
      <c r="Q75" s="1">
        <v>1</v>
      </c>
      <c r="R75" s="1">
        <v>27.753301</v>
      </c>
    </row>
    <row r="76" spans="1:18" x14ac:dyDescent="0.25">
      <c r="A76">
        <v>75</v>
      </c>
      <c r="B76" t="s">
        <v>99</v>
      </c>
      <c r="C76" t="s">
        <v>25</v>
      </c>
      <c r="D76" t="s">
        <v>116</v>
      </c>
      <c r="E76" t="s">
        <v>18</v>
      </c>
      <c r="F76" s="1">
        <v>100</v>
      </c>
      <c r="G76" s="1">
        <v>3</v>
      </c>
      <c r="H76" s="1">
        <v>1</v>
      </c>
      <c r="I76" s="1">
        <v>230</v>
      </c>
      <c r="J76" s="1">
        <v>3</v>
      </c>
      <c r="K76" s="1">
        <v>17</v>
      </c>
      <c r="L76" s="1">
        <v>3</v>
      </c>
      <c r="M76" s="1">
        <v>115</v>
      </c>
      <c r="N76" s="1">
        <v>25</v>
      </c>
      <c r="O76" s="1">
        <v>1</v>
      </c>
      <c r="P76" s="1">
        <v>1</v>
      </c>
      <c r="Q76" s="1">
        <v>0.67</v>
      </c>
      <c r="R76" s="1">
        <v>49.787444999999998</v>
      </c>
    </row>
    <row r="77" spans="1:18" x14ac:dyDescent="0.25">
      <c r="A77">
        <v>76</v>
      </c>
      <c r="B77" t="s">
        <v>100</v>
      </c>
      <c r="C77" t="s">
        <v>27</v>
      </c>
      <c r="D77" t="s">
        <v>117</v>
      </c>
      <c r="E77" t="s">
        <v>18</v>
      </c>
      <c r="F77" s="1">
        <v>100</v>
      </c>
      <c r="G77" s="1">
        <v>3</v>
      </c>
      <c r="H77" s="1">
        <v>1</v>
      </c>
      <c r="I77" s="1">
        <v>200</v>
      </c>
      <c r="J77" s="1">
        <v>3</v>
      </c>
      <c r="K77" s="1">
        <v>17</v>
      </c>
      <c r="L77" s="1">
        <v>3</v>
      </c>
      <c r="M77" s="1">
        <v>110</v>
      </c>
      <c r="N77" s="1">
        <v>25</v>
      </c>
      <c r="O77" s="1">
        <v>1</v>
      </c>
      <c r="P77" s="1">
        <v>1</v>
      </c>
      <c r="Q77" s="1">
        <v>1</v>
      </c>
      <c r="R77" s="1">
        <v>51.592193000000002</v>
      </c>
    </row>
    <row r="78" spans="1:18" x14ac:dyDescent="0.25">
      <c r="A78">
        <v>77</v>
      </c>
      <c r="B78" t="s">
        <v>101</v>
      </c>
      <c r="C78" t="s">
        <v>27</v>
      </c>
      <c r="D78" t="s">
        <v>117</v>
      </c>
      <c r="E78" t="s">
        <v>18</v>
      </c>
      <c r="F78" s="1">
        <v>110</v>
      </c>
      <c r="G78" s="1">
        <v>2</v>
      </c>
      <c r="H78" s="1">
        <v>1</v>
      </c>
      <c r="I78" s="1">
        <v>200</v>
      </c>
      <c r="J78" s="1">
        <v>1</v>
      </c>
      <c r="K78" s="1">
        <v>16</v>
      </c>
      <c r="L78" s="1">
        <v>8</v>
      </c>
      <c r="M78" s="1">
        <v>60</v>
      </c>
      <c r="N78" s="1">
        <v>25</v>
      </c>
      <c r="O78" s="1">
        <v>1</v>
      </c>
      <c r="P78" s="1">
        <v>1</v>
      </c>
      <c r="Q78" s="1">
        <v>0.75</v>
      </c>
      <c r="R78" s="1">
        <v>36.187559</v>
      </c>
    </row>
  </sheetData>
  <autoFilter ref="A1:R78" xr:uid="{C9CAD3A8-B33A-4167-9B7D-78148960CDE2}">
    <sortState xmlns:xlrd2="http://schemas.microsoft.com/office/spreadsheetml/2017/richdata2" ref="A2:R78">
      <sortCondition ref="A1:A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80-cereals-analysis</vt:lpstr>
      <vt:lpstr>80-cereals-analysis-by-oz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Davis</dc:creator>
  <cp:lastModifiedBy>Keegan Davis</cp:lastModifiedBy>
  <dcterms:created xsi:type="dcterms:W3CDTF">2024-10-10T22:09:43Z</dcterms:created>
  <dcterms:modified xsi:type="dcterms:W3CDTF">2024-10-10T22:50:13Z</dcterms:modified>
</cp:coreProperties>
</file>