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master\dissertation\所有结果-测试用\all_result\"/>
    </mc:Choice>
  </mc:AlternateContent>
  <xr:revisionPtr revIDLastSave="0" documentId="13_ncr:1_{577ECB63-3409-4EE4-9D5E-9C7385908E71}" xr6:coauthVersionLast="47" xr6:coauthVersionMax="47" xr10:uidLastSave="{00000000-0000-0000-0000-000000000000}"/>
  <bookViews>
    <workbookView xWindow="-120" yWindow="-120" windowWidth="29040" windowHeight="15840" activeTab="5" xr2:uid="{DCCE7C43-E86F-43EA-BEA5-FC11B939A664}"/>
  </bookViews>
  <sheets>
    <sheet name="Sheet2" sheetId="12" r:id="rId1"/>
    <sheet name="Sheet3 (2)" sheetId="19" r:id="rId2"/>
    <sheet name="Sheet3" sheetId="16" r:id="rId3"/>
    <sheet name="Llama2-7B-chat" sheetId="15" r:id="rId4"/>
    <sheet name="Llama2-7B-chat-long" sheetId="17" r:id="rId5"/>
    <sheet name="gpt-4" sheetId="18" r:id="rId6"/>
    <sheet name="chatGPT" sheetId="9" r:id="rId7"/>
    <sheet name="BLOOM-560M" sheetId="5" r:id="rId8"/>
    <sheet name="BLOOMZ-560M_x0009__x0009__x0009_" sheetId="8" r:id="rId9"/>
    <sheet name="BLOOM-1b1" sheetId="1" r:id="rId10"/>
    <sheet name="BLOOMz-1b1" sheetId="13" r:id="rId11"/>
    <sheet name="BLOOM-1b7" sheetId="2" r:id="rId12"/>
    <sheet name="BLOOMZ-1b7" sheetId="14" r:id="rId13"/>
    <sheet name="BLOOM-3b" sheetId="3" r:id="rId14"/>
    <sheet name="BLOOMZ-3B" sheetId="6" r:id="rId15"/>
    <sheet name="BLOOM-7b1" sheetId="4" r:id="rId16"/>
    <sheet name="BLOOMZ-7B1_x0009__x0009__x0009_" sheetId="7" r:id="rId17"/>
    <sheet name="Sheet10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9" l="1"/>
  <c r="N70" i="19"/>
  <c r="K70" i="19"/>
  <c r="H70" i="19"/>
  <c r="N67" i="19"/>
  <c r="K67" i="19"/>
  <c r="H67" i="19"/>
  <c r="N69" i="19"/>
  <c r="K69" i="19"/>
  <c r="H69" i="19"/>
  <c r="E69" i="19"/>
  <c r="N68" i="19"/>
  <c r="K68" i="19"/>
  <c r="H68" i="19"/>
  <c r="N66" i="19"/>
  <c r="K66" i="19"/>
  <c r="H66" i="19"/>
  <c r="E66" i="19"/>
  <c r="N65" i="19"/>
  <c r="K65" i="19"/>
  <c r="H65" i="19"/>
  <c r="E65" i="19"/>
  <c r="N64" i="19"/>
  <c r="K64" i="19"/>
  <c r="H64" i="19"/>
  <c r="E64" i="19"/>
  <c r="N63" i="19"/>
  <c r="K63" i="19"/>
  <c r="H63" i="19"/>
  <c r="E63" i="19"/>
  <c r="N62" i="19"/>
  <c r="K62" i="19"/>
  <c r="H62" i="19"/>
  <c r="E62" i="19"/>
  <c r="N61" i="19"/>
  <c r="K61" i="19"/>
  <c r="H61" i="19"/>
  <c r="E61" i="19"/>
  <c r="N60" i="19"/>
  <c r="K60" i="19"/>
  <c r="H60" i="19"/>
  <c r="E60" i="19"/>
  <c r="N59" i="19"/>
  <c r="K59" i="19"/>
  <c r="H59" i="19"/>
  <c r="E59" i="19"/>
  <c r="N58" i="19"/>
  <c r="K58" i="19"/>
  <c r="H58" i="19"/>
  <c r="E58" i="19"/>
  <c r="N57" i="19"/>
  <c r="K57" i="19"/>
  <c r="H57" i="19"/>
  <c r="E57" i="19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K70" i="16"/>
  <c r="K59" i="16"/>
  <c r="K58" i="16"/>
  <c r="K60" i="16"/>
  <c r="K61" i="16"/>
  <c r="K62" i="16"/>
  <c r="K63" i="16"/>
  <c r="K64" i="16"/>
  <c r="K65" i="16"/>
  <c r="K66" i="16"/>
  <c r="K67" i="16"/>
  <c r="K68" i="16"/>
  <c r="K69" i="16"/>
  <c r="K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57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I26" i="15"/>
  <c r="I26" i="17"/>
  <c r="N26" i="17"/>
  <c r="M26" i="17"/>
  <c r="L26" i="17"/>
  <c r="K26" i="17"/>
  <c r="J26" i="17"/>
  <c r="J25" i="17"/>
  <c r="K26" i="7"/>
  <c r="N26" i="7"/>
  <c r="M26" i="7"/>
  <c r="L26" i="7"/>
  <c r="P25" i="7"/>
  <c r="O25" i="7"/>
  <c r="N25" i="7"/>
  <c r="M25" i="7"/>
  <c r="L25" i="7"/>
  <c r="K25" i="7"/>
  <c r="P24" i="7"/>
  <c r="O24" i="7"/>
  <c r="N24" i="7"/>
  <c r="M24" i="7"/>
  <c r="L24" i="7"/>
  <c r="K24" i="7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F24" i="7"/>
  <c r="E24" i="7"/>
  <c r="D24" i="7"/>
  <c r="C24" i="7"/>
  <c r="F24" i="4"/>
  <c r="E24" i="4"/>
  <c r="D24" i="4"/>
  <c r="C24" i="4"/>
  <c r="F24" i="6"/>
  <c r="E24" i="6"/>
  <c r="D24" i="6"/>
  <c r="C24" i="6"/>
  <c r="F24" i="3"/>
  <c r="E24" i="3"/>
  <c r="D24" i="3"/>
  <c r="C24" i="3"/>
  <c r="F24" i="14"/>
  <c r="E24" i="14"/>
  <c r="D24" i="14"/>
  <c r="C24" i="14"/>
  <c r="F24" i="2"/>
  <c r="E24" i="2"/>
  <c r="D24" i="2"/>
  <c r="C24" i="2"/>
  <c r="E24" i="13"/>
  <c r="D24" i="13"/>
  <c r="C24" i="13"/>
  <c r="B24" i="13"/>
  <c r="F24" i="8"/>
  <c r="E24" i="8"/>
  <c r="D24" i="8"/>
  <c r="C24" i="8"/>
  <c r="F24" i="5"/>
  <c r="E24" i="5"/>
  <c r="D24" i="5"/>
  <c r="C24" i="5"/>
  <c r="P25" i="6"/>
  <c r="N26" i="6"/>
  <c r="M26" i="6"/>
  <c r="L26" i="6"/>
  <c r="K26" i="6"/>
  <c r="O25" i="6"/>
  <c r="N25" i="6"/>
  <c r="M25" i="6"/>
  <c r="L25" i="6"/>
  <c r="K25" i="6"/>
  <c r="P24" i="6"/>
  <c r="O24" i="6"/>
  <c r="N24" i="6"/>
  <c r="M24" i="6"/>
  <c r="L24" i="6"/>
  <c r="K24" i="6"/>
  <c r="O25" i="3"/>
  <c r="P25" i="3"/>
  <c r="N26" i="3"/>
  <c r="M26" i="3"/>
  <c r="L26" i="3"/>
  <c r="K26" i="3"/>
  <c r="N25" i="3"/>
  <c r="M25" i="3"/>
  <c r="L25" i="3"/>
  <c r="K25" i="3"/>
  <c r="P24" i="3"/>
  <c r="O24" i="3"/>
  <c r="N24" i="3"/>
  <c r="M24" i="3"/>
  <c r="L24" i="3"/>
  <c r="K24" i="3"/>
  <c r="N26" i="14"/>
  <c r="M26" i="14"/>
  <c r="L26" i="14"/>
  <c r="K26" i="14"/>
  <c r="P25" i="14"/>
  <c r="O25" i="14"/>
  <c r="N25" i="14"/>
  <c r="M25" i="14"/>
  <c r="L25" i="14"/>
  <c r="K25" i="14"/>
  <c r="P24" i="14"/>
  <c r="O24" i="14"/>
  <c r="N24" i="14"/>
  <c r="M24" i="14"/>
  <c r="L24" i="14"/>
  <c r="K24" i="14"/>
  <c r="P25" i="2"/>
  <c r="N26" i="2"/>
  <c r="M26" i="2"/>
  <c r="L26" i="2"/>
  <c r="K26" i="2"/>
  <c r="O25" i="2"/>
  <c r="N25" i="2"/>
  <c r="M25" i="2"/>
  <c r="L25" i="2"/>
  <c r="K25" i="2"/>
  <c r="P24" i="2"/>
  <c r="O24" i="2"/>
  <c r="N24" i="2"/>
  <c r="M24" i="2"/>
  <c r="L24" i="2"/>
  <c r="K24" i="2"/>
  <c r="O25" i="13"/>
  <c r="M26" i="13"/>
  <c r="L26" i="13"/>
  <c r="K26" i="13"/>
  <c r="J26" i="13"/>
  <c r="N25" i="13"/>
  <c r="M25" i="13"/>
  <c r="L25" i="13"/>
  <c r="K25" i="13"/>
  <c r="J25" i="13"/>
  <c r="O24" i="13"/>
  <c r="N24" i="13"/>
  <c r="M24" i="13"/>
  <c r="L24" i="13"/>
  <c r="K24" i="13"/>
  <c r="J24" i="13"/>
  <c r="O25" i="1"/>
  <c r="L25" i="8"/>
  <c r="N25" i="8"/>
  <c r="P25" i="8"/>
  <c r="O25" i="8"/>
  <c r="M25" i="8"/>
  <c r="K25" i="8"/>
  <c r="P24" i="8"/>
  <c r="O24" i="8"/>
  <c r="N24" i="8"/>
  <c r="M24" i="8"/>
  <c r="L24" i="8"/>
  <c r="K24" i="8"/>
  <c r="N25" i="5"/>
  <c r="P25" i="5"/>
  <c r="P24" i="5"/>
  <c r="P26" i="5" s="1"/>
  <c r="O25" i="5"/>
  <c r="O24" i="5"/>
  <c r="O26" i="5" s="1"/>
  <c r="L25" i="5"/>
  <c r="M25" i="5"/>
  <c r="O26" i="1"/>
  <c r="O24" i="1"/>
  <c r="M25" i="1"/>
  <c r="N25" i="1"/>
  <c r="N26" i="1"/>
  <c r="N24" i="1"/>
  <c r="K25" i="1"/>
  <c r="K26" i="1"/>
  <c r="I25" i="9"/>
  <c r="H25" i="9"/>
  <c r="N26" i="15"/>
  <c r="M26" i="15"/>
  <c r="L26" i="15"/>
  <c r="K26" i="15"/>
  <c r="J26" i="15"/>
  <c r="N24" i="18"/>
  <c r="N26" i="18" s="1"/>
  <c r="N25" i="18"/>
  <c r="K25" i="18"/>
  <c r="M25" i="18"/>
  <c r="O25" i="18"/>
  <c r="M25" i="17"/>
  <c r="N25" i="17"/>
  <c r="L25" i="17"/>
  <c r="K25" i="17"/>
  <c r="I25" i="17"/>
  <c r="F25" i="17"/>
  <c r="E25" i="17"/>
  <c r="D25" i="17"/>
  <c r="C25" i="17"/>
  <c r="G25" i="18"/>
  <c r="L25" i="18"/>
  <c r="J25" i="18"/>
  <c r="H25" i="18"/>
  <c r="O24" i="18"/>
  <c r="L26" i="18" s="1"/>
  <c r="L24" i="18"/>
  <c r="K26" i="18" s="1"/>
  <c r="J24" i="18"/>
  <c r="J26" i="18" s="1"/>
  <c r="H24" i="18"/>
  <c r="H26" i="18" s="1"/>
  <c r="G24" i="18"/>
  <c r="G26" i="18" s="1"/>
  <c r="E24" i="18"/>
  <c r="D24" i="18"/>
  <c r="C24" i="18"/>
  <c r="B24" i="18"/>
  <c r="H25" i="8"/>
  <c r="Q25" i="9"/>
  <c r="P25" i="9"/>
  <c r="O25" i="9"/>
  <c r="N25" i="9"/>
  <c r="L25" i="9"/>
  <c r="K25" i="9"/>
  <c r="I25" i="7"/>
  <c r="H25" i="7"/>
  <c r="I25" i="4"/>
  <c r="H25" i="4"/>
  <c r="I25" i="6"/>
  <c r="H25" i="6"/>
  <c r="I25" i="3"/>
  <c r="H25" i="3"/>
  <c r="H25" i="14"/>
  <c r="I25" i="14"/>
  <c r="I25" i="2"/>
  <c r="H25" i="2"/>
  <c r="M26" i="1"/>
  <c r="L25" i="1"/>
  <c r="J25" i="1"/>
  <c r="I25" i="1"/>
  <c r="H25" i="1"/>
  <c r="I25" i="8"/>
  <c r="K25" i="5"/>
  <c r="I25" i="5"/>
  <c r="H25" i="5"/>
  <c r="H25" i="13"/>
  <c r="F25" i="15"/>
  <c r="E25" i="15"/>
  <c r="D25" i="15"/>
  <c r="C25" i="15"/>
  <c r="G25" i="13"/>
  <c r="Q24" i="9"/>
  <c r="O24" i="9"/>
  <c r="K25" i="15"/>
  <c r="M25" i="15"/>
  <c r="J25" i="15"/>
  <c r="I25" i="15"/>
  <c r="I24" i="14"/>
  <c r="H24" i="14"/>
  <c r="H24" i="13"/>
  <c r="H26" i="13" s="1"/>
  <c r="G24" i="13"/>
  <c r="G26" i="13" s="1"/>
  <c r="G93" i="10"/>
  <c r="H93" i="10"/>
  <c r="F93" i="10"/>
  <c r="E93" i="10"/>
  <c r="F68" i="10"/>
  <c r="G68" i="10"/>
  <c r="H68" i="10"/>
  <c r="E68" i="10"/>
  <c r="H24" i="5"/>
  <c r="H26" i="5" s="1"/>
  <c r="L24" i="9"/>
  <c r="P24" i="9"/>
  <c r="N24" i="9"/>
  <c r="K24" i="9"/>
  <c r="I24" i="9"/>
  <c r="H24" i="9"/>
  <c r="F24" i="9"/>
  <c r="E24" i="9"/>
  <c r="D24" i="9"/>
  <c r="C24" i="9"/>
  <c r="N26" i="8"/>
  <c r="M26" i="8"/>
  <c r="L26" i="8"/>
  <c r="K26" i="8"/>
  <c r="I26" i="8"/>
  <c r="H26" i="8"/>
  <c r="I24" i="8"/>
  <c r="H24" i="8"/>
  <c r="I24" i="7"/>
  <c r="H24" i="7"/>
  <c r="I24" i="6"/>
  <c r="H24" i="6"/>
  <c r="L24" i="5"/>
  <c r="L26" i="5" s="1"/>
  <c r="N24" i="5"/>
  <c r="N26" i="5" s="1"/>
  <c r="M24" i="5"/>
  <c r="M26" i="5" s="1"/>
  <c r="K24" i="5"/>
  <c r="K26" i="5" s="1"/>
  <c r="I24" i="5"/>
  <c r="I26" i="5" s="1"/>
  <c r="I24" i="4"/>
  <c r="H24" i="4"/>
  <c r="I24" i="3"/>
  <c r="H24" i="3"/>
  <c r="I26" i="2"/>
  <c r="H26" i="2"/>
  <c r="I26" i="1"/>
  <c r="J26" i="1"/>
  <c r="L26" i="1"/>
  <c r="H26" i="1"/>
  <c r="I24" i="1"/>
  <c r="J24" i="1"/>
  <c r="L24" i="1"/>
  <c r="M24" i="1"/>
  <c r="K24" i="1"/>
  <c r="H24" i="1"/>
  <c r="D24" i="1"/>
  <c r="E24" i="1"/>
  <c r="F24" i="1"/>
  <c r="C24" i="1"/>
</calcChain>
</file>

<file path=xl/sharedStrings.xml><?xml version="1.0" encoding="utf-8"?>
<sst xmlns="http://schemas.openxmlformats.org/spreadsheetml/2006/main" count="1175" uniqueCount="178">
  <si>
    <t>Preticate</t>
  </si>
  <si>
    <t>Chinese</t>
    <phoneticPr fontId="2" type="noConversion"/>
  </si>
  <si>
    <t>English</t>
    <phoneticPr fontId="2" type="noConversion"/>
  </si>
  <si>
    <t>Arab</t>
    <phoneticPr fontId="2" type="noConversion"/>
  </si>
  <si>
    <t>S.A</t>
    <phoneticPr fontId="2" type="noConversion"/>
  </si>
  <si>
    <t>P1412(Languages and publications)</t>
    <phoneticPr fontId="2" type="noConversion"/>
  </si>
  <si>
    <t>P1376(Capital of)</t>
  </si>
  <si>
    <t>P1303(Instrument)</t>
  </si>
  <si>
    <t>P530(Diplomatic relation) </t>
  </si>
  <si>
    <t>P264(Record label)</t>
  </si>
  <si>
    <t>P190(Sister city) </t>
  </si>
  <si>
    <t>P136(Genre) </t>
    <phoneticPr fontId="2" type="noConversion"/>
  </si>
  <si>
    <t>P106(Occupation)</t>
    <phoneticPr fontId="2" type="noConversion"/>
  </si>
  <si>
    <t>P103(Native language)</t>
    <phoneticPr fontId="2" type="noConversion"/>
  </si>
  <si>
    <t>P47(Shares border with)</t>
    <phoneticPr fontId="2" type="noConversion"/>
  </si>
  <si>
    <t>P37(Official language)</t>
    <phoneticPr fontId="2" type="noConversion"/>
  </si>
  <si>
    <t>P36(Capital)</t>
    <phoneticPr fontId="2" type="noConversion"/>
  </si>
  <si>
    <t>P30(Continent)</t>
    <phoneticPr fontId="2" type="noConversion"/>
  </si>
  <si>
    <t>P27(Country of citizenship)</t>
    <phoneticPr fontId="2" type="noConversion"/>
  </si>
  <si>
    <t>P20(Place of death)</t>
    <phoneticPr fontId="2" type="noConversion"/>
  </si>
  <si>
    <t>P19(Place of birth)</t>
    <phoneticPr fontId="2" type="noConversion"/>
  </si>
  <si>
    <t>P17(Country)</t>
    <phoneticPr fontId="2" type="noConversion"/>
  </si>
  <si>
    <t>P449(Original network)</t>
  </si>
  <si>
    <t>P495(Country of origin)</t>
  </si>
  <si>
    <t>P364(Original language of work)</t>
  </si>
  <si>
    <t>BLOOM-1b1</t>
    <phoneticPr fontId="2" type="noConversion"/>
  </si>
  <si>
    <t>Asia Facts</t>
    <phoneticPr fontId="2" type="noConversion"/>
  </si>
  <si>
    <t>Western Facts</t>
    <phoneticPr fontId="2" type="noConversion"/>
  </si>
  <si>
    <t>number of facts</t>
    <phoneticPr fontId="2" type="noConversion"/>
  </si>
  <si>
    <t>Arab Facts</t>
    <phoneticPr fontId="2" type="noConversion"/>
  </si>
  <si>
    <t>S.A Facts</t>
    <phoneticPr fontId="2" type="noConversion"/>
  </si>
  <si>
    <t>Chinese Prompt Accuracy(%)</t>
    <phoneticPr fontId="2" type="noConversion"/>
  </si>
  <si>
    <t>English Prompt Accuracy(%)</t>
    <phoneticPr fontId="2" type="noConversion"/>
  </si>
  <si>
    <t>BLOOM-1b7</t>
    <phoneticPr fontId="2" type="noConversion"/>
  </si>
  <si>
    <t>BLOOM-3b</t>
    <phoneticPr fontId="2" type="noConversion"/>
  </si>
  <si>
    <t>BLOOM-7b1</t>
    <phoneticPr fontId="2" type="noConversion"/>
  </si>
  <si>
    <t>BLOOM-560m</t>
    <phoneticPr fontId="2" type="noConversion"/>
  </si>
  <si>
    <t>BLOOMZ-3B</t>
    <phoneticPr fontId="2" type="noConversion"/>
  </si>
  <si>
    <t>BLOOMZ-7B1</t>
    <phoneticPr fontId="2" type="noConversion"/>
  </si>
  <si>
    <t>BLOOMZ-560M</t>
    <phoneticPr fontId="2" type="noConversion"/>
  </si>
  <si>
    <t>ChatGPT</t>
    <phoneticPr fontId="2" type="noConversion"/>
  </si>
  <si>
    <t>GPT-3.5-turbo-0613</t>
    <phoneticPr fontId="2" type="noConversion"/>
  </si>
  <si>
    <t>model name</t>
  </si>
  <si>
    <t>file name</t>
  </si>
  <si>
    <t>tuples numbers</t>
  </si>
  <si>
    <t>language1</t>
  </si>
  <si>
    <t>correct answers(e)</t>
  </si>
  <si>
    <t>correct answers (e%)</t>
  </si>
  <si>
    <t>correct answers(o)</t>
  </si>
  <si>
    <t>correct answers (o%)</t>
  </si>
  <si>
    <t>time cost</t>
  </si>
  <si>
    <t>chatGPT</t>
  </si>
  <si>
    <t>P1412_general_ASIA</t>
  </si>
  <si>
    <t>zh-cn-trans-extend</t>
  </si>
  <si>
    <t>en-extend</t>
  </si>
  <si>
    <t>P1412_general_WESTERN_COUNTRIES</t>
  </si>
  <si>
    <t>P1376_general_ASIA</t>
  </si>
  <si>
    <t>P1376_general_WESTERN_COUNTRIES</t>
  </si>
  <si>
    <t>P1303_general_ASIA</t>
  </si>
  <si>
    <t>P1303_general_WESTERN_COUNTRIES</t>
  </si>
  <si>
    <t>P530_general_ASIA</t>
  </si>
  <si>
    <t>P530_general_WESTERN_COUNTRIES</t>
  </si>
  <si>
    <t>P495_general_ASIA</t>
  </si>
  <si>
    <t>P495_general_WESTERN_COUNTRIES</t>
  </si>
  <si>
    <t>P449_general_ASIA</t>
  </si>
  <si>
    <t>P449_general_WESTERN_COUNTRIES</t>
  </si>
  <si>
    <t>P364_general_ASIA</t>
  </si>
  <si>
    <t>P364_general_WESTERN_COUNTRIES</t>
  </si>
  <si>
    <t>P264_general_ASIA</t>
  </si>
  <si>
    <t>P264_general_WESTERN_COUNTRIES</t>
  </si>
  <si>
    <t>P190_general_ASIA</t>
  </si>
  <si>
    <t>P190_general_WESTERN_COUNTRIES</t>
  </si>
  <si>
    <t>P136_general_ASIA</t>
  </si>
  <si>
    <t>P136_general_WESTERN_COUNTRIES</t>
  </si>
  <si>
    <t>P106_general_ASIA</t>
  </si>
  <si>
    <t>P106_general_WESTERN_COUNTRIES</t>
  </si>
  <si>
    <t>P103_general_ASIA</t>
  </si>
  <si>
    <t>P103_general_WESTERN_COUNTRIES</t>
  </si>
  <si>
    <t>P47_general_ASIA</t>
  </si>
  <si>
    <t>P47_general_WESTERN_COUNTRIES</t>
  </si>
  <si>
    <t>P37_general_ASIA</t>
  </si>
  <si>
    <t>P37_general_WESTERN_COUNTRIES</t>
  </si>
  <si>
    <t>P36_general_ASIA</t>
  </si>
  <si>
    <t>P36_general_WESTERN_COUNTRIES</t>
  </si>
  <si>
    <t>P30_general_ASIA</t>
  </si>
  <si>
    <t>P30_general_WESTERN_COUNTRIES</t>
  </si>
  <si>
    <t>P27_general_ASIA</t>
  </si>
  <si>
    <t>P27_general_WESTERN_COUNTRIES</t>
  </si>
  <si>
    <t>P20_general_ASIA</t>
  </si>
  <si>
    <t>P20_general_WESTERN_COUNTRIES</t>
  </si>
  <si>
    <t>P19_general_ASIA</t>
  </si>
  <si>
    <t>P19_general_WESTERN_COUNTRIES</t>
  </si>
  <si>
    <t>P17_general_ASIA</t>
  </si>
  <si>
    <t>P17_general_WESTERN_COUNTRIES</t>
  </si>
  <si>
    <t>total</t>
    <phoneticPr fontId="2" type="noConversion"/>
  </si>
  <si>
    <t>mean</t>
    <phoneticPr fontId="2" type="noConversion"/>
  </si>
  <si>
    <t>standard deviation</t>
    <phoneticPr fontId="2" type="noConversion"/>
  </si>
  <si>
    <t>zh</t>
  </si>
  <si>
    <t>en</t>
  </si>
  <si>
    <t>zh general ASIA</t>
  </si>
  <si>
    <t>zh WESTERN COUNTRIES</t>
  </si>
  <si>
    <t>en general ASIA</t>
  </si>
  <si>
    <t>en WESTERN COUNTRIES</t>
  </si>
  <si>
    <t>P1412</t>
  </si>
  <si>
    <t>P1376</t>
  </si>
  <si>
    <t>P1303</t>
  </si>
  <si>
    <t>P530</t>
  </si>
  <si>
    <t>P495</t>
  </si>
  <si>
    <t>P449</t>
  </si>
  <si>
    <t>P364</t>
  </si>
  <si>
    <t>P264</t>
  </si>
  <si>
    <t>P190</t>
  </si>
  <si>
    <t>P136</t>
  </si>
  <si>
    <t>P106</t>
  </si>
  <si>
    <t>P103</t>
  </si>
  <si>
    <t>P47</t>
  </si>
  <si>
    <t>P37</t>
  </si>
  <si>
    <t>P36</t>
  </si>
  <si>
    <t>P30</t>
  </si>
  <si>
    <t>P27</t>
  </si>
  <si>
    <t>P20</t>
  </si>
  <si>
    <t>P19</t>
  </si>
  <si>
    <t>P17</t>
  </si>
  <si>
    <t>GPT-4</t>
    <phoneticPr fontId="2" type="noConversion"/>
  </si>
  <si>
    <t>20 sample</t>
    <phoneticPr fontId="2" type="noConversion"/>
  </si>
  <si>
    <t>20sample</t>
    <phoneticPr fontId="2" type="noConversion"/>
  </si>
  <si>
    <t>Chinese Prompt Mean Accuracy(%)</t>
    <phoneticPr fontId="2" type="noConversion"/>
  </si>
  <si>
    <t>Model</t>
    <phoneticPr fontId="2" type="noConversion"/>
  </si>
  <si>
    <t>BLOOMZ-560m</t>
    <phoneticPr fontId="2" type="noConversion"/>
  </si>
  <si>
    <t>BLOOMZ-3b</t>
    <phoneticPr fontId="2" type="noConversion"/>
  </si>
  <si>
    <t>BLOOMZ-7b1</t>
    <phoneticPr fontId="2" type="noConversion"/>
  </si>
  <si>
    <t>GPT-3.5-turbo-0613(1000sample)</t>
    <phoneticPr fontId="2" type="noConversion"/>
  </si>
  <si>
    <t>GPT-4(20 sample)</t>
    <phoneticPr fontId="2" type="noConversion"/>
  </si>
  <si>
    <t>GPT-3.5-turbo-0613(20 sample)</t>
    <phoneticPr fontId="2" type="noConversion"/>
  </si>
  <si>
    <t>English Prompt Mean Accuracy(%)</t>
    <phoneticPr fontId="2" type="noConversion"/>
  </si>
  <si>
    <t>BLOOMZ-1b1</t>
    <phoneticPr fontId="2" type="noConversion"/>
  </si>
  <si>
    <t>BLOOMZ-1b7</t>
    <phoneticPr fontId="2" type="noConversion"/>
  </si>
  <si>
    <t>Llama2-7b-chat</t>
    <phoneticPr fontId="2" type="noConversion"/>
  </si>
  <si>
    <t>Chinese Prompt mean</t>
    <phoneticPr fontId="2" type="noConversion"/>
  </si>
  <si>
    <t>English prompt in Asia West</t>
    <phoneticPr fontId="2" type="noConversion"/>
  </si>
  <si>
    <t>English prompt in Arab</t>
    <phoneticPr fontId="2" type="noConversion"/>
  </si>
  <si>
    <t>English prompt in ES</t>
    <phoneticPr fontId="2" type="noConversion"/>
  </si>
  <si>
    <t>weight mean</t>
    <phoneticPr fontId="2" type="noConversion"/>
  </si>
  <si>
    <t>Asia-Western Facts</t>
    <phoneticPr fontId="2" type="noConversion"/>
  </si>
  <si>
    <t>Arab-Western Facts</t>
    <phoneticPr fontId="2" type="noConversion"/>
  </si>
  <si>
    <t>S.A-Western Facts</t>
    <phoneticPr fontId="2" type="noConversion"/>
  </si>
  <si>
    <t xml:space="preserve">Chinese Prompt </t>
    <phoneticPr fontId="2" type="noConversion"/>
  </si>
  <si>
    <t>English Promp</t>
    <phoneticPr fontId="2" type="noConversion"/>
  </si>
  <si>
    <t xml:space="preserve"> English Promp Asia-west</t>
    <phoneticPr fontId="2" type="noConversion"/>
  </si>
  <si>
    <t>English Promp Arab-west</t>
    <phoneticPr fontId="2" type="noConversion"/>
  </si>
  <si>
    <t>English Promp S.A-west</t>
    <phoneticPr fontId="2" type="noConversion"/>
  </si>
  <si>
    <t>Chinese Prompt  Asia-west</t>
    <phoneticPr fontId="2" type="noConversion"/>
  </si>
  <si>
    <t>GPT-4</t>
  </si>
  <si>
    <t>Llama2-7b-chat-long</t>
    <phoneticPr fontId="2" type="noConversion"/>
  </si>
  <si>
    <t>en WESTERN</t>
    <phoneticPr fontId="2" type="noConversion"/>
  </si>
  <si>
    <t xml:space="preserve">en-es WESTERN </t>
    <phoneticPr fontId="2" type="noConversion"/>
  </si>
  <si>
    <t>en-ar Western Facts</t>
    <phoneticPr fontId="2" type="noConversion"/>
  </si>
  <si>
    <t>zh Western Facts</t>
    <phoneticPr fontId="2" type="noConversion"/>
  </si>
  <si>
    <t>en-ar WESTERN</t>
    <phoneticPr fontId="2" type="noConversion"/>
  </si>
  <si>
    <t>Arab Facts</t>
  </si>
  <si>
    <t>ZH Western Facts</t>
    <phoneticPr fontId="2" type="noConversion"/>
  </si>
  <si>
    <t>Arab Western</t>
    <phoneticPr fontId="2" type="noConversion"/>
  </si>
  <si>
    <t>S.A Western</t>
    <phoneticPr fontId="2" type="noConversion"/>
  </si>
  <si>
    <t>AR Western</t>
    <phoneticPr fontId="2" type="noConversion"/>
  </si>
  <si>
    <t>Asia Facts</t>
  </si>
  <si>
    <t>S.A Facts</t>
  </si>
  <si>
    <t>Western Facts</t>
  </si>
  <si>
    <t xml:space="preserve"> Asia-west</t>
    <phoneticPr fontId="2" type="noConversion"/>
  </si>
  <si>
    <t>Asia-west</t>
    <phoneticPr fontId="2" type="noConversion"/>
  </si>
  <si>
    <t>Arab-west</t>
    <phoneticPr fontId="2" type="noConversion"/>
  </si>
  <si>
    <t xml:space="preserve"> S.A-west</t>
    <phoneticPr fontId="2" type="noConversion"/>
  </si>
  <si>
    <t>Culture Name</t>
    <phoneticPr fontId="2" type="noConversion"/>
  </si>
  <si>
    <t>Asia</t>
    <phoneticPr fontId="2" type="noConversion"/>
  </si>
  <si>
    <t>Western</t>
    <phoneticPr fontId="2" type="noConversion"/>
  </si>
  <si>
    <t>Western  Country Facts</t>
    <phoneticPr fontId="2" type="noConversion"/>
  </si>
  <si>
    <t>zh Asia Facts</t>
    <phoneticPr fontId="2" type="noConversion"/>
  </si>
  <si>
    <t>zh Western  Country Facts</t>
    <phoneticPr fontId="2" type="noConversion"/>
  </si>
  <si>
    <t>Yellow colour means that it is affected by capital letters and the correctness rate should increase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</si>
</sst>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/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6" xfId="0" applyFont="1" applyBorder="1" applyAlignment="1"/>
    <xf numFmtId="0" fontId="5" fillId="0" borderId="6" xfId="0" applyFont="1" applyBorder="1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  <xf numFmtId="0" fontId="1" fillId="0" borderId="8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/>
    <xf numFmtId="0" fontId="7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6611A"/>
      <color rgb="FF80CDC1"/>
      <color rgb="FF018571"/>
      <color rgb="FFEF8A62"/>
      <color rgb="FFDFC27D"/>
      <color rgb="FF67A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Sheet2!$J$21</c:f>
              <c:strCache>
                <c:ptCount val="1"/>
                <c:pt idx="0">
                  <c:v>Chinese Prompt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Sheet2!$I$22:$I$32</c:f>
              <c:strCache>
                <c:ptCount val="11"/>
                <c:pt idx="0">
                  <c:v>BLOOM-560m</c:v>
                </c:pt>
                <c:pt idx="1">
                  <c:v>BLOOMZ-560m</c:v>
                </c:pt>
                <c:pt idx="2">
                  <c:v>BLOOMZ-1b1</c:v>
                </c:pt>
                <c:pt idx="3">
                  <c:v>BLOOM-1b7</c:v>
                </c:pt>
                <c:pt idx="4">
                  <c:v>BLOOMZ-1b7</c:v>
                </c:pt>
                <c:pt idx="5">
                  <c:v>BLOOM-3b</c:v>
                </c:pt>
                <c:pt idx="6">
                  <c:v>BLOOMZ-3b</c:v>
                </c:pt>
                <c:pt idx="7">
                  <c:v>BLOOM-7b1</c:v>
                </c:pt>
                <c:pt idx="8">
                  <c:v>BLOOMZ-7b1</c:v>
                </c:pt>
                <c:pt idx="9">
                  <c:v>GPT-3.5-turbo-0613(1000sample)</c:v>
                </c:pt>
                <c:pt idx="10">
                  <c:v>Llama2-7b-chat</c:v>
                </c:pt>
              </c:strCache>
            </c:strRef>
          </c:cat>
          <c:val>
            <c:numRef>
              <c:f>Sheet2!$J$22:$J$32</c:f>
              <c:numCache>
                <c:formatCode>General</c:formatCode>
                <c:ptCount val="11"/>
                <c:pt idx="0">
                  <c:v>31.015000000000004</c:v>
                </c:pt>
                <c:pt idx="1">
                  <c:v>37.720000000000006</c:v>
                </c:pt>
                <c:pt idx="2">
                  <c:v>48.082499999999996</c:v>
                </c:pt>
                <c:pt idx="3">
                  <c:v>40.795000000000002</c:v>
                </c:pt>
                <c:pt idx="4">
                  <c:v>46.612499999999997</c:v>
                </c:pt>
                <c:pt idx="5">
                  <c:v>52.06</c:v>
                </c:pt>
                <c:pt idx="6">
                  <c:v>51.732500000000002</c:v>
                </c:pt>
                <c:pt idx="7">
                  <c:v>49.980000000000004</c:v>
                </c:pt>
                <c:pt idx="8">
                  <c:v>51.63</c:v>
                </c:pt>
                <c:pt idx="9">
                  <c:v>60.542500000000004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2-4227-9BA9-96FBD5B887F7}"/>
            </c:ext>
          </c:extLst>
        </c:ser>
        <c:ser>
          <c:idx val="1"/>
          <c:order val="1"/>
          <c:tx>
            <c:strRef>
              <c:f>Sheet2!$K$21</c:f>
              <c:strCache>
                <c:ptCount val="1"/>
                <c:pt idx="0">
                  <c:v>English prompt in Asia 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Sheet2!$I$22:$I$32</c:f>
              <c:strCache>
                <c:ptCount val="11"/>
                <c:pt idx="0">
                  <c:v>BLOOM-560m</c:v>
                </c:pt>
                <c:pt idx="1">
                  <c:v>BLOOMZ-560m</c:v>
                </c:pt>
                <c:pt idx="2">
                  <c:v>BLOOMZ-1b1</c:v>
                </c:pt>
                <c:pt idx="3">
                  <c:v>BLOOM-1b7</c:v>
                </c:pt>
                <c:pt idx="4">
                  <c:v>BLOOMZ-1b7</c:v>
                </c:pt>
                <c:pt idx="5">
                  <c:v>BLOOM-3b</c:v>
                </c:pt>
                <c:pt idx="6">
                  <c:v>BLOOMZ-3b</c:v>
                </c:pt>
                <c:pt idx="7">
                  <c:v>BLOOM-7b1</c:v>
                </c:pt>
                <c:pt idx="8">
                  <c:v>BLOOMZ-7b1</c:v>
                </c:pt>
                <c:pt idx="9">
                  <c:v>GPT-3.5-turbo-0613(1000sample)</c:v>
                </c:pt>
                <c:pt idx="10">
                  <c:v>Llama2-7b-chat</c:v>
                </c:pt>
              </c:strCache>
            </c:strRef>
          </c:cat>
          <c:val>
            <c:numRef>
              <c:f>Sheet2!$K$22:$K$32</c:f>
              <c:numCache>
                <c:formatCode>General</c:formatCode>
                <c:ptCount val="11"/>
                <c:pt idx="0">
                  <c:v>27.802499999999998</c:v>
                </c:pt>
                <c:pt idx="1">
                  <c:v>32.852499999999999</c:v>
                </c:pt>
                <c:pt idx="2">
                  <c:v>45.912500000000001</c:v>
                </c:pt>
                <c:pt idx="3">
                  <c:v>43.710000000000008</c:v>
                </c:pt>
                <c:pt idx="4">
                  <c:v>33.242500000000007</c:v>
                </c:pt>
                <c:pt idx="5">
                  <c:v>50.704999999999998</c:v>
                </c:pt>
                <c:pt idx="6">
                  <c:v>50.737499999999997</c:v>
                </c:pt>
                <c:pt idx="7">
                  <c:v>43.467500000000001</c:v>
                </c:pt>
                <c:pt idx="8">
                  <c:v>52.51</c:v>
                </c:pt>
                <c:pt idx="9">
                  <c:v>79.77000000000001</c:v>
                </c:pt>
                <c:pt idx="10">
                  <c:v>63.320000000000007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2-4227-9BA9-96FBD5B887F7}"/>
            </c:ext>
          </c:extLst>
        </c:ser>
        <c:ser>
          <c:idx val="2"/>
          <c:order val="2"/>
          <c:tx>
            <c:strRef>
              <c:f>Sheet2!$L$21</c:f>
              <c:strCache>
                <c:ptCount val="1"/>
                <c:pt idx="0">
                  <c:v>English prompt in Arab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Sheet2!$I$22:$I$32</c:f>
              <c:strCache>
                <c:ptCount val="11"/>
                <c:pt idx="0">
                  <c:v>BLOOM-560m</c:v>
                </c:pt>
                <c:pt idx="1">
                  <c:v>BLOOMZ-560m</c:v>
                </c:pt>
                <c:pt idx="2">
                  <c:v>BLOOMZ-1b1</c:v>
                </c:pt>
                <c:pt idx="3">
                  <c:v>BLOOM-1b7</c:v>
                </c:pt>
                <c:pt idx="4">
                  <c:v>BLOOMZ-1b7</c:v>
                </c:pt>
                <c:pt idx="5">
                  <c:v>BLOOM-3b</c:v>
                </c:pt>
                <c:pt idx="6">
                  <c:v>BLOOMZ-3b</c:v>
                </c:pt>
                <c:pt idx="7">
                  <c:v>BLOOM-7b1</c:v>
                </c:pt>
                <c:pt idx="8">
                  <c:v>BLOOMZ-7b1</c:v>
                </c:pt>
                <c:pt idx="9">
                  <c:v>GPT-3.5-turbo-0613(1000sample)</c:v>
                </c:pt>
                <c:pt idx="10">
                  <c:v>Llama2-7b-chat</c:v>
                </c:pt>
              </c:strCache>
            </c:strRef>
          </c:cat>
          <c:val>
            <c:numRef>
              <c:f>Sheet2!$L$22:$L$32</c:f>
              <c:numCache>
                <c:formatCode>General</c:formatCode>
                <c:ptCount val="11"/>
                <c:pt idx="0">
                  <c:v>25.275000000000006</c:v>
                </c:pt>
                <c:pt idx="1">
                  <c:v>27.020000000000003</c:v>
                </c:pt>
                <c:pt idx="2">
                  <c:v>41.867500000000007</c:v>
                </c:pt>
                <c:pt idx="3">
                  <c:v>38.190000000000005</c:v>
                </c:pt>
                <c:pt idx="4">
                  <c:v>29.080000000000005</c:v>
                </c:pt>
                <c:pt idx="5">
                  <c:v>40.237500000000004</c:v>
                </c:pt>
                <c:pt idx="6">
                  <c:v>45.879999999999995</c:v>
                </c:pt>
                <c:pt idx="7">
                  <c:v>41</c:v>
                </c:pt>
                <c:pt idx="8">
                  <c:v>51.617499999999993</c:v>
                </c:pt>
                <c:pt idx="9">
                  <c:v>72.385000000000005</c:v>
                </c:pt>
                <c:pt idx="10">
                  <c:v>56.752499999999998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2-4227-9BA9-96FBD5B887F7}"/>
            </c:ext>
          </c:extLst>
        </c:ser>
        <c:ser>
          <c:idx val="3"/>
          <c:order val="3"/>
          <c:tx>
            <c:strRef>
              <c:f>Sheet2!$M$21</c:f>
              <c:strCache>
                <c:ptCount val="1"/>
                <c:pt idx="0">
                  <c:v>English prompt in 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Sheet2!$I$22:$I$32</c:f>
              <c:strCache>
                <c:ptCount val="11"/>
                <c:pt idx="0">
                  <c:v>BLOOM-560m</c:v>
                </c:pt>
                <c:pt idx="1">
                  <c:v>BLOOMZ-560m</c:v>
                </c:pt>
                <c:pt idx="2">
                  <c:v>BLOOMZ-1b1</c:v>
                </c:pt>
                <c:pt idx="3">
                  <c:v>BLOOM-1b7</c:v>
                </c:pt>
                <c:pt idx="4">
                  <c:v>BLOOMZ-1b7</c:v>
                </c:pt>
                <c:pt idx="5">
                  <c:v>BLOOM-3b</c:v>
                </c:pt>
                <c:pt idx="6">
                  <c:v>BLOOMZ-3b</c:v>
                </c:pt>
                <c:pt idx="7">
                  <c:v>BLOOM-7b1</c:v>
                </c:pt>
                <c:pt idx="8">
                  <c:v>BLOOMZ-7b1</c:v>
                </c:pt>
                <c:pt idx="9">
                  <c:v>GPT-3.5-turbo-0613(1000sample)</c:v>
                </c:pt>
                <c:pt idx="10">
                  <c:v>Llama2-7b-chat</c:v>
                </c:pt>
              </c:strCache>
            </c:strRef>
          </c:cat>
          <c:val>
            <c:numRef>
              <c:f>Sheet2!$M$22:$M$32</c:f>
              <c:numCache>
                <c:formatCode>General</c:formatCode>
                <c:ptCount val="11"/>
                <c:pt idx="0">
                  <c:v>30.515000000000001</c:v>
                </c:pt>
                <c:pt idx="1">
                  <c:v>36.427499999999995</c:v>
                </c:pt>
                <c:pt idx="2">
                  <c:v>47.024999999999999</c:v>
                </c:pt>
                <c:pt idx="3">
                  <c:v>44.5625</c:v>
                </c:pt>
                <c:pt idx="4">
                  <c:v>33.204999999999998</c:v>
                </c:pt>
                <c:pt idx="5">
                  <c:v>45.24</c:v>
                </c:pt>
                <c:pt idx="6">
                  <c:v>53.169999999999995</c:v>
                </c:pt>
                <c:pt idx="7">
                  <c:v>46.784999999999997</c:v>
                </c:pt>
                <c:pt idx="8">
                  <c:v>54.542500000000004</c:v>
                </c:pt>
                <c:pt idx="9">
                  <c:v>75.34</c:v>
                </c:pt>
                <c:pt idx="10">
                  <c:v>58.52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2-4227-9BA9-96FBD5B8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586864"/>
        <c:axId val="1663588304"/>
      </c:barChart>
      <c:catAx>
        <c:axId val="16635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588304"/>
        <c:crosses val="autoZero"/>
        <c:auto val="1"/>
        <c:lblAlgn val="ctr"/>
        <c:lblOffset val="100"/>
        <c:noMultiLvlLbl val="0"/>
      </c:catAx>
      <c:valAx>
        <c:axId val="16635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5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English prompt in Arab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 Western Country Cultures</a:t>
            </a:r>
            <a:endParaRPr lang="en-US" altLang="zh-CN"/>
          </a:p>
        </c:rich>
      </c:tx>
      <c:layout>
        <c:manualLayout>
          <c:xMode val="edge"/>
          <c:yMode val="edge"/>
          <c:x val="0.23307459380741796"/>
          <c:y val="1.406120684644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(2)'!$P$75</c:f>
              <c:strCache>
                <c:ptCount val="1"/>
                <c:pt idx="0">
                  <c:v>Arab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(2)'!$N$76:$O$88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</c:lvl>
              </c:multiLvlStrCache>
            </c:multiLvlStrRef>
          </c:cat>
          <c:val>
            <c:numRef>
              <c:f>'Sheet3 (2)'!$P$76:$P$88</c:f>
              <c:numCache>
                <c:formatCode>0.00</c:formatCode>
                <c:ptCount val="13"/>
                <c:pt idx="0">
                  <c:v>16.87556184907729</c:v>
                </c:pt>
                <c:pt idx="1">
                  <c:v>11.648830623058654</c:v>
                </c:pt>
                <c:pt idx="2">
                  <c:v>24.947688653389367</c:v>
                </c:pt>
                <c:pt idx="3">
                  <c:v>29.187529691211399</c:v>
                </c:pt>
                <c:pt idx="4">
                  <c:v>27.088881783299833</c:v>
                </c:pt>
                <c:pt idx="5">
                  <c:v>14.536981545770143</c:v>
                </c:pt>
                <c:pt idx="6">
                  <c:v>26.163986844509406</c:v>
                </c:pt>
                <c:pt idx="7">
                  <c:v>25.974447286680064</c:v>
                </c:pt>
                <c:pt idx="8">
                  <c:v>31.090389183263294</c:v>
                </c:pt>
                <c:pt idx="9">
                  <c:v>33.325671478165546</c:v>
                </c:pt>
                <c:pt idx="10">
                  <c:v>47.449278275169007</c:v>
                </c:pt>
                <c:pt idx="11">
                  <c:v>60.608843413118947</c:v>
                </c:pt>
                <c:pt idx="12">
                  <c:v>63.669651014069068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A-456B-8923-FEE8F4C3A546}"/>
            </c:ext>
          </c:extLst>
        </c:ser>
        <c:ser>
          <c:idx val="1"/>
          <c:order val="1"/>
          <c:tx>
            <c:strRef>
              <c:f>'Sheet3 (2)'!$Q$75</c:f>
              <c:strCache>
                <c:ptCount val="1"/>
                <c:pt idx="0">
                  <c:v>Western  Country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(2)'!$N$76:$O$88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</c:lvl>
              </c:multiLvlStrCache>
            </c:multiLvlStrRef>
          </c:cat>
          <c:val>
            <c:numRef>
              <c:f>'Sheet3 (2)'!$Q$76:$Q$88</c:f>
              <c:numCache>
                <c:formatCode>0.00</c:formatCode>
                <c:ptCount val="13"/>
                <c:pt idx="0">
                  <c:v>33.220576979687962</c:v>
                </c:pt>
                <c:pt idx="1">
                  <c:v>26.973373564910219</c:v>
                </c:pt>
                <c:pt idx="2">
                  <c:v>40.15967765675596</c:v>
                </c:pt>
                <c:pt idx="3">
                  <c:v>43.323815130997943</c:v>
                </c:pt>
                <c:pt idx="4">
                  <c:v>43.073520753606125</c:v>
                </c:pt>
                <c:pt idx="5">
                  <c:v>20.104952899617306</c:v>
                </c:pt>
                <c:pt idx="6">
                  <c:v>45.820039740947891</c:v>
                </c:pt>
                <c:pt idx="7">
                  <c:v>44.619244921989996</c:v>
                </c:pt>
                <c:pt idx="8">
                  <c:v>49.537503679717403</c:v>
                </c:pt>
                <c:pt idx="9">
                  <c:v>50.867934942596406</c:v>
                </c:pt>
                <c:pt idx="10">
                  <c:v>60.567184280247275</c:v>
                </c:pt>
                <c:pt idx="11">
                  <c:v>78.24294230203121</c:v>
                </c:pt>
                <c:pt idx="12">
                  <c:v>80.139439211068591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A-456B-8923-FEE8F4C3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87279"/>
        <c:axId val="689086799"/>
      </c:lineChart>
      <c:catAx>
        <c:axId val="6890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86799"/>
        <c:crosses val="autoZero"/>
        <c:auto val="1"/>
        <c:lblAlgn val="ctr"/>
        <c:lblOffset val="100"/>
        <c:noMultiLvlLbl val="0"/>
      </c:catAx>
      <c:valAx>
        <c:axId val="6890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English Prompt in South America and Western Country Cultures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(2)'!$U$75</c:f>
              <c:strCache>
                <c:ptCount val="1"/>
                <c:pt idx="0">
                  <c:v>S.A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(2)'!$S$76:$T$88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'Sheet3 (2)'!$U$76:$U$88</c:f>
              <c:numCache>
                <c:formatCode>0.00</c:formatCode>
                <c:ptCount val="13"/>
                <c:pt idx="0">
                  <c:v>24.492273162116419</c:v>
                </c:pt>
                <c:pt idx="1">
                  <c:v>26.420855103392451</c:v>
                </c:pt>
                <c:pt idx="2">
                  <c:v>29.513260725586868</c:v>
                </c:pt>
                <c:pt idx="3">
                  <c:v>32.557862977408199</c:v>
                </c:pt>
                <c:pt idx="4">
                  <c:v>33.192567517845312</c:v>
                </c:pt>
                <c:pt idx="5">
                  <c:v>17.232114210022811</c:v>
                </c:pt>
                <c:pt idx="6">
                  <c:v>31.528155125469127</c:v>
                </c:pt>
                <c:pt idx="7">
                  <c:v>36.26519243505777</c:v>
                </c:pt>
                <c:pt idx="8">
                  <c:v>34.767208771800718</c:v>
                </c:pt>
                <c:pt idx="9">
                  <c:v>34.5566193244536</c:v>
                </c:pt>
                <c:pt idx="10">
                  <c:v>42.810309809404657</c:v>
                </c:pt>
                <c:pt idx="11">
                  <c:v>68.760783413663844</c:v>
                </c:pt>
                <c:pt idx="12">
                  <c:v>71.332354066253544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9-4536-A57E-ACF62F89CD13}"/>
            </c:ext>
          </c:extLst>
        </c:ser>
        <c:ser>
          <c:idx val="1"/>
          <c:order val="1"/>
          <c:tx>
            <c:strRef>
              <c:f>'Sheet3 (2)'!$V$75</c:f>
              <c:strCache>
                <c:ptCount val="1"/>
                <c:pt idx="0">
                  <c:v>Western  Country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(2)'!$S$76:$T$88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'Sheet3 (2)'!$V$76:$V$88</c:f>
              <c:numCache>
                <c:formatCode>0.00</c:formatCode>
                <c:ptCount val="13"/>
                <c:pt idx="0">
                  <c:v>31.504400618147031</c:v>
                </c:pt>
                <c:pt idx="1">
                  <c:v>24.919008021193616</c:v>
                </c:pt>
                <c:pt idx="2">
                  <c:v>38.850618192522809</c:v>
                </c:pt>
                <c:pt idx="3">
                  <c:v>39.84618781277598</c:v>
                </c:pt>
                <c:pt idx="4">
                  <c:v>38.082287144013542</c:v>
                </c:pt>
                <c:pt idx="5">
                  <c:v>15.696651457168088</c:v>
                </c:pt>
                <c:pt idx="6">
                  <c:v>40.982574140849216</c:v>
                </c:pt>
                <c:pt idx="7">
                  <c:v>36.356708237350063</c:v>
                </c:pt>
                <c:pt idx="8">
                  <c:v>47.331943666479958</c:v>
                </c:pt>
                <c:pt idx="9">
                  <c:v>45.271447494296851</c:v>
                </c:pt>
                <c:pt idx="10">
                  <c:v>55.129608989585229</c:v>
                </c:pt>
                <c:pt idx="11">
                  <c:v>70.81831763320578</c:v>
                </c:pt>
                <c:pt idx="12">
                  <c:v>71.976405652045926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9-4536-A57E-ACF62F89C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94319"/>
        <c:axId val="489991439"/>
      </c:lineChart>
      <c:catAx>
        <c:axId val="48999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1439"/>
        <c:crosses val="autoZero"/>
        <c:auto val="1"/>
        <c:lblAlgn val="ctr"/>
        <c:lblOffset val="100"/>
        <c:noMultiLvlLbl val="0"/>
      </c:catAx>
      <c:valAx>
        <c:axId val="489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Prompt </a:t>
            </a: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Prompt in Asia and Western Country Cultures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(2)'!$K$76</c:f>
              <c:strCache>
                <c:ptCount val="1"/>
                <c:pt idx="0">
                  <c:v>Asia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(2)'!$I$77:$J$89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</c:lvl>
              </c:multiLvlStrCache>
            </c:multiLvlStrRef>
          </c:cat>
          <c:val>
            <c:numRef>
              <c:f>'Sheet3 (2)'!$K$77:$K$89</c:f>
              <c:numCache>
                <c:formatCode>0.00</c:formatCode>
                <c:ptCount val="13"/>
                <c:pt idx="0">
                  <c:v>17.665768973959494</c:v>
                </c:pt>
                <c:pt idx="1">
                  <c:v>15.63909785592403</c:v>
                </c:pt>
                <c:pt idx="2">
                  <c:v>31.278952444543364</c:v>
                </c:pt>
                <c:pt idx="3">
                  <c:v>26.041627717189705</c:v>
                </c:pt>
                <c:pt idx="4">
                  <c:v>37.872713109281101</c:v>
                </c:pt>
                <c:pt idx="5">
                  <c:v>17.873440166184434</c:v>
                </c:pt>
                <c:pt idx="6">
                  <c:v>32.049781141034202</c:v>
                </c:pt>
                <c:pt idx="7">
                  <c:v>31.116306847689003</c:v>
                </c:pt>
                <c:pt idx="8">
                  <c:v>28.964656131760524</c:v>
                </c:pt>
                <c:pt idx="9">
                  <c:v>26.648913124118998</c:v>
                </c:pt>
                <c:pt idx="10">
                  <c:v>59.685881741968998</c:v>
                </c:pt>
                <c:pt idx="11">
                  <c:v>70.688166777950883</c:v>
                </c:pt>
                <c:pt idx="12">
                  <c:v>73.959514800801244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F-4F98-BFC4-FA677FDDDBC6}"/>
            </c:ext>
          </c:extLst>
        </c:ser>
        <c:ser>
          <c:idx val="1"/>
          <c:order val="1"/>
          <c:tx>
            <c:strRef>
              <c:f>'Sheet3 (2)'!$L$76</c:f>
              <c:strCache>
                <c:ptCount val="1"/>
                <c:pt idx="0">
                  <c:v>Western  Country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(2)'!$I$77:$J$89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</c:lvl>
              </c:multiLvlStrCache>
            </c:multiLvlStrRef>
          </c:cat>
          <c:val>
            <c:numRef>
              <c:f>'Sheet3 (2)'!$L$77:$L$89</c:f>
              <c:numCache>
                <c:formatCode>0.00</c:formatCode>
                <c:ptCount val="13"/>
                <c:pt idx="0">
                  <c:v>33.95700618192523</c:v>
                </c:pt>
                <c:pt idx="1">
                  <c:v>27.304062408007066</c:v>
                </c:pt>
                <c:pt idx="2">
                  <c:v>40.520775684427441</c:v>
                </c:pt>
                <c:pt idx="3">
                  <c:v>44.464527524286133</c:v>
                </c:pt>
                <c:pt idx="4">
                  <c:v>43.75156020017662</c:v>
                </c:pt>
                <c:pt idx="5">
                  <c:v>20.803613482484547</c:v>
                </c:pt>
                <c:pt idx="6">
                  <c:v>50.963107153370615</c:v>
                </c:pt>
                <c:pt idx="7">
                  <c:v>46.143133647335887</c:v>
                </c:pt>
                <c:pt idx="8">
                  <c:v>50.509434795407707</c:v>
                </c:pt>
                <c:pt idx="9">
                  <c:v>51.868818074771859</c:v>
                </c:pt>
                <c:pt idx="10">
                  <c:v>63.253377980571095</c:v>
                </c:pt>
                <c:pt idx="11">
                  <c:v>80.652553723873993</c:v>
                </c:pt>
                <c:pt idx="12">
                  <c:v>82.638246982631728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F-4F98-BFC4-FA677FDD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2591"/>
        <c:axId val="650163967"/>
      </c:lineChart>
      <c:catAx>
        <c:axId val="9246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63967"/>
        <c:crosses val="autoZero"/>
        <c:auto val="1"/>
        <c:lblAlgn val="ctr"/>
        <c:lblOffset val="100"/>
        <c:noMultiLvlLbl val="0"/>
      </c:catAx>
      <c:valAx>
        <c:axId val="65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6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Chinese Prompt in Asia and Western Country Cultures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(2)'!$K$93</c:f>
              <c:strCache>
                <c:ptCount val="1"/>
                <c:pt idx="0">
                  <c:v>zh Asia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(2)'!$I$94:$J$105</c:f>
              <c:multiLvlStrCache>
                <c:ptCount val="12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GPT-3.5-turbo-0613</c:v>
                  </c:pt>
                  <c:pt idx="11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'Sheet3 (2)'!$K$94:$K$105</c:f>
              <c:numCache>
                <c:formatCode>0.00</c:formatCode>
                <c:ptCount val="12"/>
                <c:pt idx="0">
                  <c:v>19.475769715854295</c:v>
                </c:pt>
                <c:pt idx="1">
                  <c:v>32.095014466948591</c:v>
                </c:pt>
                <c:pt idx="2">
                  <c:v>32.444305957415239</c:v>
                </c:pt>
                <c:pt idx="3">
                  <c:v>38.169522961644041</c:v>
                </c:pt>
                <c:pt idx="4">
                  <c:v>29.823555159878325</c:v>
                </c:pt>
                <c:pt idx="5">
                  <c:v>34.76471548334446</c:v>
                </c:pt>
                <c:pt idx="6">
                  <c:v>45.144854959566736</c:v>
                </c:pt>
                <c:pt idx="7">
                  <c:v>43.706454484754069</c:v>
                </c:pt>
                <c:pt idx="8">
                  <c:v>39.10474070776764</c:v>
                </c:pt>
                <c:pt idx="9">
                  <c:v>44.275302322130727</c:v>
                </c:pt>
                <c:pt idx="10">
                  <c:v>49.765835744491426</c:v>
                </c:pt>
                <c:pt idx="11">
                  <c:v>51.280911046813571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2-4709-87CB-33B6877E371B}"/>
            </c:ext>
          </c:extLst>
        </c:ser>
        <c:ser>
          <c:idx val="1"/>
          <c:order val="1"/>
          <c:tx>
            <c:strRef>
              <c:f>'Sheet3 (2)'!$L$93</c:f>
              <c:strCache>
                <c:ptCount val="1"/>
                <c:pt idx="0">
                  <c:v>zh Western  Country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'Sheet3 (2)'!$I$94:$J$105</c:f>
              <c:multiLvlStrCache>
                <c:ptCount val="12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GPT-3.5-turbo-0613</c:v>
                  </c:pt>
                  <c:pt idx="11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'Sheet3 (2)'!$L$94:$L$105</c:f>
              <c:numCache>
                <c:formatCode>0.00</c:formatCode>
                <c:ptCount val="12"/>
                <c:pt idx="0">
                  <c:v>28.759125699146306</c:v>
                </c:pt>
                <c:pt idx="1">
                  <c:v>25.346850161907565</c:v>
                </c:pt>
                <c:pt idx="2">
                  <c:v>35.817081248160143</c:v>
                </c:pt>
                <c:pt idx="3">
                  <c:v>34.730843391227552</c:v>
                </c:pt>
                <c:pt idx="4">
                  <c:v>32.616485133941708</c:v>
                </c:pt>
                <c:pt idx="5">
                  <c:v>32.52757580217839</c:v>
                </c:pt>
                <c:pt idx="6">
                  <c:v>43.022615543126285</c:v>
                </c:pt>
                <c:pt idx="7">
                  <c:v>33.781358551663232</c:v>
                </c:pt>
                <c:pt idx="8">
                  <c:v>40.946003826906086</c:v>
                </c:pt>
                <c:pt idx="9">
                  <c:v>36.503377980571088</c:v>
                </c:pt>
                <c:pt idx="10">
                  <c:v>47.410082425669707</c:v>
                </c:pt>
                <c:pt idx="11">
                  <c:v>54.607712687665583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2-4709-87CB-33B6877E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82431"/>
        <c:axId val="1715820351"/>
      </c:lineChart>
      <c:catAx>
        <c:axId val="102938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820351"/>
        <c:crosses val="autoZero"/>
        <c:auto val="1"/>
        <c:lblAlgn val="ctr"/>
        <c:lblOffset val="100"/>
        <c:noMultiLvlLbl val="0"/>
      </c:catAx>
      <c:valAx>
        <c:axId val="17158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3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English Prompt</a:t>
            </a:r>
            <a:r>
              <a:rPr lang="en-US" altLang="zh-CN" baseline="0"/>
              <a:t> in Asia-west Culture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Sheet3!$K$76</c:f>
              <c:strCache>
                <c:ptCount val="1"/>
                <c:pt idx="0">
                  <c:v>Asia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Sheet3!$I$77:$J$89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GPT-3.5-turbo-0613(1000sample)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Sheet3!$K$77:$K$89</c:f>
              <c:numCache>
                <c:formatCode>0.00</c:formatCode>
                <c:ptCount val="13"/>
                <c:pt idx="0">
                  <c:v>17.545945544921732</c:v>
                </c:pt>
                <c:pt idx="1">
                  <c:v>14.949128273610802</c:v>
                </c:pt>
                <c:pt idx="2">
                  <c:v>30.995830551227836</c:v>
                </c:pt>
                <c:pt idx="3">
                  <c:v>25.470368721715264</c:v>
                </c:pt>
                <c:pt idx="4">
                  <c:v>34.038793679056312</c:v>
                </c:pt>
                <c:pt idx="5">
                  <c:v>17.547013873432746</c:v>
                </c:pt>
                <c:pt idx="6">
                  <c:v>31.374656873655319</c:v>
                </c:pt>
                <c:pt idx="7">
                  <c:v>30.337317308405673</c:v>
                </c:pt>
                <c:pt idx="8">
                  <c:v>22.598093330365757</c:v>
                </c:pt>
                <c:pt idx="9">
                  <c:v>26.16668150456265</c:v>
                </c:pt>
                <c:pt idx="10">
                  <c:v>53.000215149491794</c:v>
                </c:pt>
                <c:pt idx="11">
                  <c:v>69.649996290526005</c:v>
                </c:pt>
                <c:pt idx="12">
                  <c:v>73.996616959715112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B0E-983E-27459BA4CD5E}"/>
            </c:ext>
          </c:extLst>
        </c:ser>
        <c:ser>
          <c:idx val="1"/>
          <c:order val="1"/>
          <c:tx>
            <c:strRef>
              <c:f>Sheet3!$L$76</c:f>
              <c:strCache>
                <c:ptCount val="1"/>
                <c:pt idx="0">
                  <c:v>Asia-Western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Sheet3!$I$77:$J$89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GPT-3.5-turbo-0613(1000sample)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Sheet3!$L$77:$L$89</c:f>
              <c:numCache>
                <c:formatCode>0.00</c:formatCode>
                <c:ptCount val="13"/>
                <c:pt idx="0">
                  <c:v>33.398748896084783</c:v>
                </c:pt>
                <c:pt idx="1">
                  <c:v>24.559567265234033</c:v>
                </c:pt>
                <c:pt idx="2">
                  <c:v>39.049808654695326</c:v>
                </c:pt>
                <c:pt idx="3">
                  <c:v>42.014269944068289</c:v>
                </c:pt>
                <c:pt idx="4">
                  <c:v>39.388335295849274</c:v>
                </c:pt>
                <c:pt idx="5">
                  <c:v>15.902229908743008</c:v>
                </c:pt>
                <c:pt idx="6">
                  <c:v>49.985310568148371</c:v>
                </c:pt>
                <c:pt idx="7">
                  <c:v>43.354393582572861</c:v>
                </c:pt>
                <c:pt idx="8">
                  <c:v>43.375625551957611</c:v>
                </c:pt>
                <c:pt idx="9">
                  <c:v>48.387805416544012</c:v>
                </c:pt>
                <c:pt idx="10">
                  <c:v>45.654330708661412</c:v>
                </c:pt>
                <c:pt idx="11">
                  <c:v>79.188511922284363</c:v>
                </c:pt>
                <c:pt idx="12">
                  <c:v>82.84382543420665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B0E-983E-27459BA4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127183"/>
        <c:axId val="1750128623"/>
      </c:lineChart>
      <c:catAx>
        <c:axId val="17501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128623"/>
        <c:crosses val="autoZero"/>
        <c:auto val="1"/>
        <c:lblAlgn val="ctr"/>
        <c:lblOffset val="100"/>
        <c:noMultiLvlLbl val="0"/>
      </c:catAx>
      <c:valAx>
        <c:axId val="17501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1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Chinese Prompt in Asia-west</a:t>
            </a:r>
            <a:r>
              <a:rPr lang="en-US" altLang="zh-CN" baseline="0"/>
              <a:t> Culture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Sheet3!$K$93</c:f>
              <c:strCache>
                <c:ptCount val="1"/>
                <c:pt idx="0">
                  <c:v>Asia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Sheet3!$I$94:$J$105</c:f>
              <c:multiLvlStrCache>
                <c:ptCount val="12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GPT-3.5-turbo-0613(1000sample)</c:v>
                  </c:pt>
                  <c:pt idx="11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Sheet3!$K$94:$K$105</c:f>
              <c:numCache>
                <c:formatCode>0.00</c:formatCode>
                <c:ptCount val="12"/>
                <c:pt idx="0">
                  <c:v>19.371904443949848</c:v>
                </c:pt>
                <c:pt idx="1">
                  <c:v>31.790837599228432</c:v>
                </c:pt>
                <c:pt idx="2">
                  <c:v>32.362697529490319</c:v>
                </c:pt>
                <c:pt idx="3">
                  <c:v>38.058238741746422</c:v>
                </c:pt>
                <c:pt idx="4">
                  <c:v>29.415513020253723</c:v>
                </c:pt>
                <c:pt idx="5">
                  <c:v>34.668269159433187</c:v>
                </c:pt>
                <c:pt idx="6">
                  <c:v>44.944543363751023</c:v>
                </c:pt>
                <c:pt idx="7">
                  <c:v>43.31325024111581</c:v>
                </c:pt>
                <c:pt idx="8">
                  <c:v>39.02267230506714</c:v>
                </c:pt>
                <c:pt idx="9">
                  <c:v>43.370190666963431</c:v>
                </c:pt>
                <c:pt idx="10">
                  <c:v>48.764277765412864</c:v>
                </c:pt>
                <c:pt idx="11">
                  <c:v>48.892009793011361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2-45E1-A16E-29B35B45EF8B}"/>
            </c:ext>
          </c:extLst>
        </c:ser>
        <c:ser>
          <c:idx val="1"/>
          <c:order val="1"/>
          <c:tx>
            <c:strRef>
              <c:f>Sheet3!$L$93</c:f>
              <c:strCache>
                <c:ptCount val="1"/>
                <c:pt idx="0">
                  <c:v>Western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Sheet3!$I$94:$J$105</c:f>
              <c:multiLvlStrCache>
                <c:ptCount val="12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GPT-3.5-turbo-0613(1000sample)</c:v>
                  </c:pt>
                  <c:pt idx="11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Sheet3!$L$94:$L$105</c:f>
              <c:numCache>
                <c:formatCode>0.00</c:formatCode>
                <c:ptCount val="12"/>
                <c:pt idx="0">
                  <c:v>28.663453046806005</c:v>
                </c:pt>
                <c:pt idx="1">
                  <c:v>25.184942596408597</c:v>
                </c:pt>
                <c:pt idx="2">
                  <c:v>35.611017073888725</c:v>
                </c:pt>
                <c:pt idx="3">
                  <c:v>34.878032087135708</c:v>
                </c:pt>
                <c:pt idx="4">
                  <c:v>32.506093612010595</c:v>
                </c:pt>
                <c:pt idx="5">
                  <c:v>32.380387106270234</c:v>
                </c:pt>
                <c:pt idx="6">
                  <c:v>42.720878716514569</c:v>
                </c:pt>
                <c:pt idx="7">
                  <c:v>33.450183985869884</c:v>
                </c:pt>
                <c:pt idx="8">
                  <c:v>40.897402119517217</c:v>
                </c:pt>
                <c:pt idx="9">
                  <c:v>35.958779805710918</c:v>
                </c:pt>
                <c:pt idx="10">
                  <c:v>46.549028554607006</c:v>
                </c:pt>
                <c:pt idx="11">
                  <c:v>52.819370032381514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2-45E1-A16E-29B35B45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18799"/>
        <c:axId val="674565583"/>
      </c:lineChart>
      <c:catAx>
        <c:axId val="1819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565583"/>
        <c:crosses val="autoZero"/>
        <c:auto val="1"/>
        <c:lblAlgn val="ctr"/>
        <c:lblOffset val="100"/>
        <c:noMultiLvlLbl val="0"/>
      </c:catAx>
      <c:valAx>
        <c:axId val="6745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7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English prompt in Arab-west 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Sheet3!$P$75</c:f>
              <c:strCache>
                <c:ptCount val="1"/>
                <c:pt idx="0">
                  <c:v>Arab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Sheet3!$N$77:$O$88</c:f>
              <c:multiLvlStrCache>
                <c:ptCount val="12"/>
                <c:lvl>
                  <c:pt idx="0">
                    <c:v>BLOOMZ-560m</c:v>
                  </c:pt>
                  <c:pt idx="1">
                    <c:v>BLOOM-1b1</c:v>
                  </c:pt>
                  <c:pt idx="2">
                    <c:v>BLOOMZ-1b1</c:v>
                  </c:pt>
                  <c:pt idx="3">
                    <c:v>BLOOM-1b7</c:v>
                  </c:pt>
                  <c:pt idx="4">
                    <c:v>BLOOMZ-1b7</c:v>
                  </c:pt>
                  <c:pt idx="5">
                    <c:v>BLOOM-3b</c:v>
                  </c:pt>
                  <c:pt idx="6">
                    <c:v>BLOOMZ-3b</c:v>
                  </c:pt>
                  <c:pt idx="7">
                    <c:v>BLOOM-7b1</c:v>
                  </c:pt>
                  <c:pt idx="8">
                    <c:v>BLOOMZ-7b1</c:v>
                  </c:pt>
                  <c:pt idx="9">
                    <c:v>Llama2-7b-chat</c:v>
                  </c:pt>
                  <c:pt idx="10">
                    <c:v>GPT-3.5-turbo-0613(1000sample)</c:v>
                  </c:pt>
                  <c:pt idx="11">
                    <c:v>GPT-4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12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Sheet3!$P$77:$P$88</c:f>
              <c:numCache>
                <c:formatCode>0.00</c:formatCode>
                <c:ptCount val="12"/>
                <c:pt idx="0">
                  <c:v>8.9713137219075456</c:v>
                </c:pt>
                <c:pt idx="1">
                  <c:v>24.474748766672761</c:v>
                </c:pt>
                <c:pt idx="2">
                  <c:v>28.166955965649553</c:v>
                </c:pt>
                <c:pt idx="3">
                  <c:v>25.919833729216151</c:v>
                </c:pt>
                <c:pt idx="4">
                  <c:v>13.328247761739448</c:v>
                </c:pt>
                <c:pt idx="5">
                  <c:v>25.168719166818924</c:v>
                </c:pt>
                <c:pt idx="6">
                  <c:v>25.032961812534257</c:v>
                </c:pt>
                <c:pt idx="7">
                  <c:v>29.08044947926183</c:v>
                </c:pt>
                <c:pt idx="8">
                  <c:v>31.565868810524393</c:v>
                </c:pt>
                <c:pt idx="9">
                  <c:v>35.79015307624374</c:v>
                </c:pt>
                <c:pt idx="10">
                  <c:v>56.814123880869715</c:v>
                </c:pt>
                <c:pt idx="11">
                  <c:v>64.172428284304758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A-46FF-AFBA-5A668A32D1DD}"/>
            </c:ext>
          </c:extLst>
        </c:ser>
        <c:ser>
          <c:idx val="1"/>
          <c:order val="1"/>
          <c:tx>
            <c:strRef>
              <c:f>Sheet3!$Q$75</c:f>
              <c:strCache>
                <c:ptCount val="1"/>
                <c:pt idx="0">
                  <c:v>Arab-Western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Sheet3!$N$77:$O$88</c:f>
              <c:multiLvlStrCache>
                <c:ptCount val="12"/>
                <c:lvl>
                  <c:pt idx="0">
                    <c:v>BLOOMZ-560m</c:v>
                  </c:pt>
                  <c:pt idx="1">
                    <c:v>BLOOM-1b1</c:v>
                  </c:pt>
                  <c:pt idx="2">
                    <c:v>BLOOMZ-1b1</c:v>
                  </c:pt>
                  <c:pt idx="3">
                    <c:v>BLOOM-1b7</c:v>
                  </c:pt>
                  <c:pt idx="4">
                    <c:v>BLOOMZ-1b7</c:v>
                  </c:pt>
                  <c:pt idx="5">
                    <c:v>BLOOM-3b</c:v>
                  </c:pt>
                  <c:pt idx="6">
                    <c:v>BLOOMZ-3b</c:v>
                  </c:pt>
                  <c:pt idx="7">
                    <c:v>BLOOM-7b1</c:v>
                  </c:pt>
                  <c:pt idx="8">
                    <c:v>BLOOMZ-7b1</c:v>
                  </c:pt>
                  <c:pt idx="9">
                    <c:v>Llama2-7b-chat</c:v>
                  </c:pt>
                  <c:pt idx="10">
                    <c:v>GPT-3.5-turbo-0613(1000sample)</c:v>
                  </c:pt>
                  <c:pt idx="11">
                    <c:v>GPT-4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12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Sheet3!$Q$77:$Q$88</c:f>
              <c:numCache>
                <c:formatCode>0.00</c:formatCode>
                <c:ptCount val="12"/>
                <c:pt idx="0">
                  <c:v>24.367091029509165</c:v>
                </c:pt>
                <c:pt idx="1">
                  <c:v>39.637591992934944</c:v>
                </c:pt>
                <c:pt idx="2">
                  <c:v>41.064902855460694</c:v>
                </c:pt>
                <c:pt idx="3">
                  <c:v>38.994789903598495</c:v>
                </c:pt>
                <c:pt idx="4">
                  <c:v>15.902229908743008</c:v>
                </c:pt>
                <c:pt idx="5">
                  <c:v>42.800691735962907</c:v>
                </c:pt>
                <c:pt idx="6">
                  <c:v>39.248121375804274</c:v>
                </c:pt>
                <c:pt idx="7">
                  <c:v>32.779122989517482</c:v>
                </c:pt>
                <c:pt idx="8">
                  <c:v>47.626293325483843</c:v>
                </c:pt>
                <c:pt idx="9">
                  <c:v>53.264288324502104</c:v>
                </c:pt>
                <c:pt idx="10">
                  <c:v>76.816183397115111</c:v>
                </c:pt>
                <c:pt idx="11">
                  <c:v>80.573160141301159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A-46FF-AFBA-5A668A32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87279"/>
        <c:axId val="689086799"/>
      </c:lineChart>
      <c:catAx>
        <c:axId val="6890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86799"/>
        <c:crosses val="autoZero"/>
        <c:auto val="1"/>
        <c:lblAlgn val="ctr"/>
        <c:lblOffset val="100"/>
        <c:noMultiLvlLbl val="0"/>
      </c:catAx>
      <c:valAx>
        <c:axId val="6890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English Prompt in South America-West Culture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Sheet3!$U$75</c:f>
              <c:strCache>
                <c:ptCount val="1"/>
                <c:pt idx="0">
                  <c:v>Arab Facts</c:v>
                </c:pt>
              </c:strCache>
            </c:strRef>
          </c:tx>
          <c:spPr>
            <a:ln w="28575" cap="rnd">
              <a:solidFill>
                <a:srgbClr val="67A9CF"/>
              </a:solidFill>
              <a:round/>
            </a:ln>
            <a:effectLst/>
          </c:spPr>
          <c:marker>
            <c:symbol val="none"/>
          </c:marker>
          <c:cat>
            <c:multiLvlStrRef>
              <c:f>Sheet3!$S$76:$T$88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GPT-3.5-turbo-0613(1000sample)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Sheet3!$U$76:$U$88</c:f>
              <c:numCache>
                <c:formatCode>0.00</c:formatCode>
                <c:ptCount val="13"/>
                <c:pt idx="0">
                  <c:v>24.492273162116419</c:v>
                </c:pt>
                <c:pt idx="1">
                  <c:v>26.420855103392451</c:v>
                </c:pt>
                <c:pt idx="2">
                  <c:v>29.513260725586868</c:v>
                </c:pt>
                <c:pt idx="3">
                  <c:v>32.557862977408199</c:v>
                </c:pt>
                <c:pt idx="4">
                  <c:v>33.192567517845312</c:v>
                </c:pt>
                <c:pt idx="5">
                  <c:v>17.232114210022811</c:v>
                </c:pt>
                <c:pt idx="6">
                  <c:v>31.528155125469127</c:v>
                </c:pt>
                <c:pt idx="7">
                  <c:v>36.26519243505777</c:v>
                </c:pt>
                <c:pt idx="8">
                  <c:v>34.767208771800718</c:v>
                </c:pt>
                <c:pt idx="9">
                  <c:v>34.5566193244536</c:v>
                </c:pt>
                <c:pt idx="10">
                  <c:v>42.810309809404657</c:v>
                </c:pt>
                <c:pt idx="11">
                  <c:v>76.816183397115111</c:v>
                </c:pt>
                <c:pt idx="12" formatCode="General">
                  <c:v>70.040000000000006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B-46CF-ADAD-BACC7708D1EE}"/>
            </c:ext>
          </c:extLst>
        </c:ser>
        <c:ser>
          <c:idx val="1"/>
          <c:order val="1"/>
          <c:tx>
            <c:strRef>
              <c:f>Sheet3!$V$75</c:f>
              <c:strCache>
                <c:ptCount val="1"/>
                <c:pt idx="0">
                  <c:v>Arab-Western Facts</c:v>
                </c:pt>
              </c:strCache>
            </c:strRef>
          </c:tx>
          <c:spPr>
            <a:ln w="28575" cap="rnd">
              <a:solidFill>
                <a:srgbClr val="EF8A6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Sheet3!$S$76:$T$88</c:f>
              <c:multiLvlStrCache>
                <c:ptCount val="13"/>
                <c:lvl>
                  <c:pt idx="0">
                    <c:v>BLOOM-560m</c:v>
                  </c:pt>
                  <c:pt idx="1">
                    <c:v>BLOOMZ-560m</c:v>
                  </c:pt>
                  <c:pt idx="2">
                    <c:v>BLOOM-1b1</c:v>
                  </c:pt>
                  <c:pt idx="3">
                    <c:v>BLOOMZ-1b1</c:v>
                  </c:pt>
                  <c:pt idx="4">
                    <c:v>BLOOM-1b7</c:v>
                  </c:pt>
                  <c:pt idx="5">
                    <c:v>BLOOMZ-1b7</c:v>
                  </c:pt>
                  <c:pt idx="6">
                    <c:v>BLOOM-3b</c:v>
                  </c:pt>
                  <c:pt idx="7">
                    <c:v>BLOOMZ-3b</c:v>
                  </c:pt>
                  <c:pt idx="8">
                    <c:v>BLOOM-7b1</c:v>
                  </c:pt>
                  <c:pt idx="9">
                    <c:v>BLOOMZ-7b1</c:v>
                  </c:pt>
                  <c:pt idx="10">
                    <c:v>Llama2-7b-chat</c:v>
                  </c:pt>
                  <c:pt idx="11">
                    <c:v>GPT-3.5-turbo-0613(1000sample)</c:v>
                  </c:pt>
                  <c:pt idx="12">
                    <c:v>GPT-4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Sheet3!$V$76:$V$88</c:f>
              <c:numCache>
                <c:formatCode>0.00</c:formatCode>
                <c:ptCount val="13"/>
                <c:pt idx="0">
                  <c:v>31.504400618147031</c:v>
                </c:pt>
                <c:pt idx="1">
                  <c:v>24.919008021193616</c:v>
                </c:pt>
                <c:pt idx="2">
                  <c:v>38.850618192522809</c:v>
                </c:pt>
                <c:pt idx="3">
                  <c:v>39.84618781277598</c:v>
                </c:pt>
                <c:pt idx="4">
                  <c:v>38.082287144013542</c:v>
                </c:pt>
                <c:pt idx="5">
                  <c:v>15.696651457168088</c:v>
                </c:pt>
                <c:pt idx="6">
                  <c:v>40.982574140849216</c:v>
                </c:pt>
                <c:pt idx="7">
                  <c:v>36.356708237350063</c:v>
                </c:pt>
                <c:pt idx="8">
                  <c:v>47.331943666479958</c:v>
                </c:pt>
                <c:pt idx="9">
                  <c:v>45.271447494296851</c:v>
                </c:pt>
                <c:pt idx="10">
                  <c:v>55.129608989585229</c:v>
                </c:pt>
                <c:pt idx="11">
                  <c:v>76.816183397115111</c:v>
                </c:pt>
                <c:pt idx="12" formatCode="General">
                  <c:v>72.91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B-46CF-ADAD-BACC7708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94319"/>
        <c:axId val="489991439"/>
      </c:lineChart>
      <c:catAx>
        <c:axId val="48999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1439"/>
        <c:crosses val="autoZero"/>
        <c:auto val="1"/>
        <c:lblAlgn val="ctr"/>
        <c:lblOffset val="100"/>
        <c:noMultiLvlLbl val="0"/>
      </c:catAx>
      <c:valAx>
        <c:axId val="489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36</xdr:row>
      <xdr:rowOff>4761</xdr:rowOff>
    </xdr:from>
    <xdr:to>
      <xdr:col>12</xdr:col>
      <xdr:colOff>1228725</xdr:colOff>
      <xdr:row>53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460711-E059-C82E-9B03-D4A28ACCA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405650</xdr:colOff>
      <xdr:row>92</xdr:row>
      <xdr:rowOff>71715</xdr:rowOff>
    </xdr:from>
    <xdr:to>
      <xdr:col>22</xdr:col>
      <xdr:colOff>291351</xdr:colOff>
      <xdr:row>123</xdr:row>
      <xdr:rowOff>123265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C345D8-FEE8-4A86-AB77-CCDE469D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221315</xdr:colOff>
      <xdr:row>76</xdr:row>
      <xdr:rowOff>71158</xdr:rowOff>
    </xdr:from>
    <xdr:to>
      <xdr:col>5</xdr:col>
      <xdr:colOff>1064559</xdr:colOff>
      <xdr:row>103</xdr:row>
      <xdr:rowOff>302559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437F09-C794-4F32-8A9B-D1D59291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207307</xdr:colOff>
      <xdr:row>101</xdr:row>
      <xdr:rowOff>101971</xdr:rowOff>
    </xdr:from>
    <xdr:to>
      <xdr:col>6</xdr:col>
      <xdr:colOff>302558</xdr:colOff>
      <xdr:row>132</xdr:row>
      <xdr:rowOff>179293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8A960F3-CB3E-EC22-F0D3-45D27099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661145</xdr:colOff>
      <xdr:row>120</xdr:row>
      <xdr:rowOff>124383</xdr:rowOff>
    </xdr:from>
    <xdr:to>
      <xdr:col>6</xdr:col>
      <xdr:colOff>761999</xdr:colOff>
      <xdr:row>153</xdr:row>
      <xdr:rowOff>11206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11088-98DE-5168-6C9D-345A5462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1125072</xdr:colOff>
      <xdr:row>107</xdr:row>
      <xdr:rowOff>156320</xdr:rowOff>
    </xdr:from>
    <xdr:to>
      <xdr:col>14</xdr:col>
      <xdr:colOff>672353</xdr:colOff>
      <xdr:row>138</xdr:row>
      <xdr:rowOff>22411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424DFBC-3C0D-F609-9B81-46BEC41B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68917</xdr:colOff>
      <xdr:row>111</xdr:row>
      <xdr:rowOff>142315</xdr:rowOff>
    </xdr:from>
    <xdr:to>
      <xdr:col>15</xdr:col>
      <xdr:colOff>481853</xdr:colOff>
      <xdr:row>142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78AEB8-EDF4-33C6-740D-AE956DEA1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629769</xdr:colOff>
      <xdr:row>108</xdr:row>
      <xdr:rowOff>26892</xdr:rowOff>
    </xdr:from>
    <xdr:to>
      <xdr:col>24</xdr:col>
      <xdr:colOff>392205</xdr:colOff>
      <xdr:row>138</xdr:row>
      <xdr:rowOff>67234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6E3DD85-20D8-CC06-78F2-AEB2DEC9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19609</xdr:colOff>
      <xdr:row>109</xdr:row>
      <xdr:rowOff>172009</xdr:rowOff>
    </xdr:from>
    <xdr:to>
      <xdr:col>27</xdr:col>
      <xdr:colOff>470645</xdr:colOff>
      <xdr:row>140</xdr:row>
      <xdr:rowOff>56029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327A0FB-1D02-1CF8-A17C-548F9643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D471-B8CD-4664-A743-27F6AF957BBA}">
  <dimension ref="A2:M34"/>
  <sheetViews>
    <sheetView topLeftCell="D1" workbookViewId="0">
      <selection activeCell="H17" sqref="H17"/>
    </sheetView>
  </sheetViews>
  <sheetFormatPr defaultRowHeight="14.25" x14ac:dyDescent="0.2"/>
  <cols>
    <col min="2" max="2" width="18.75" customWidth="1"/>
    <col min="3" max="3" width="13.125" customWidth="1"/>
    <col min="4" max="4" width="17.125" customWidth="1"/>
    <col min="5" max="5" width="17.375" customWidth="1"/>
    <col min="6" max="6" width="16.125" customWidth="1"/>
    <col min="7" max="7" width="15" customWidth="1"/>
    <col min="8" max="8" width="17.375" customWidth="1"/>
    <col min="9" max="9" width="15.25" customWidth="1"/>
    <col min="10" max="10" width="18.375" customWidth="1"/>
    <col min="11" max="11" width="23.125" customWidth="1"/>
    <col min="12" max="12" width="24.375" customWidth="1"/>
    <col min="13" max="13" width="17.5" customWidth="1"/>
  </cols>
  <sheetData>
    <row r="2" spans="1:10" x14ac:dyDescent="0.2">
      <c r="C2" s="30" t="s">
        <v>126</v>
      </c>
      <c r="D2" s="30"/>
      <c r="E2" s="30" t="s">
        <v>134</v>
      </c>
      <c r="F2" s="30"/>
      <c r="G2" s="30"/>
      <c r="H2" s="30"/>
      <c r="I2" s="30"/>
      <c r="J2" s="30"/>
    </row>
    <row r="3" spans="1:10" x14ac:dyDescent="0.2">
      <c r="B3" t="s">
        <v>127</v>
      </c>
      <c r="C3" s="1" t="s">
        <v>26</v>
      </c>
      <c r="D3" s="1" t="s">
        <v>27</v>
      </c>
      <c r="E3" s="1" t="s">
        <v>26</v>
      </c>
      <c r="F3" s="1" t="s">
        <v>27</v>
      </c>
      <c r="G3" s="1" t="s">
        <v>29</v>
      </c>
      <c r="H3" s="1" t="s">
        <v>27</v>
      </c>
      <c r="I3" s="1" t="s">
        <v>30</v>
      </c>
      <c r="J3" s="1" t="s">
        <v>27</v>
      </c>
    </row>
    <row r="4" spans="1:10" x14ac:dyDescent="0.2">
      <c r="A4">
        <v>0</v>
      </c>
      <c r="B4" t="s">
        <v>36</v>
      </c>
      <c r="C4">
        <v>29.485000000000007</v>
      </c>
      <c r="D4">
        <v>32.545000000000002</v>
      </c>
      <c r="E4">
        <v>20.729999999999997</v>
      </c>
      <c r="F4">
        <v>34.875</v>
      </c>
      <c r="G4">
        <v>16.135000000000002</v>
      </c>
      <c r="H4">
        <v>34.415000000000006</v>
      </c>
      <c r="I4">
        <v>27.429999999999996</v>
      </c>
      <c r="J4">
        <v>33.6</v>
      </c>
    </row>
    <row r="5" spans="1:10" x14ac:dyDescent="0.2">
      <c r="A5">
        <v>1</v>
      </c>
      <c r="B5" t="s">
        <v>128</v>
      </c>
      <c r="C5">
        <v>41.410000000000011</v>
      </c>
      <c r="D5">
        <v>34.03</v>
      </c>
      <c r="E5">
        <v>29.22</v>
      </c>
      <c r="F5">
        <v>36.484999999999999</v>
      </c>
      <c r="G5">
        <v>17.689999999999998</v>
      </c>
      <c r="H5">
        <v>36.350000000000009</v>
      </c>
      <c r="I5">
        <v>36.129999999999995</v>
      </c>
      <c r="J5">
        <v>36.724999999999987</v>
      </c>
    </row>
    <row r="6" spans="1:10" x14ac:dyDescent="0.2">
      <c r="A6">
        <v>2</v>
      </c>
      <c r="B6" t="s">
        <v>135</v>
      </c>
      <c r="C6">
        <v>50.769999999999996</v>
      </c>
      <c r="D6">
        <v>45.394999999999996</v>
      </c>
      <c r="E6">
        <v>42.354999999999997</v>
      </c>
      <c r="F6">
        <v>49.470000000000006</v>
      </c>
      <c r="G6">
        <v>34.910000000000004</v>
      </c>
      <c r="H6">
        <v>48.82500000000001</v>
      </c>
      <c r="I6">
        <v>46.045000000000002</v>
      </c>
      <c r="J6">
        <v>48.004999999999995</v>
      </c>
    </row>
    <row r="7" spans="1:10" x14ac:dyDescent="0.2">
      <c r="A7">
        <v>3</v>
      </c>
      <c r="B7" t="s">
        <v>33</v>
      </c>
      <c r="C7">
        <v>39.46</v>
      </c>
      <c r="D7">
        <v>42.129999999999995</v>
      </c>
      <c r="E7">
        <v>42.67</v>
      </c>
      <c r="F7">
        <v>44.750000000000007</v>
      </c>
      <c r="G7">
        <v>31.885000000000002</v>
      </c>
      <c r="H7">
        <v>44.495000000000005</v>
      </c>
      <c r="I7">
        <v>45.25</v>
      </c>
      <c r="J7">
        <v>43.875000000000007</v>
      </c>
    </row>
    <row r="8" spans="1:10" x14ac:dyDescent="0.2">
      <c r="A8">
        <v>4</v>
      </c>
      <c r="B8" t="s">
        <v>136</v>
      </c>
      <c r="C8">
        <v>49.940000000000005</v>
      </c>
      <c r="D8">
        <v>43.284999999999997</v>
      </c>
      <c r="E8">
        <v>35.140000000000015</v>
      </c>
      <c r="F8">
        <v>31.344999999999999</v>
      </c>
      <c r="G8">
        <v>26.96</v>
      </c>
      <c r="H8">
        <v>31.200000000000006</v>
      </c>
      <c r="I8">
        <v>35.064999999999998</v>
      </c>
      <c r="J8">
        <v>31.344999999999992</v>
      </c>
    </row>
    <row r="9" spans="1:10" x14ac:dyDescent="0.2">
      <c r="A9">
        <v>5</v>
      </c>
      <c r="B9" t="s">
        <v>34</v>
      </c>
      <c r="C9">
        <v>53.73</v>
      </c>
      <c r="D9">
        <v>50.390000000000008</v>
      </c>
      <c r="E9">
        <v>45.204999999999998</v>
      </c>
      <c r="F9">
        <v>56.205000000000005</v>
      </c>
      <c r="G9">
        <v>32.075000000000003</v>
      </c>
      <c r="H9">
        <v>48.400000000000006</v>
      </c>
      <c r="I9">
        <v>43.31</v>
      </c>
      <c r="J9">
        <v>47.17</v>
      </c>
    </row>
    <row r="10" spans="1:10" x14ac:dyDescent="0.2">
      <c r="A10">
        <v>6</v>
      </c>
      <c r="B10" t="s">
        <v>129</v>
      </c>
      <c r="C10">
        <v>56.359999999999992</v>
      </c>
      <c r="D10">
        <v>47.105000000000004</v>
      </c>
      <c r="E10">
        <v>45.659999999999989</v>
      </c>
      <c r="F10">
        <v>55.815000000000012</v>
      </c>
      <c r="G10">
        <v>36.855000000000004</v>
      </c>
      <c r="H10">
        <v>54.904999999999994</v>
      </c>
      <c r="I10">
        <v>53.364999999999988</v>
      </c>
      <c r="J10">
        <v>52.975000000000001</v>
      </c>
    </row>
    <row r="11" spans="1:10" x14ac:dyDescent="0.2">
      <c r="A11">
        <v>7</v>
      </c>
      <c r="B11" t="s">
        <v>35</v>
      </c>
      <c r="C11">
        <v>50.430000000000007</v>
      </c>
      <c r="D11">
        <v>49.530000000000008</v>
      </c>
      <c r="E11">
        <v>37.015000000000001</v>
      </c>
      <c r="F11">
        <v>49.92</v>
      </c>
      <c r="G11">
        <v>32.445</v>
      </c>
      <c r="H11">
        <v>49.554999999999993</v>
      </c>
      <c r="I11">
        <v>45.825000000000003</v>
      </c>
      <c r="J11">
        <v>47.744999999999997</v>
      </c>
    </row>
    <row r="12" spans="1:10" x14ac:dyDescent="0.2">
      <c r="A12">
        <v>8</v>
      </c>
      <c r="B12" t="s">
        <v>130</v>
      </c>
      <c r="C12">
        <v>55.240000000000009</v>
      </c>
      <c r="D12">
        <v>48.019999999999996</v>
      </c>
      <c r="E12">
        <v>44.34</v>
      </c>
      <c r="F12">
        <v>60.679999999999993</v>
      </c>
      <c r="G12">
        <v>43.07</v>
      </c>
      <c r="H12">
        <v>60.164999999999985</v>
      </c>
      <c r="I12">
        <v>50.52</v>
      </c>
      <c r="J12">
        <v>58.565000000000012</v>
      </c>
    </row>
    <row r="13" spans="1:10" ht="28.5" x14ac:dyDescent="0.2">
      <c r="B13" s="6" t="s">
        <v>131</v>
      </c>
      <c r="C13">
        <v>61.614999999999995</v>
      </c>
      <c r="D13">
        <v>59.470000000000013</v>
      </c>
      <c r="E13">
        <v>76.375000000000014</v>
      </c>
      <c r="F13">
        <v>83.164999999999992</v>
      </c>
      <c r="G13">
        <v>63.015000000000008</v>
      </c>
      <c r="H13">
        <v>81.754999999999995</v>
      </c>
      <c r="I13">
        <v>73.949999999999989</v>
      </c>
      <c r="J13">
        <v>76.730000000000018</v>
      </c>
    </row>
    <row r="14" spans="1:10" x14ac:dyDescent="0.2">
      <c r="A14">
        <v>9</v>
      </c>
      <c r="B14" t="s">
        <v>123</v>
      </c>
      <c r="C14" s="20">
        <v>48.892009793011361</v>
      </c>
      <c r="D14" s="20">
        <v>52.819370032381514</v>
      </c>
      <c r="E14" s="20">
        <v>73.996616959715112</v>
      </c>
      <c r="F14" s="20">
        <v>82.84382543420665</v>
      </c>
      <c r="G14" s="23">
        <v>64.172428284304758</v>
      </c>
      <c r="H14" s="20">
        <v>80.573160141301159</v>
      </c>
      <c r="I14">
        <v>70.040000000000006</v>
      </c>
      <c r="J14">
        <v>59.464999999999996</v>
      </c>
    </row>
    <row r="15" spans="1:10" x14ac:dyDescent="0.2">
      <c r="A15">
        <v>10</v>
      </c>
      <c r="B15" t="s">
        <v>137</v>
      </c>
      <c r="E15">
        <v>63.45000000000001</v>
      </c>
      <c r="F15">
        <v>63.19</v>
      </c>
      <c r="G15">
        <v>51.585000000000001</v>
      </c>
      <c r="H15">
        <v>61.92</v>
      </c>
      <c r="I15" s="23">
        <v>70.040996394142326</v>
      </c>
      <c r="J15" s="20">
        <v>72.91056814836621</v>
      </c>
    </row>
    <row r="16" spans="1:10" x14ac:dyDescent="0.2">
      <c r="A16">
        <v>11</v>
      </c>
      <c r="B16" s="6" t="s">
        <v>153</v>
      </c>
      <c r="C16" s="20"/>
      <c r="D16" s="20"/>
      <c r="E16" s="20">
        <v>65.493508420505975</v>
      </c>
      <c r="F16" s="20">
        <v>80.72440388578157</v>
      </c>
      <c r="G16" s="20">
        <v>58.953974054449112</v>
      </c>
      <c r="H16" s="20">
        <v>73.955703561966445</v>
      </c>
      <c r="I16" s="20">
        <v>58.327735668555448</v>
      </c>
      <c r="J16" s="20">
        <v>78.567603768030622</v>
      </c>
    </row>
    <row r="21" spans="9:13" x14ac:dyDescent="0.2">
      <c r="J21" t="s">
        <v>138</v>
      </c>
      <c r="K21" t="s">
        <v>139</v>
      </c>
      <c r="L21" t="s">
        <v>140</v>
      </c>
      <c r="M21" t="s">
        <v>141</v>
      </c>
    </row>
    <row r="22" spans="9:13" x14ac:dyDescent="0.2">
      <c r="I22" t="s">
        <v>36</v>
      </c>
      <c r="J22">
        <v>31.015000000000004</v>
      </c>
      <c r="K22">
        <v>27.802499999999998</v>
      </c>
      <c r="L22">
        <v>25.275000000000006</v>
      </c>
      <c r="M22">
        <v>30.515000000000001</v>
      </c>
    </row>
    <row r="23" spans="9:13" x14ac:dyDescent="0.2">
      <c r="I23" t="s">
        <v>128</v>
      </c>
      <c r="J23">
        <v>37.720000000000006</v>
      </c>
      <c r="K23">
        <v>32.852499999999999</v>
      </c>
      <c r="L23">
        <v>27.020000000000003</v>
      </c>
      <c r="M23">
        <v>36.427499999999995</v>
      </c>
    </row>
    <row r="24" spans="9:13" x14ac:dyDescent="0.2">
      <c r="I24" t="s">
        <v>135</v>
      </c>
      <c r="J24">
        <v>48.082499999999996</v>
      </c>
      <c r="K24">
        <v>45.912500000000001</v>
      </c>
      <c r="L24">
        <v>41.867500000000007</v>
      </c>
      <c r="M24">
        <v>47.024999999999999</v>
      </c>
    </row>
    <row r="25" spans="9:13" x14ac:dyDescent="0.2">
      <c r="I25" t="s">
        <v>33</v>
      </c>
      <c r="J25">
        <v>40.795000000000002</v>
      </c>
      <c r="K25">
        <v>43.710000000000008</v>
      </c>
      <c r="L25">
        <v>38.190000000000005</v>
      </c>
      <c r="M25">
        <v>44.5625</v>
      </c>
    </row>
    <row r="26" spans="9:13" x14ac:dyDescent="0.2">
      <c r="I26" t="s">
        <v>136</v>
      </c>
      <c r="J26">
        <v>46.612499999999997</v>
      </c>
      <c r="K26">
        <v>33.242500000000007</v>
      </c>
      <c r="L26">
        <v>29.080000000000005</v>
      </c>
      <c r="M26">
        <v>33.204999999999998</v>
      </c>
    </row>
    <row r="27" spans="9:13" x14ac:dyDescent="0.2">
      <c r="I27" t="s">
        <v>34</v>
      </c>
      <c r="J27">
        <v>52.06</v>
      </c>
      <c r="K27">
        <v>50.704999999999998</v>
      </c>
      <c r="L27">
        <v>40.237500000000004</v>
      </c>
      <c r="M27">
        <v>45.24</v>
      </c>
    </row>
    <row r="28" spans="9:13" x14ac:dyDescent="0.2">
      <c r="I28" t="s">
        <v>129</v>
      </c>
      <c r="J28">
        <v>51.732500000000002</v>
      </c>
      <c r="K28">
        <v>50.737499999999997</v>
      </c>
      <c r="L28">
        <v>45.879999999999995</v>
      </c>
      <c r="M28">
        <v>53.169999999999995</v>
      </c>
    </row>
    <row r="29" spans="9:13" x14ac:dyDescent="0.2">
      <c r="I29" t="s">
        <v>35</v>
      </c>
      <c r="J29">
        <v>49.980000000000004</v>
      </c>
      <c r="K29">
        <v>43.467500000000001</v>
      </c>
      <c r="L29">
        <v>41</v>
      </c>
      <c r="M29">
        <v>46.784999999999997</v>
      </c>
    </row>
    <row r="30" spans="9:13" x14ac:dyDescent="0.2">
      <c r="I30" t="s">
        <v>130</v>
      </c>
      <c r="J30">
        <v>51.63</v>
      </c>
      <c r="K30">
        <v>52.51</v>
      </c>
      <c r="L30">
        <v>51.617499999999993</v>
      </c>
      <c r="M30">
        <v>54.542500000000004</v>
      </c>
    </row>
    <row r="31" spans="9:13" ht="42.75" x14ac:dyDescent="0.2">
      <c r="I31" s="6" t="s">
        <v>131</v>
      </c>
      <c r="J31">
        <v>60.542500000000004</v>
      </c>
      <c r="K31">
        <v>79.77000000000001</v>
      </c>
      <c r="L31">
        <v>72.385000000000005</v>
      </c>
      <c r="M31">
        <v>75.34</v>
      </c>
    </row>
    <row r="32" spans="9:13" x14ac:dyDescent="0.2">
      <c r="I32" t="s">
        <v>137</v>
      </c>
      <c r="K32">
        <v>63.320000000000007</v>
      </c>
      <c r="L32">
        <v>56.752499999999998</v>
      </c>
      <c r="M32">
        <v>58.52</v>
      </c>
    </row>
    <row r="33" spans="9:11" x14ac:dyDescent="0.2">
      <c r="I33" t="s">
        <v>132</v>
      </c>
      <c r="J33">
        <v>68.632499999999993</v>
      </c>
      <c r="K33">
        <v>79.577499999999986</v>
      </c>
    </row>
    <row r="34" spans="9:11" ht="28.5" x14ac:dyDescent="0.2">
      <c r="I34" s="6" t="s">
        <v>133</v>
      </c>
      <c r="J34">
        <v>66.767499999999998</v>
      </c>
      <c r="K34">
        <v>80.724999999999994</v>
      </c>
    </row>
  </sheetData>
  <mergeCells count="2">
    <mergeCell ref="C2:D2"/>
    <mergeCell ref="E2:J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F3C3-E006-43C8-B6EF-12D3A8E3A2A4}">
  <dimension ref="A1:O26"/>
  <sheetViews>
    <sheetView topLeftCell="B1" workbookViewId="0">
      <selection activeCell="G10" sqref="G10"/>
    </sheetView>
  </sheetViews>
  <sheetFormatPr defaultRowHeight="14.25" x14ac:dyDescent="0.2"/>
  <cols>
    <col min="2" max="2" width="30.625" customWidth="1"/>
    <col min="4" max="4" width="11.5" customWidth="1"/>
    <col min="7" max="7" width="17.875" customWidth="1"/>
    <col min="8" max="8" width="20.375" customWidth="1"/>
    <col min="9" max="9" width="15.5" customWidth="1"/>
    <col min="10" max="10" width="15.625" customWidth="1"/>
    <col min="11" max="11" width="17" bestFit="1" customWidth="1"/>
    <col min="12" max="12" width="16.625" customWidth="1"/>
    <col min="13" max="13" width="22.625" customWidth="1"/>
    <col min="14" max="14" width="21.25" customWidth="1"/>
  </cols>
  <sheetData>
    <row r="1" spans="1:15" x14ac:dyDescent="0.2">
      <c r="C1" s="30" t="s">
        <v>25</v>
      </c>
      <c r="D1" s="30"/>
      <c r="E1" s="30"/>
      <c r="F1" s="30"/>
    </row>
    <row r="2" spans="1:15" x14ac:dyDescent="0.2">
      <c r="C2" s="30" t="s">
        <v>28</v>
      </c>
      <c r="D2" s="30"/>
      <c r="E2" s="30"/>
      <c r="F2" s="30"/>
      <c r="H2" s="30" t="s">
        <v>31</v>
      </c>
      <c r="I2" s="30"/>
      <c r="J2" s="30" t="s">
        <v>32</v>
      </c>
      <c r="K2" s="30"/>
      <c r="L2" s="30"/>
      <c r="M2" s="30"/>
    </row>
    <row r="3" spans="1:15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J3" s="3" t="s">
        <v>26</v>
      </c>
      <c r="K3" s="1" t="s">
        <v>160</v>
      </c>
      <c r="L3" s="3" t="s">
        <v>29</v>
      </c>
      <c r="M3" s="1" t="s">
        <v>161</v>
      </c>
      <c r="N3" s="3" t="s">
        <v>30</v>
      </c>
      <c r="O3" s="1" t="s">
        <v>162</v>
      </c>
    </row>
    <row r="4" spans="1:15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33.200000000000003</v>
      </c>
      <c r="I4" s="2">
        <v>70.599999999999994</v>
      </c>
      <c r="J4" s="2">
        <v>87.4</v>
      </c>
      <c r="K4" s="2">
        <v>88.3</v>
      </c>
      <c r="L4" s="2">
        <v>67.3</v>
      </c>
      <c r="M4" s="2">
        <v>88.9</v>
      </c>
      <c r="N4" s="2">
        <v>51.5</v>
      </c>
      <c r="O4" s="2">
        <v>86.7</v>
      </c>
    </row>
    <row r="5" spans="1:15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55.6</v>
      </c>
      <c r="I5" s="2">
        <v>65.400000000000006</v>
      </c>
      <c r="J5" s="2">
        <v>70.400000000000006</v>
      </c>
      <c r="K5" s="2">
        <v>88.5</v>
      </c>
      <c r="L5" s="2">
        <v>79.2</v>
      </c>
      <c r="M5" s="2">
        <v>88.5</v>
      </c>
      <c r="N5" s="2">
        <v>84.6</v>
      </c>
      <c r="O5" s="2">
        <v>88.5</v>
      </c>
    </row>
    <row r="6" spans="1:15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11</v>
      </c>
      <c r="I6" s="2">
        <v>31.7</v>
      </c>
      <c r="J6" s="2">
        <v>10.199999999999999</v>
      </c>
      <c r="K6" s="2">
        <v>32.5</v>
      </c>
      <c r="L6" s="2">
        <v>9.4</v>
      </c>
      <c r="M6" s="2">
        <v>31.3</v>
      </c>
      <c r="N6" s="2">
        <v>22.5</v>
      </c>
      <c r="O6" s="2">
        <v>30.3</v>
      </c>
    </row>
    <row r="7" spans="1:15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100</v>
      </c>
      <c r="I7" s="2">
        <v>31.6</v>
      </c>
      <c r="J7" s="2">
        <v>61.5</v>
      </c>
      <c r="K7" s="2">
        <v>47.4</v>
      </c>
      <c r="L7" s="29">
        <v>31.8</v>
      </c>
      <c r="M7" s="29">
        <v>47.4</v>
      </c>
      <c r="N7" s="2">
        <v>50</v>
      </c>
      <c r="O7" s="2">
        <v>47.4</v>
      </c>
    </row>
    <row r="8" spans="1:15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40</v>
      </c>
      <c r="I8" s="2">
        <v>73.7</v>
      </c>
      <c r="J8" s="2">
        <v>51.3</v>
      </c>
      <c r="K8" s="2">
        <v>33.299999999999997</v>
      </c>
      <c r="L8" s="2">
        <v>16.399999999999999</v>
      </c>
      <c r="M8" s="2">
        <v>34.299999999999997</v>
      </c>
      <c r="N8" s="2">
        <v>23.9</v>
      </c>
      <c r="O8" s="2">
        <v>36.1</v>
      </c>
    </row>
    <row r="9" spans="1:15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3.2</v>
      </c>
      <c r="I9" s="2">
        <v>1.4</v>
      </c>
      <c r="J9" s="2">
        <v>3.8</v>
      </c>
      <c r="K9" s="2">
        <v>9.3000000000000007</v>
      </c>
      <c r="L9" s="2">
        <v>0</v>
      </c>
      <c r="M9" s="2">
        <v>9.5</v>
      </c>
      <c r="N9" s="2">
        <v>1.4</v>
      </c>
      <c r="O9" s="2">
        <v>8.1999999999999993</v>
      </c>
    </row>
    <row r="10" spans="1:15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29.3</v>
      </c>
      <c r="I10" s="2">
        <v>35</v>
      </c>
      <c r="J10" s="2">
        <v>48.4</v>
      </c>
      <c r="K10" s="2">
        <v>73.099999999999994</v>
      </c>
      <c r="L10" s="2">
        <v>19.5</v>
      </c>
      <c r="M10" s="2">
        <v>72.7</v>
      </c>
      <c r="N10" s="2">
        <v>46.5</v>
      </c>
      <c r="O10" s="2">
        <v>68.099999999999994</v>
      </c>
    </row>
    <row r="11" spans="1:15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G11" s="2">
        <v>468</v>
      </c>
      <c r="H11" s="2">
        <v>0.5</v>
      </c>
      <c r="I11" s="2">
        <v>5.4</v>
      </c>
      <c r="J11" s="2">
        <v>0.3</v>
      </c>
      <c r="K11" s="2">
        <v>1</v>
      </c>
      <c r="L11" s="2">
        <v>0.6</v>
      </c>
      <c r="M11" s="2">
        <v>1</v>
      </c>
      <c r="N11" s="2">
        <v>2.2999999999999998</v>
      </c>
      <c r="O11" s="2">
        <v>1</v>
      </c>
    </row>
    <row r="12" spans="1:15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G12" s="2">
        <v>465</v>
      </c>
      <c r="H12" s="2">
        <v>0.3</v>
      </c>
      <c r="I12" s="2">
        <v>3.6</v>
      </c>
      <c r="J12" s="2">
        <v>0.8</v>
      </c>
      <c r="K12" s="2">
        <v>4.7</v>
      </c>
      <c r="L12" s="2">
        <v>0</v>
      </c>
      <c r="M12" s="2">
        <v>4.9000000000000004</v>
      </c>
      <c r="N12" s="2">
        <v>7.6</v>
      </c>
      <c r="O12" s="2">
        <v>5.2</v>
      </c>
    </row>
    <row r="13" spans="1:15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13.6</v>
      </c>
      <c r="I13" s="2">
        <v>2.9</v>
      </c>
      <c r="J13" s="2">
        <v>5.9</v>
      </c>
      <c r="K13" s="2">
        <v>14.9</v>
      </c>
      <c r="L13" s="2">
        <v>1.5</v>
      </c>
      <c r="M13" s="2">
        <v>14.5</v>
      </c>
      <c r="N13" s="2">
        <v>7.1</v>
      </c>
      <c r="O13" s="2">
        <v>13.7</v>
      </c>
    </row>
    <row r="14" spans="1:15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37.299999999999997</v>
      </c>
      <c r="I14" s="2">
        <v>27.5</v>
      </c>
      <c r="J14" s="2">
        <v>2.6</v>
      </c>
      <c r="K14" s="2">
        <v>32.5</v>
      </c>
      <c r="L14" s="2">
        <v>5.7</v>
      </c>
      <c r="M14" s="2">
        <v>25.8</v>
      </c>
      <c r="N14" s="2">
        <v>16.100000000000001</v>
      </c>
      <c r="O14" s="2">
        <v>20.100000000000001</v>
      </c>
    </row>
    <row r="15" spans="1:15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66.2</v>
      </c>
      <c r="I15" s="2">
        <v>46.6</v>
      </c>
      <c r="J15" s="2">
        <v>73.400000000000006</v>
      </c>
      <c r="K15" s="2">
        <v>85.5</v>
      </c>
      <c r="L15" s="2">
        <v>54.6</v>
      </c>
      <c r="M15" s="2">
        <v>84.7</v>
      </c>
      <c r="N15" s="2">
        <v>63.3</v>
      </c>
      <c r="O15" s="2">
        <v>83.4</v>
      </c>
    </row>
    <row r="16" spans="1:15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76.900000000000006</v>
      </c>
      <c r="I16" s="2">
        <v>89.5</v>
      </c>
      <c r="J16" s="2">
        <v>69.2</v>
      </c>
      <c r="K16" s="2">
        <v>21.1</v>
      </c>
      <c r="L16" s="2">
        <v>13.6</v>
      </c>
      <c r="M16" s="2">
        <v>21.1</v>
      </c>
      <c r="N16" s="2">
        <v>16.7</v>
      </c>
      <c r="O16" s="2">
        <v>21.1</v>
      </c>
    </row>
    <row r="17" spans="1:15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100</v>
      </c>
      <c r="I17" s="2">
        <v>84.2</v>
      </c>
      <c r="J17" s="2">
        <v>76.900000000000006</v>
      </c>
      <c r="K17" s="2">
        <v>73.7</v>
      </c>
      <c r="L17" s="2">
        <v>77.3</v>
      </c>
      <c r="M17" s="2">
        <v>73.7</v>
      </c>
      <c r="N17" s="2">
        <v>25</v>
      </c>
      <c r="O17" s="2">
        <v>73.7</v>
      </c>
    </row>
    <row r="18" spans="1:15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42.1</v>
      </c>
      <c r="J18" s="2">
        <v>76.900000000000006</v>
      </c>
      <c r="K18" s="2">
        <v>78.900000000000006</v>
      </c>
      <c r="L18" s="2">
        <v>54.5</v>
      </c>
      <c r="M18" s="2">
        <v>78.900000000000006</v>
      </c>
      <c r="N18" s="2">
        <v>66.7</v>
      </c>
      <c r="O18" s="2">
        <v>78.900000000000006</v>
      </c>
    </row>
    <row r="19" spans="1:15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100</v>
      </c>
      <c r="I19" s="2">
        <v>73.7</v>
      </c>
      <c r="J19" s="2">
        <v>7.7</v>
      </c>
      <c r="K19" s="2">
        <v>10.5</v>
      </c>
      <c r="L19" s="2">
        <v>27.3</v>
      </c>
      <c r="M19" s="2">
        <v>10.5</v>
      </c>
      <c r="N19" s="2">
        <v>16.7</v>
      </c>
      <c r="O19" s="2">
        <v>10.5</v>
      </c>
    </row>
    <row r="20" spans="1:15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67.7</v>
      </c>
      <c r="I20" s="2">
        <v>55.7</v>
      </c>
      <c r="J20" s="2">
        <v>63.9</v>
      </c>
      <c r="K20" s="2">
        <v>53.4</v>
      </c>
      <c r="L20" s="2">
        <v>17.7</v>
      </c>
      <c r="M20" s="2">
        <v>55.7</v>
      </c>
      <c r="N20" s="2">
        <v>52.3</v>
      </c>
      <c r="O20" s="2">
        <v>62.9</v>
      </c>
    </row>
    <row r="21" spans="1:15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30.6</v>
      </c>
      <c r="I21" s="2">
        <v>22.1</v>
      </c>
      <c r="J21" s="2">
        <v>14.8</v>
      </c>
      <c r="K21" s="2">
        <v>28.9</v>
      </c>
      <c r="L21" s="2">
        <v>8.1999999999999993</v>
      </c>
      <c r="M21" s="2">
        <v>26.6</v>
      </c>
      <c r="N21" s="2">
        <v>13.2</v>
      </c>
      <c r="O21" s="2">
        <v>25.1</v>
      </c>
    </row>
    <row r="22" spans="1:15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30.9</v>
      </c>
      <c r="I22" s="2">
        <v>32.1</v>
      </c>
      <c r="J22" s="2">
        <v>3.6</v>
      </c>
      <c r="K22" s="2">
        <v>33.5</v>
      </c>
      <c r="L22" s="2">
        <v>10.9</v>
      </c>
      <c r="M22" s="2">
        <v>32.1</v>
      </c>
      <c r="N22" s="2">
        <v>35.299999999999997</v>
      </c>
      <c r="O22" s="2">
        <v>52.4</v>
      </c>
    </row>
    <row r="23" spans="1:15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66.2</v>
      </c>
      <c r="I23" s="2">
        <v>72.5</v>
      </c>
      <c r="J23" s="2">
        <v>50</v>
      </c>
      <c r="K23" s="2">
        <v>55.5</v>
      </c>
      <c r="L23" s="2">
        <v>56.2</v>
      </c>
      <c r="M23" s="2">
        <v>59.6</v>
      </c>
      <c r="N23" s="2">
        <v>69.900000000000006</v>
      </c>
      <c r="O23" s="2">
        <v>58.7</v>
      </c>
    </row>
    <row r="24" spans="1:15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47.355000000000004</v>
      </c>
      <c r="I24">
        <f t="shared" ref="I24:L24" si="1">AVERAGE(I4:I23)</f>
        <v>43.365000000000009</v>
      </c>
      <c r="J24">
        <f t="shared" si="1"/>
        <v>38.950000000000003</v>
      </c>
      <c r="K24">
        <f>AVERAGE(K4:K23)</f>
        <v>43.324999999999996</v>
      </c>
      <c r="L24">
        <f t="shared" si="1"/>
        <v>27.585000000000001</v>
      </c>
      <c r="M24">
        <f>AVERAGE(M4:M23)</f>
        <v>43.085000000000008</v>
      </c>
      <c r="N24">
        <f>AVERAGE(N4:N23)</f>
        <v>33.630000000000003</v>
      </c>
      <c r="O24">
        <f>AVERAGE(O4:O23)</f>
        <v>43.6</v>
      </c>
    </row>
    <row r="25" spans="1:15" x14ac:dyDescent="0.2">
      <c r="B25" s="2"/>
      <c r="G25" t="s">
        <v>142</v>
      </c>
      <c r="H25">
        <f>SUMPRODUCT(C4:C23,H4:H23)/SUM(C4:C23)</f>
        <v>32.444305957415239</v>
      </c>
      <c r="I25">
        <f>SUMPRODUCT(D4:D23,I4:I23)/SUM(D4:D23)</f>
        <v>35.817081248160143</v>
      </c>
      <c r="J25">
        <f>SUMPRODUCT(C4:C23,J4:J23)/SUM(C4:C23)</f>
        <v>31.278952444543364</v>
      </c>
      <c r="K25">
        <f>SUMPRODUCT(D4:D23,K4:K23)/SUM(D4:D23)</f>
        <v>40.520775684427441</v>
      </c>
      <c r="L25">
        <f>SUMPRODUCT(E4:E23,L4:L23)/SUM(E4:E23)</f>
        <v>24.947688653389367</v>
      </c>
      <c r="M25">
        <f>SUMPRODUCT(D4:D23,M4:M23)/SUM(D4:D23)</f>
        <v>40.15967765675596</v>
      </c>
      <c r="N25">
        <f>SUMPRODUCT(F4:F23,N4:N23)/SUM(F4:F23)</f>
        <v>31.310504169535612</v>
      </c>
      <c r="O25">
        <f>SUMPRODUCT(D4:D23,O4:O23)/SUM(D4:D23)</f>
        <v>40.905931704445102</v>
      </c>
    </row>
    <row r="26" spans="1:15" x14ac:dyDescent="0.2">
      <c r="G26" s="19" t="s">
        <v>96</v>
      </c>
      <c r="H26">
        <f t="shared" ref="H26:L26" si="2">_xlfn.STDEV.S(H4:H23)</f>
        <v>33.888446641731349</v>
      </c>
      <c r="I26">
        <f t="shared" si="2"/>
        <v>28.53718303879122</v>
      </c>
      <c r="J26">
        <f t="shared" si="2"/>
        <v>32.483250744766423</v>
      </c>
      <c r="K26">
        <f>_xlfn.STDEV.S(K4:K23)</f>
        <v>29.596636988898453</v>
      </c>
      <c r="L26">
        <f t="shared" si="2"/>
        <v>27.030125007012767</v>
      </c>
      <c r="M26">
        <f>_xlfn.STDEV.S(M4:M23)</f>
        <v>29.971535180110997</v>
      </c>
      <c r="N26">
        <f>_xlfn.STDEV.S(N4:N23)</f>
        <v>25.114895978283489</v>
      </c>
      <c r="O26">
        <f>_xlfn.STDEV.S(O4:O23)</f>
        <v>29.972250323819271</v>
      </c>
    </row>
  </sheetData>
  <mergeCells count="4">
    <mergeCell ref="C1:F1"/>
    <mergeCell ref="C2:F2"/>
    <mergeCell ref="H2:I2"/>
    <mergeCell ref="J2:M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1215-0337-49C1-B427-6AB3B9B64082}">
  <dimension ref="A1:X26"/>
  <sheetViews>
    <sheetView topLeftCell="B1" workbookViewId="0">
      <selection activeCell="B4" sqref="B4:E24"/>
    </sheetView>
  </sheetViews>
  <sheetFormatPr defaultRowHeight="14.25" x14ac:dyDescent="0.2"/>
  <cols>
    <col min="6" max="6" width="13.875" customWidth="1"/>
    <col min="7" max="7" width="11.75" customWidth="1"/>
    <col min="8" max="8" width="20.625" customWidth="1"/>
    <col min="9" max="9" width="16.25" customWidth="1"/>
    <col min="10" max="10" width="15.625" customWidth="1"/>
    <col min="11" max="11" width="16.5" customWidth="1"/>
    <col min="12" max="12" width="15.75" customWidth="1"/>
  </cols>
  <sheetData>
    <row r="1" spans="1:24" x14ac:dyDescent="0.2">
      <c r="B1" s="30" t="s">
        <v>135</v>
      </c>
      <c r="C1" s="30"/>
      <c r="D1" s="30"/>
      <c r="E1" s="30"/>
    </row>
    <row r="2" spans="1:24" x14ac:dyDescent="0.2">
      <c r="B2" s="30" t="s">
        <v>28</v>
      </c>
      <c r="C2" s="30"/>
      <c r="D2" s="30"/>
      <c r="E2" s="30"/>
      <c r="G2" s="30" t="s">
        <v>31</v>
      </c>
      <c r="H2" s="30"/>
      <c r="J2" s="30" t="s">
        <v>32</v>
      </c>
      <c r="K2" s="30"/>
      <c r="L2" s="30"/>
      <c r="M2" s="30"/>
    </row>
    <row r="3" spans="1:24" x14ac:dyDescent="0.2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G3" s="3" t="s">
        <v>26</v>
      </c>
      <c r="H3" s="3" t="s">
        <v>27</v>
      </c>
      <c r="J3" s="3" t="s">
        <v>26</v>
      </c>
      <c r="K3" s="3" t="s">
        <v>27</v>
      </c>
      <c r="L3" s="3" t="s">
        <v>29</v>
      </c>
      <c r="M3" s="1" t="s">
        <v>163</v>
      </c>
      <c r="N3" s="3" t="s">
        <v>30</v>
      </c>
      <c r="O3" s="1" t="s">
        <v>162</v>
      </c>
      <c r="U3" t="s">
        <v>164</v>
      </c>
      <c r="V3" t="s">
        <v>159</v>
      </c>
      <c r="W3" t="s">
        <v>165</v>
      </c>
      <c r="X3" t="s">
        <v>166</v>
      </c>
    </row>
    <row r="4" spans="1:24" x14ac:dyDescent="0.2">
      <c r="A4" s="5" t="s">
        <v>5</v>
      </c>
      <c r="B4" s="2">
        <v>1000</v>
      </c>
      <c r="C4" s="2">
        <v>1000</v>
      </c>
      <c r="D4" s="2">
        <v>1000</v>
      </c>
      <c r="E4" s="2">
        <v>1000</v>
      </c>
      <c r="G4" s="2">
        <v>51.6</v>
      </c>
      <c r="H4" s="2">
        <v>76.7</v>
      </c>
      <c r="J4" s="2">
        <v>90.7</v>
      </c>
      <c r="K4" s="2">
        <v>89.9</v>
      </c>
      <c r="L4" s="2">
        <v>80.099999999999994</v>
      </c>
      <c r="M4" s="2">
        <v>89.9</v>
      </c>
      <c r="N4" s="2">
        <v>70.599999999999994</v>
      </c>
      <c r="O4" s="2">
        <v>86.5</v>
      </c>
      <c r="U4">
        <v>90.7</v>
      </c>
      <c r="V4">
        <v>79.900000000000006</v>
      </c>
      <c r="W4">
        <v>70.599999999999994</v>
      </c>
      <c r="X4">
        <v>89.9</v>
      </c>
    </row>
    <row r="5" spans="1:24" x14ac:dyDescent="0.2">
      <c r="A5" s="5" t="s">
        <v>6</v>
      </c>
      <c r="B5" s="2">
        <v>27</v>
      </c>
      <c r="C5" s="2">
        <v>26</v>
      </c>
      <c r="D5" s="2">
        <v>24</v>
      </c>
      <c r="E5" s="2">
        <v>13</v>
      </c>
      <c r="G5" s="2">
        <v>70.400000000000006</v>
      </c>
      <c r="H5" s="2">
        <v>57.7</v>
      </c>
      <c r="J5" s="2">
        <v>96.3</v>
      </c>
      <c r="K5" s="2">
        <v>88.5</v>
      </c>
      <c r="L5" s="2">
        <v>83.3</v>
      </c>
      <c r="M5" s="2">
        <v>88.5</v>
      </c>
      <c r="N5" s="2">
        <v>84.6</v>
      </c>
      <c r="O5" s="2">
        <v>88.5</v>
      </c>
      <c r="U5">
        <v>96.3</v>
      </c>
      <c r="V5">
        <v>83.3</v>
      </c>
      <c r="W5">
        <v>84.6</v>
      </c>
      <c r="X5">
        <v>88.5</v>
      </c>
    </row>
    <row r="6" spans="1:24" x14ac:dyDescent="0.2">
      <c r="A6" s="5" t="s">
        <v>7</v>
      </c>
      <c r="B6" s="2">
        <v>1000</v>
      </c>
      <c r="C6" s="2">
        <v>1000</v>
      </c>
      <c r="D6" s="2">
        <v>1000</v>
      </c>
      <c r="E6" s="2">
        <v>1000</v>
      </c>
      <c r="G6" s="2">
        <v>11.5</v>
      </c>
      <c r="H6" s="2">
        <v>32.700000000000003</v>
      </c>
      <c r="J6" s="2">
        <v>11.1</v>
      </c>
      <c r="K6" s="2">
        <v>27.5</v>
      </c>
      <c r="L6" s="2">
        <v>4.0999999999999996</v>
      </c>
      <c r="M6" s="2">
        <v>26.7</v>
      </c>
      <c r="N6" s="2">
        <v>20.6</v>
      </c>
      <c r="O6" s="2">
        <v>25.9</v>
      </c>
      <c r="U6">
        <v>5.4</v>
      </c>
      <c r="V6">
        <v>2</v>
      </c>
      <c r="W6">
        <v>12.9</v>
      </c>
      <c r="X6">
        <v>22.2</v>
      </c>
    </row>
    <row r="7" spans="1:24" x14ac:dyDescent="0.2">
      <c r="A7" s="5" t="s">
        <v>8</v>
      </c>
      <c r="B7" s="2">
        <v>13</v>
      </c>
      <c r="C7" s="2">
        <v>19</v>
      </c>
      <c r="D7" s="2">
        <v>22</v>
      </c>
      <c r="E7" s="2">
        <v>12</v>
      </c>
      <c r="G7" s="2">
        <v>100</v>
      </c>
      <c r="H7" s="2">
        <v>84.2</v>
      </c>
      <c r="J7" s="2">
        <v>100</v>
      </c>
      <c r="K7" s="2">
        <v>73.7</v>
      </c>
      <c r="L7" s="2">
        <v>59.1</v>
      </c>
      <c r="M7" s="2">
        <v>73.7</v>
      </c>
      <c r="N7" s="2">
        <v>66.7</v>
      </c>
      <c r="O7" s="2">
        <v>73.7</v>
      </c>
      <c r="U7">
        <v>100</v>
      </c>
      <c r="V7">
        <v>59.1</v>
      </c>
      <c r="W7">
        <v>66.7</v>
      </c>
      <c r="X7">
        <v>68.400000000000006</v>
      </c>
    </row>
    <row r="8" spans="1:24" x14ac:dyDescent="0.2">
      <c r="A8" s="5" t="s">
        <v>23</v>
      </c>
      <c r="B8" s="2">
        <v>1000</v>
      </c>
      <c r="C8" s="2">
        <v>1000</v>
      </c>
      <c r="D8" s="2">
        <v>1000</v>
      </c>
      <c r="E8" s="2">
        <v>1000</v>
      </c>
      <c r="G8" s="2">
        <v>52.2</v>
      </c>
      <c r="H8" s="2">
        <v>49.4</v>
      </c>
      <c r="J8" s="2">
        <v>52.9</v>
      </c>
      <c r="K8" s="2">
        <v>44.3</v>
      </c>
      <c r="L8" s="2">
        <v>20.399999999999999</v>
      </c>
      <c r="M8" s="2">
        <v>43.8</v>
      </c>
      <c r="N8" s="2">
        <v>21.1</v>
      </c>
      <c r="O8" s="2">
        <v>42.6</v>
      </c>
      <c r="U8">
        <v>52.9</v>
      </c>
      <c r="V8">
        <v>20.399999999999999</v>
      </c>
      <c r="W8">
        <v>20.9</v>
      </c>
      <c r="X8">
        <v>44.2</v>
      </c>
    </row>
    <row r="9" spans="1:24" x14ac:dyDescent="0.2">
      <c r="A9" s="5" t="s">
        <v>22</v>
      </c>
      <c r="B9" s="2">
        <v>1000</v>
      </c>
      <c r="C9" s="2">
        <v>1000</v>
      </c>
      <c r="D9" s="2">
        <v>127</v>
      </c>
      <c r="E9" s="2">
        <v>1000</v>
      </c>
      <c r="G9" s="2">
        <v>4.0999999999999996</v>
      </c>
      <c r="H9" s="2">
        <v>2.2000000000000002</v>
      </c>
      <c r="J9" s="2">
        <v>0.2</v>
      </c>
      <c r="K9" s="2">
        <v>8.9</v>
      </c>
      <c r="L9" s="2">
        <v>0</v>
      </c>
      <c r="M9" s="2">
        <v>8.6</v>
      </c>
      <c r="N9" s="2">
        <v>0.1</v>
      </c>
      <c r="O9" s="2">
        <v>6.8</v>
      </c>
      <c r="U9">
        <v>0.4</v>
      </c>
      <c r="V9">
        <v>0</v>
      </c>
      <c r="W9">
        <v>0.1</v>
      </c>
      <c r="X9">
        <v>4.8</v>
      </c>
    </row>
    <row r="10" spans="1:24" x14ac:dyDescent="0.2">
      <c r="A10" s="5" t="s">
        <v>24</v>
      </c>
      <c r="B10" s="2">
        <v>1000</v>
      </c>
      <c r="C10" s="2">
        <v>1000</v>
      </c>
      <c r="D10" s="2">
        <v>1000</v>
      </c>
      <c r="E10" s="2">
        <v>1000</v>
      </c>
      <c r="G10" s="2">
        <v>42.6</v>
      </c>
      <c r="H10" s="2">
        <v>46.8</v>
      </c>
      <c r="J10" s="2">
        <v>49.9</v>
      </c>
      <c r="K10" s="2">
        <v>89.9</v>
      </c>
      <c r="L10" s="2">
        <v>35.9</v>
      </c>
      <c r="M10" s="2">
        <v>89.5</v>
      </c>
      <c r="N10" s="2">
        <v>63.1</v>
      </c>
      <c r="O10" s="2">
        <v>89.3</v>
      </c>
      <c r="U10">
        <v>49.9</v>
      </c>
      <c r="V10">
        <v>35.9</v>
      </c>
      <c r="W10">
        <v>63.1</v>
      </c>
      <c r="X10">
        <v>89.9</v>
      </c>
    </row>
    <row r="11" spans="1:24" x14ac:dyDescent="0.2">
      <c r="A11" s="5" t="s">
        <v>9</v>
      </c>
      <c r="B11" s="2">
        <v>1000</v>
      </c>
      <c r="C11" s="2">
        <v>1000</v>
      </c>
      <c r="D11" s="2">
        <v>166</v>
      </c>
      <c r="E11" s="2">
        <v>854</v>
      </c>
      <c r="G11" s="2">
        <v>0.2</v>
      </c>
      <c r="H11" s="2">
        <v>3.5</v>
      </c>
      <c r="J11" s="2">
        <v>0.3</v>
      </c>
      <c r="K11" s="2">
        <v>2.4</v>
      </c>
      <c r="L11" s="2">
        <v>0.6</v>
      </c>
      <c r="M11" s="2">
        <v>2.2999999999999998</v>
      </c>
      <c r="N11" s="2">
        <v>1.3</v>
      </c>
      <c r="O11" s="2">
        <v>3</v>
      </c>
      <c r="U11">
        <v>0.1</v>
      </c>
      <c r="V11">
        <v>0.6</v>
      </c>
      <c r="W11">
        <v>1.2</v>
      </c>
      <c r="X11">
        <v>4</v>
      </c>
    </row>
    <row r="12" spans="1:24" x14ac:dyDescent="0.2">
      <c r="A12" s="5" t="s">
        <v>10</v>
      </c>
      <c r="B12" s="2">
        <v>387</v>
      </c>
      <c r="C12" s="2">
        <v>467</v>
      </c>
      <c r="D12" s="2">
        <v>67</v>
      </c>
      <c r="E12" s="2">
        <v>144</v>
      </c>
      <c r="G12" s="2">
        <v>1</v>
      </c>
      <c r="H12" s="2">
        <v>2.4</v>
      </c>
      <c r="J12" s="2">
        <v>0.3</v>
      </c>
      <c r="K12" s="2">
        <v>3.6</v>
      </c>
      <c r="L12" s="2">
        <v>1.5</v>
      </c>
      <c r="M12" s="2">
        <v>3.6</v>
      </c>
      <c r="N12" s="2">
        <v>7.6</v>
      </c>
      <c r="O12" s="2">
        <v>3.9</v>
      </c>
      <c r="U12">
        <v>0.3</v>
      </c>
      <c r="V12">
        <v>1.5</v>
      </c>
      <c r="W12">
        <v>6.9</v>
      </c>
      <c r="X12">
        <v>3.4</v>
      </c>
    </row>
    <row r="13" spans="1:24" x14ac:dyDescent="0.2">
      <c r="A13" s="5" t="s">
        <v>11</v>
      </c>
      <c r="B13" s="2">
        <v>1000</v>
      </c>
      <c r="C13" s="2">
        <v>1000</v>
      </c>
      <c r="D13" s="2">
        <v>452</v>
      </c>
      <c r="E13" s="2">
        <v>1000</v>
      </c>
      <c r="G13" s="2">
        <v>19.3</v>
      </c>
      <c r="H13" s="2">
        <v>8.8000000000000007</v>
      </c>
      <c r="J13" s="2">
        <v>72.3</v>
      </c>
      <c r="K13" s="2">
        <v>52.8</v>
      </c>
      <c r="L13" s="2">
        <v>8.6</v>
      </c>
      <c r="M13" s="2">
        <v>49.8</v>
      </c>
      <c r="N13" s="2">
        <v>27.2</v>
      </c>
      <c r="O13" s="2">
        <v>47.5</v>
      </c>
      <c r="U13">
        <v>72.3</v>
      </c>
      <c r="V13">
        <v>8</v>
      </c>
      <c r="W13">
        <v>24.5</v>
      </c>
      <c r="X13">
        <v>51</v>
      </c>
    </row>
    <row r="14" spans="1:24" x14ac:dyDescent="0.2">
      <c r="A14" s="5" t="s">
        <v>12</v>
      </c>
      <c r="B14" s="2">
        <v>1000</v>
      </c>
      <c r="C14" s="2">
        <v>1000</v>
      </c>
      <c r="D14" s="2">
        <v>1000</v>
      </c>
      <c r="E14" s="2">
        <v>1000</v>
      </c>
      <c r="G14" s="2">
        <v>49.7</v>
      </c>
      <c r="H14" s="2">
        <v>32.700000000000003</v>
      </c>
      <c r="J14" s="2">
        <v>9.5</v>
      </c>
      <c r="K14" s="2">
        <v>58.2</v>
      </c>
      <c r="L14" s="2">
        <v>13</v>
      </c>
      <c r="M14" s="2">
        <v>51.5</v>
      </c>
      <c r="N14" s="2">
        <v>41.4</v>
      </c>
      <c r="O14" s="2">
        <v>42</v>
      </c>
      <c r="U14">
        <v>7.5</v>
      </c>
      <c r="V14">
        <v>5.4</v>
      </c>
      <c r="W14">
        <v>17.5</v>
      </c>
      <c r="X14">
        <v>35.299999999999997</v>
      </c>
    </row>
    <row r="15" spans="1:24" x14ac:dyDescent="0.2">
      <c r="A15" s="5" t="s">
        <v>13</v>
      </c>
      <c r="B15" s="2">
        <v>1000</v>
      </c>
      <c r="C15" s="2">
        <v>1000</v>
      </c>
      <c r="D15" s="2">
        <v>1000</v>
      </c>
      <c r="E15" s="2">
        <v>1000</v>
      </c>
      <c r="G15" s="2">
        <v>70.400000000000006</v>
      </c>
      <c r="H15" s="2">
        <v>62.7</v>
      </c>
      <c r="J15" s="2">
        <v>15.7</v>
      </c>
      <c r="K15" s="2">
        <v>86.6</v>
      </c>
      <c r="L15" s="2">
        <v>68.5</v>
      </c>
      <c r="M15" s="2">
        <v>86.2</v>
      </c>
      <c r="N15" s="2">
        <v>73.599999999999994</v>
      </c>
      <c r="O15" s="2">
        <v>84.1</v>
      </c>
      <c r="U15">
        <v>15.7</v>
      </c>
      <c r="V15">
        <v>67.900000000000006</v>
      </c>
      <c r="W15">
        <v>73.599999999999994</v>
      </c>
      <c r="X15">
        <v>86.6</v>
      </c>
    </row>
    <row r="16" spans="1:24" x14ac:dyDescent="0.2">
      <c r="A16" s="5" t="s">
        <v>14</v>
      </c>
      <c r="B16" s="2">
        <v>13</v>
      </c>
      <c r="C16" s="2">
        <v>19</v>
      </c>
      <c r="D16" s="2">
        <v>22</v>
      </c>
      <c r="E16" s="2">
        <v>12</v>
      </c>
      <c r="G16" s="2">
        <v>92.3</v>
      </c>
      <c r="H16" s="2">
        <v>89.5</v>
      </c>
      <c r="J16" s="2">
        <v>61.5</v>
      </c>
      <c r="K16" s="2">
        <v>47.4</v>
      </c>
      <c r="L16" s="2">
        <v>40.9</v>
      </c>
      <c r="M16" s="2">
        <v>47.4</v>
      </c>
      <c r="N16" s="2">
        <v>58.3</v>
      </c>
      <c r="O16" s="2">
        <v>47.4</v>
      </c>
      <c r="U16">
        <v>61.5</v>
      </c>
      <c r="V16">
        <v>40.9</v>
      </c>
      <c r="W16">
        <v>58.3</v>
      </c>
      <c r="X16">
        <v>47.4</v>
      </c>
    </row>
    <row r="17" spans="1:24" x14ac:dyDescent="0.2">
      <c r="A17" s="2" t="s">
        <v>15</v>
      </c>
      <c r="B17" s="2">
        <v>13</v>
      </c>
      <c r="C17" s="2">
        <v>19</v>
      </c>
      <c r="D17" s="2">
        <v>22</v>
      </c>
      <c r="E17" s="2">
        <v>12</v>
      </c>
      <c r="G17" s="2">
        <v>100</v>
      </c>
      <c r="H17" s="2">
        <v>89.5</v>
      </c>
      <c r="J17" s="2">
        <v>76.900000000000006</v>
      </c>
      <c r="K17" s="2">
        <v>84.2</v>
      </c>
      <c r="L17" s="2">
        <v>90.9</v>
      </c>
      <c r="M17" s="2">
        <v>84.2</v>
      </c>
      <c r="N17" s="2">
        <v>91.7</v>
      </c>
      <c r="O17" s="2">
        <v>84.2</v>
      </c>
      <c r="U17">
        <v>76.900000000000006</v>
      </c>
      <c r="V17">
        <v>90.9</v>
      </c>
      <c r="W17">
        <v>91.7</v>
      </c>
      <c r="X17">
        <v>84.2</v>
      </c>
    </row>
    <row r="18" spans="1:24" x14ac:dyDescent="0.2">
      <c r="A18" s="5" t="s">
        <v>16</v>
      </c>
      <c r="B18" s="2">
        <v>13</v>
      </c>
      <c r="C18" s="2">
        <v>19</v>
      </c>
      <c r="D18" s="2">
        <v>22</v>
      </c>
      <c r="E18" s="2">
        <v>12</v>
      </c>
      <c r="G18" s="2">
        <v>76.900000000000006</v>
      </c>
      <c r="H18" s="2">
        <v>57.9</v>
      </c>
      <c r="J18" s="2">
        <v>84.6</v>
      </c>
      <c r="K18" s="2">
        <v>73.7</v>
      </c>
      <c r="L18" s="2">
        <v>72.7</v>
      </c>
      <c r="M18" s="2">
        <v>73.7</v>
      </c>
      <c r="N18" s="2">
        <v>83.3</v>
      </c>
      <c r="O18" s="2">
        <v>73.7</v>
      </c>
      <c r="U18">
        <v>84.6</v>
      </c>
      <c r="V18">
        <v>72.7</v>
      </c>
      <c r="W18">
        <v>83.3</v>
      </c>
      <c r="X18">
        <v>73.7</v>
      </c>
    </row>
    <row r="19" spans="1:24" x14ac:dyDescent="0.2">
      <c r="A19" s="5" t="s">
        <v>17</v>
      </c>
      <c r="B19" s="2">
        <v>13</v>
      </c>
      <c r="C19" s="2">
        <v>19</v>
      </c>
      <c r="D19" s="2">
        <v>22</v>
      </c>
      <c r="E19" s="2">
        <v>12</v>
      </c>
      <c r="G19" s="2">
        <v>69.2</v>
      </c>
      <c r="H19" s="2">
        <v>63.2</v>
      </c>
      <c r="J19" s="2">
        <v>92.3</v>
      </c>
      <c r="K19" s="2">
        <v>63.2</v>
      </c>
      <c r="L19" s="2">
        <v>45.5</v>
      </c>
      <c r="M19" s="2">
        <v>63.2</v>
      </c>
      <c r="N19" s="2">
        <v>100</v>
      </c>
      <c r="O19" s="2">
        <v>63.2</v>
      </c>
      <c r="U19">
        <v>92.3</v>
      </c>
      <c r="V19">
        <v>45.5</v>
      </c>
      <c r="W19">
        <v>100</v>
      </c>
      <c r="X19">
        <v>63.2</v>
      </c>
    </row>
    <row r="20" spans="1:24" x14ac:dyDescent="0.2">
      <c r="A20" s="5" t="s">
        <v>18</v>
      </c>
      <c r="B20" s="2">
        <v>1000</v>
      </c>
      <c r="C20" s="2">
        <v>1000</v>
      </c>
      <c r="D20" s="2">
        <v>1000</v>
      </c>
      <c r="E20" s="2">
        <v>1000</v>
      </c>
      <c r="G20" s="2">
        <v>78.099999999999994</v>
      </c>
      <c r="H20" s="2">
        <v>54.3</v>
      </c>
      <c r="J20" s="2">
        <v>18.2</v>
      </c>
      <c r="K20" s="2">
        <v>47</v>
      </c>
      <c r="L20" s="2">
        <v>17.8</v>
      </c>
      <c r="M20" s="2">
        <v>46.9</v>
      </c>
      <c r="N20" s="2">
        <v>50.7</v>
      </c>
      <c r="O20" s="2">
        <v>59.3</v>
      </c>
      <c r="U20">
        <v>18.2</v>
      </c>
      <c r="V20">
        <v>17.7</v>
      </c>
      <c r="W20">
        <v>50.7</v>
      </c>
      <c r="X20">
        <v>47</v>
      </c>
    </row>
    <row r="21" spans="1:24" x14ac:dyDescent="0.2">
      <c r="A21" s="5" t="s">
        <v>19</v>
      </c>
      <c r="B21" s="2">
        <v>1000</v>
      </c>
      <c r="C21" s="2">
        <v>1000</v>
      </c>
      <c r="D21" s="2">
        <v>1000</v>
      </c>
      <c r="E21" s="2">
        <v>1000</v>
      </c>
      <c r="G21" s="2">
        <v>35.799999999999997</v>
      </c>
      <c r="H21" s="2">
        <v>15.2</v>
      </c>
      <c r="J21" s="2">
        <v>1.4</v>
      </c>
      <c r="K21" s="2">
        <v>19.100000000000001</v>
      </c>
      <c r="L21" s="2">
        <v>8</v>
      </c>
      <c r="M21" s="2">
        <v>15.8</v>
      </c>
      <c r="N21" s="2">
        <v>7.5</v>
      </c>
      <c r="O21" s="2">
        <v>8.6</v>
      </c>
      <c r="U21">
        <v>1.4</v>
      </c>
      <c r="V21">
        <v>7.8</v>
      </c>
      <c r="W21">
        <v>7</v>
      </c>
      <c r="X21">
        <v>18.899999999999999</v>
      </c>
    </row>
    <row r="22" spans="1:24" x14ac:dyDescent="0.2">
      <c r="A22" s="2" t="s">
        <v>20</v>
      </c>
      <c r="B22" s="2">
        <v>1000</v>
      </c>
      <c r="C22" s="2">
        <v>1000</v>
      </c>
      <c r="D22" s="2">
        <v>1000</v>
      </c>
      <c r="E22" s="2">
        <v>1000</v>
      </c>
      <c r="G22" s="2">
        <v>21.1</v>
      </c>
      <c r="H22" s="2">
        <v>6.9</v>
      </c>
      <c r="J22" s="2">
        <v>0.3</v>
      </c>
      <c r="K22" s="2">
        <v>11.2</v>
      </c>
      <c r="L22" s="2">
        <v>4.3</v>
      </c>
      <c r="M22" s="2">
        <v>9.3000000000000007</v>
      </c>
      <c r="N22" s="2">
        <v>10.7</v>
      </c>
      <c r="O22" s="2">
        <v>4.4000000000000004</v>
      </c>
      <c r="U22">
        <v>0.3</v>
      </c>
      <c r="V22">
        <v>4.2</v>
      </c>
      <c r="W22">
        <v>10</v>
      </c>
      <c r="X22">
        <v>11.2</v>
      </c>
    </row>
    <row r="23" spans="1:24" x14ac:dyDescent="0.2">
      <c r="A23" s="5" t="s">
        <v>21</v>
      </c>
      <c r="B23" s="2">
        <v>1000</v>
      </c>
      <c r="C23" s="2">
        <v>1000</v>
      </c>
      <c r="D23" s="2">
        <v>1000</v>
      </c>
      <c r="E23" s="2">
        <v>1000</v>
      </c>
      <c r="G23" s="2">
        <v>69.900000000000006</v>
      </c>
      <c r="H23" s="2">
        <v>70.099999999999994</v>
      </c>
      <c r="J23" s="2">
        <v>20.399999999999999</v>
      </c>
      <c r="K23" s="2">
        <v>55.9</v>
      </c>
      <c r="L23" s="2">
        <v>54.5</v>
      </c>
      <c r="M23" s="2">
        <v>57.9</v>
      </c>
      <c r="N23" s="2">
        <v>77.400000000000006</v>
      </c>
      <c r="O23" s="2">
        <v>56.7</v>
      </c>
      <c r="U23">
        <v>20.399999999999999</v>
      </c>
      <c r="V23">
        <v>54.5</v>
      </c>
      <c r="W23">
        <v>77.3</v>
      </c>
      <c r="X23">
        <v>55.6</v>
      </c>
    </row>
    <row r="24" spans="1:24" x14ac:dyDescent="0.2">
      <c r="A24" s="18" t="s">
        <v>94</v>
      </c>
      <c r="B24">
        <f>SUM(B4:B23)</f>
        <v>13479</v>
      </c>
      <c r="C24">
        <f t="shared" ref="C24:E24" si="0">SUM(C4:C23)</f>
        <v>13588</v>
      </c>
      <c r="D24">
        <f t="shared" si="0"/>
        <v>10946</v>
      </c>
      <c r="E24">
        <f t="shared" si="0"/>
        <v>13071</v>
      </c>
      <c r="F24" s="19" t="s">
        <v>95</v>
      </c>
      <c r="G24" s="2">
        <f t="shared" ref="G24:H24" si="1">AVERAGE(G4:G23)</f>
        <v>50.814999999999998</v>
      </c>
      <c r="H24" s="2">
        <f t="shared" si="1"/>
        <v>45.32</v>
      </c>
      <c r="J24">
        <f t="shared" ref="J24:K24" si="2">AVERAGE(J4:J23)</f>
        <v>42.739999999999995</v>
      </c>
      <c r="K24">
        <f t="shared" si="2"/>
        <v>51.400000000000013</v>
      </c>
      <c r="L24">
        <f>AVERAGE(L4:L23)</f>
        <v>35.484999999999999</v>
      </c>
      <c r="M24">
        <f>AVERAGE(M4:M23)</f>
        <v>50.625000000000007</v>
      </c>
      <c r="N24">
        <f>AVERAGE(N4:N23)</f>
        <v>47.875000000000007</v>
      </c>
      <c r="O24">
        <f>AVERAGE(O4:O23)</f>
        <v>49.565000000000012</v>
      </c>
      <c r="U24">
        <v>42.354999999999997</v>
      </c>
      <c r="V24">
        <v>34.910000000000004</v>
      </c>
      <c r="W24">
        <v>46.045000000000002</v>
      </c>
      <c r="X24">
        <v>49.470000000000006</v>
      </c>
    </row>
    <row r="25" spans="1:24" x14ac:dyDescent="0.2">
      <c r="A25" s="2"/>
      <c r="F25" t="s">
        <v>142</v>
      </c>
      <c r="G25">
        <f>SUMPRODUCT(B4:B23,G4:G23)/SUM(B4:B23)</f>
        <v>38.169522961644041</v>
      </c>
      <c r="H25">
        <f>SUMPRODUCT(C4:C23,H4:H23)/SUM(C4:C23)</f>
        <v>34.730843391227552</v>
      </c>
      <c r="J25">
        <f>SUMPRODUCT(B4:B23,J4:J23)/SUM(B4:B23)</f>
        <v>26.041627717189705</v>
      </c>
      <c r="K25">
        <f>SUMPRODUCT(C4:C23,K4:K23)/SUM(C4:C23)</f>
        <v>44.464527524286133</v>
      </c>
      <c r="L25">
        <f>SUMPRODUCT(D4:D23,L4:L23)/SUM(D4:D23)</f>
        <v>29.187529691211399</v>
      </c>
      <c r="M25">
        <f>SUMPRODUCT(C4:C23,M4:M23)/SUM(C4:C23)</f>
        <v>43.323815130997943</v>
      </c>
      <c r="N25">
        <f>SUMPRODUCT(E4:E23,N4:N23)/SUM(E4:E23)</f>
        <v>36.11846071455895</v>
      </c>
      <c r="O25">
        <f>SUMPRODUCT(C4:C23,O4:O23)/SUM(C4:C23)</f>
        <v>41.751847218133634</v>
      </c>
      <c r="U25">
        <v>25.470368721715264</v>
      </c>
      <c r="V25">
        <v>28.166955965649553</v>
      </c>
      <c r="W25">
        <v>32.557862977408199</v>
      </c>
      <c r="X25">
        <v>42.014269944068289</v>
      </c>
    </row>
    <row r="26" spans="1:24" x14ac:dyDescent="0.2">
      <c r="F26" s="19" t="s">
        <v>96</v>
      </c>
      <c r="G26">
        <f>_xlfn.STDEV.S(G5:G24)</f>
        <v>32.764902968163334</v>
      </c>
      <c r="H26">
        <f>_xlfn.STDEV.S(H5:H24)</f>
        <v>29.467995466982575</v>
      </c>
      <c r="J26">
        <f>_xlfn.STDEV.S(J4:J23)</f>
        <v>38.432215105230874</v>
      </c>
      <c r="K26">
        <f>_xlfn.STDEV.S(K4:K23)</f>
        <v>30.492846443231979</v>
      </c>
      <c r="L26">
        <f>_xlfn.STDEV.S(L4:L23)</f>
        <v>31.609746581511349</v>
      </c>
      <c r="M26">
        <f>_xlfn.STDEV.S(M4:M23)</f>
        <v>30.80937784438197</v>
      </c>
      <c r="U26">
        <v>37.089357619382149</v>
      </c>
      <c r="V26">
        <v>30.248595352337837</v>
      </c>
      <c r="W26">
        <v>33.991697185721542</v>
      </c>
      <c r="X26">
        <v>29.381311510084618</v>
      </c>
    </row>
  </sheetData>
  <mergeCells count="4">
    <mergeCell ref="B1:E1"/>
    <mergeCell ref="B2:E2"/>
    <mergeCell ref="G2:H2"/>
    <mergeCell ref="J2:M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8B29-14EB-4282-8576-CCAA01ABD9FE}">
  <dimension ref="A1:X26"/>
  <sheetViews>
    <sheetView workbookViewId="0">
      <selection activeCell="C4" sqref="C4:F24"/>
    </sheetView>
  </sheetViews>
  <sheetFormatPr defaultRowHeight="14.25" x14ac:dyDescent="0.2"/>
  <cols>
    <col min="2" max="2" width="31.75" customWidth="1"/>
    <col min="15" max="15" width="9.125" customWidth="1"/>
    <col min="16" max="16" width="14.5" bestFit="1" customWidth="1"/>
  </cols>
  <sheetData>
    <row r="1" spans="1:24" x14ac:dyDescent="0.2">
      <c r="A1" s="6"/>
      <c r="B1" s="6"/>
      <c r="C1" s="33" t="s">
        <v>33</v>
      </c>
      <c r="D1" s="33"/>
      <c r="E1" s="33"/>
      <c r="F1" s="33"/>
      <c r="G1" s="6"/>
      <c r="H1" s="6"/>
      <c r="I1" s="6"/>
      <c r="J1" s="6"/>
      <c r="K1" s="6"/>
      <c r="L1" s="6"/>
    </row>
    <row r="2" spans="1:24" ht="14.25" customHeight="1" x14ac:dyDescent="0.2">
      <c r="A2" s="6"/>
      <c r="B2" s="6"/>
      <c r="C2" s="33" t="s">
        <v>28</v>
      </c>
      <c r="D2" s="33"/>
      <c r="E2" s="33"/>
      <c r="F2" s="33"/>
      <c r="G2" s="11"/>
      <c r="H2" s="33" t="s">
        <v>31</v>
      </c>
      <c r="I2" s="33"/>
      <c r="J2" s="11"/>
      <c r="K2" s="33" t="s">
        <v>32</v>
      </c>
      <c r="L2" s="33"/>
      <c r="M2" s="33"/>
      <c r="N2" s="33"/>
    </row>
    <row r="3" spans="1:24" ht="27" x14ac:dyDescent="0.2">
      <c r="A3" s="6"/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H3" s="8" t="s">
        <v>26</v>
      </c>
      <c r="I3" s="8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  <c r="U3" t="s">
        <v>164</v>
      </c>
      <c r="V3" t="s">
        <v>159</v>
      </c>
      <c r="W3" t="s">
        <v>165</v>
      </c>
      <c r="X3" t="s">
        <v>166</v>
      </c>
    </row>
    <row r="4" spans="1:24" x14ac:dyDescent="0.2">
      <c r="A4" s="7">
        <v>0</v>
      </c>
      <c r="B4" s="9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24.9</v>
      </c>
      <c r="I4" s="2">
        <v>41.5</v>
      </c>
      <c r="K4" s="2">
        <v>89.9</v>
      </c>
      <c r="L4" s="2">
        <v>89.6</v>
      </c>
      <c r="M4" s="2">
        <v>76.900000000000006</v>
      </c>
      <c r="N4" s="2">
        <v>90.1</v>
      </c>
      <c r="O4" s="2">
        <v>75.8</v>
      </c>
      <c r="P4" s="2">
        <v>92.4</v>
      </c>
      <c r="U4">
        <v>89.8</v>
      </c>
      <c r="V4">
        <v>76.900000000000006</v>
      </c>
      <c r="W4">
        <v>75.8</v>
      </c>
      <c r="X4">
        <v>89.6</v>
      </c>
    </row>
    <row r="5" spans="1:24" x14ac:dyDescent="0.2">
      <c r="A5" s="7">
        <v>1</v>
      </c>
      <c r="B5" s="9" t="s">
        <v>6</v>
      </c>
      <c r="C5" s="2">
        <v>27</v>
      </c>
      <c r="D5" s="2">
        <v>26</v>
      </c>
      <c r="E5" s="2">
        <v>24</v>
      </c>
      <c r="F5" s="2">
        <v>13</v>
      </c>
      <c r="H5" s="2">
        <v>44.4</v>
      </c>
      <c r="I5" s="2">
        <v>65.400000000000006</v>
      </c>
      <c r="K5" s="2">
        <v>85.2</v>
      </c>
      <c r="L5" s="2">
        <v>80.8</v>
      </c>
      <c r="M5" s="2">
        <v>87.5</v>
      </c>
      <c r="N5" s="2">
        <v>80.8</v>
      </c>
      <c r="O5" s="2">
        <v>84.6</v>
      </c>
      <c r="P5" s="2">
        <v>80.8</v>
      </c>
      <c r="U5">
        <v>85.2</v>
      </c>
      <c r="V5">
        <v>87.5</v>
      </c>
      <c r="W5">
        <v>84.6</v>
      </c>
      <c r="X5">
        <v>80.8</v>
      </c>
    </row>
    <row r="6" spans="1:24" x14ac:dyDescent="0.2">
      <c r="A6" s="7">
        <v>2</v>
      </c>
      <c r="B6" s="9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13.3</v>
      </c>
      <c r="I6" s="2">
        <v>33.6</v>
      </c>
      <c r="K6" s="2">
        <v>8</v>
      </c>
      <c r="L6" s="2">
        <v>29.1</v>
      </c>
      <c r="M6" s="2">
        <v>2.4</v>
      </c>
      <c r="N6" s="2">
        <v>28.8</v>
      </c>
      <c r="O6" s="2">
        <v>16.5</v>
      </c>
      <c r="P6" s="2">
        <v>28</v>
      </c>
      <c r="U6">
        <v>7.9</v>
      </c>
      <c r="V6">
        <v>2.4</v>
      </c>
      <c r="W6">
        <v>16.399999999999999</v>
      </c>
      <c r="X6">
        <v>28.7</v>
      </c>
    </row>
    <row r="7" spans="1:24" x14ac:dyDescent="0.2">
      <c r="A7" s="7">
        <v>3</v>
      </c>
      <c r="B7" s="9" t="s">
        <v>8</v>
      </c>
      <c r="C7" s="2">
        <v>13</v>
      </c>
      <c r="D7" s="2">
        <v>19</v>
      </c>
      <c r="E7" s="2">
        <v>22</v>
      </c>
      <c r="F7" s="2">
        <v>12</v>
      </c>
      <c r="H7" s="2">
        <v>76.900000000000006</v>
      </c>
      <c r="I7" s="2">
        <v>36.799999999999997</v>
      </c>
      <c r="K7" s="2">
        <v>84.6</v>
      </c>
      <c r="L7" s="2">
        <v>63.2</v>
      </c>
      <c r="M7" s="2">
        <v>45.5</v>
      </c>
      <c r="N7" s="2">
        <v>63.2</v>
      </c>
      <c r="O7" s="2">
        <v>83.3</v>
      </c>
      <c r="P7" s="2">
        <v>63.2</v>
      </c>
      <c r="U7">
        <v>84.6</v>
      </c>
      <c r="V7">
        <v>40.9</v>
      </c>
      <c r="W7">
        <v>83.3</v>
      </c>
      <c r="X7">
        <v>57.9</v>
      </c>
    </row>
    <row r="8" spans="1:24" x14ac:dyDescent="0.2">
      <c r="A8" s="7">
        <v>4</v>
      </c>
      <c r="B8" s="9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51.5</v>
      </c>
      <c r="I8" s="2">
        <v>57.8</v>
      </c>
      <c r="K8" s="2">
        <v>55.4</v>
      </c>
      <c r="L8" s="2">
        <v>60</v>
      </c>
      <c r="M8" s="2">
        <v>16.7</v>
      </c>
      <c r="N8" s="2">
        <v>60.8</v>
      </c>
      <c r="O8" s="2">
        <v>31.3</v>
      </c>
      <c r="P8" s="2">
        <v>60.2</v>
      </c>
      <c r="U8">
        <v>55.4</v>
      </c>
      <c r="V8">
        <v>16.600000000000001</v>
      </c>
      <c r="W8">
        <v>31.3</v>
      </c>
      <c r="X8">
        <v>60</v>
      </c>
    </row>
    <row r="9" spans="1:24" x14ac:dyDescent="0.2">
      <c r="A9" s="7">
        <v>5</v>
      </c>
      <c r="B9" s="9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3.9</v>
      </c>
      <c r="I9" s="2">
        <v>1.4</v>
      </c>
      <c r="K9" s="2">
        <v>4.5</v>
      </c>
      <c r="L9" s="2">
        <v>16.5</v>
      </c>
      <c r="M9" s="2">
        <v>0</v>
      </c>
      <c r="N9" s="2">
        <v>16.2</v>
      </c>
      <c r="O9" s="2">
        <v>3.3</v>
      </c>
      <c r="P9" s="2">
        <v>16</v>
      </c>
      <c r="U9">
        <v>0.4</v>
      </c>
      <c r="V9">
        <v>0</v>
      </c>
      <c r="W9">
        <v>1.2</v>
      </c>
      <c r="X9">
        <v>5.9</v>
      </c>
    </row>
    <row r="10" spans="1:24" x14ac:dyDescent="0.2">
      <c r="A10" s="7">
        <v>6</v>
      </c>
      <c r="B10" s="9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10.3</v>
      </c>
      <c r="I10" s="2">
        <v>23</v>
      </c>
      <c r="K10" s="2">
        <v>50.3</v>
      </c>
      <c r="L10" s="2">
        <v>60</v>
      </c>
      <c r="M10" s="2">
        <v>28.7</v>
      </c>
      <c r="N10" s="2">
        <v>60.1</v>
      </c>
      <c r="O10" s="2">
        <v>59.4</v>
      </c>
      <c r="P10" s="2">
        <v>57.5</v>
      </c>
      <c r="U10">
        <v>49.9</v>
      </c>
      <c r="V10">
        <v>28.6</v>
      </c>
      <c r="W10">
        <v>59.4</v>
      </c>
      <c r="X10">
        <v>59.9</v>
      </c>
    </row>
    <row r="11" spans="1:24" x14ac:dyDescent="0.2">
      <c r="A11" s="7">
        <v>7</v>
      </c>
      <c r="B11" s="9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2.7</v>
      </c>
      <c r="I11" s="2">
        <v>2.5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U11">
        <v>0.3</v>
      </c>
      <c r="V11">
        <v>0</v>
      </c>
      <c r="W11">
        <v>0.4</v>
      </c>
      <c r="X11">
        <v>0.1</v>
      </c>
    </row>
    <row r="12" spans="1:24" x14ac:dyDescent="0.2">
      <c r="A12" s="7">
        <v>8</v>
      </c>
      <c r="B12" s="9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0.5</v>
      </c>
      <c r="I12" s="2">
        <v>3.2</v>
      </c>
      <c r="K12" s="2">
        <v>1</v>
      </c>
      <c r="L12" s="2">
        <v>4.7</v>
      </c>
      <c r="M12" s="2">
        <v>1.5</v>
      </c>
      <c r="N12" s="2">
        <v>5.0999999999999996</v>
      </c>
      <c r="O12" s="2">
        <v>7.6</v>
      </c>
      <c r="P12" s="2">
        <v>5.2</v>
      </c>
      <c r="U12">
        <v>0.8</v>
      </c>
      <c r="V12">
        <v>1.5</v>
      </c>
      <c r="W12">
        <v>6.9</v>
      </c>
      <c r="X12">
        <v>4.3</v>
      </c>
    </row>
    <row r="13" spans="1:24" x14ac:dyDescent="0.2">
      <c r="A13" s="7">
        <v>9</v>
      </c>
      <c r="B13" s="9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3.6</v>
      </c>
      <c r="I13" s="2">
        <v>17.2</v>
      </c>
      <c r="K13" s="2">
        <v>46</v>
      </c>
      <c r="L13" s="2">
        <v>42.1</v>
      </c>
      <c r="M13" s="2">
        <v>10.199999999999999</v>
      </c>
      <c r="N13" s="2">
        <v>39.4</v>
      </c>
      <c r="O13" s="2">
        <v>21.4</v>
      </c>
      <c r="P13" s="2">
        <v>38.700000000000003</v>
      </c>
      <c r="U13">
        <v>0.5</v>
      </c>
      <c r="V13">
        <v>0.7</v>
      </c>
      <c r="W13">
        <v>0.1</v>
      </c>
      <c r="X13">
        <v>1.1000000000000001</v>
      </c>
    </row>
    <row r="14" spans="1:24" x14ac:dyDescent="0.2">
      <c r="A14" s="7">
        <v>10</v>
      </c>
      <c r="B14" s="9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40.700000000000003</v>
      </c>
      <c r="I14" s="2">
        <v>32.6</v>
      </c>
      <c r="K14" s="2">
        <v>14.3</v>
      </c>
      <c r="L14" s="2">
        <v>51</v>
      </c>
      <c r="M14" s="2">
        <v>8.8000000000000007</v>
      </c>
      <c r="N14" s="2">
        <v>43.4</v>
      </c>
      <c r="O14" s="2">
        <v>25.8</v>
      </c>
      <c r="P14" s="2">
        <v>33.299999999999997</v>
      </c>
      <c r="U14">
        <v>13.3</v>
      </c>
      <c r="V14">
        <v>8.1999999999999993</v>
      </c>
      <c r="W14">
        <v>19.600000000000001</v>
      </c>
      <c r="X14">
        <v>44.1</v>
      </c>
    </row>
    <row r="15" spans="1:24" x14ac:dyDescent="0.2">
      <c r="A15" s="7">
        <v>11</v>
      </c>
      <c r="B15" s="9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66.900000000000006</v>
      </c>
      <c r="I15" s="2">
        <v>78.2</v>
      </c>
      <c r="K15" s="2">
        <v>65</v>
      </c>
      <c r="L15" s="2">
        <v>79</v>
      </c>
      <c r="M15" s="2">
        <v>42.4</v>
      </c>
      <c r="N15" s="2">
        <v>77.400000000000006</v>
      </c>
      <c r="O15" s="2">
        <v>70</v>
      </c>
      <c r="P15" s="2">
        <v>77</v>
      </c>
      <c r="U15">
        <v>64.8</v>
      </c>
      <c r="V15">
        <v>36.1</v>
      </c>
      <c r="W15">
        <v>70</v>
      </c>
      <c r="X15">
        <v>79</v>
      </c>
    </row>
    <row r="16" spans="1:24" x14ac:dyDescent="0.2">
      <c r="A16" s="7">
        <v>12</v>
      </c>
      <c r="B16" s="9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84.6</v>
      </c>
      <c r="I16" s="2">
        <v>78.900000000000006</v>
      </c>
      <c r="K16" s="2">
        <v>23.1</v>
      </c>
      <c r="L16" s="2">
        <v>10.5</v>
      </c>
      <c r="M16" s="2">
        <v>18.2</v>
      </c>
      <c r="N16" s="2">
        <v>10.5</v>
      </c>
      <c r="O16" s="2">
        <v>25</v>
      </c>
      <c r="P16" s="2">
        <v>10.5</v>
      </c>
      <c r="U16">
        <v>23.1</v>
      </c>
      <c r="V16">
        <v>13.6</v>
      </c>
      <c r="W16">
        <v>25</v>
      </c>
      <c r="X16">
        <v>10.5</v>
      </c>
    </row>
    <row r="17" spans="1:24" x14ac:dyDescent="0.2">
      <c r="A17" s="7">
        <v>13</v>
      </c>
      <c r="B17" s="10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92.3</v>
      </c>
      <c r="I17" s="2">
        <v>89.5</v>
      </c>
      <c r="K17" s="2">
        <v>53.8</v>
      </c>
      <c r="L17" s="2">
        <v>89.5</v>
      </c>
      <c r="M17" s="2">
        <v>86.4</v>
      </c>
      <c r="N17" s="2">
        <v>89.5</v>
      </c>
      <c r="O17" s="2">
        <v>75</v>
      </c>
      <c r="P17" s="2">
        <v>89.5</v>
      </c>
      <c r="U17">
        <v>53.8</v>
      </c>
      <c r="V17">
        <v>86.4</v>
      </c>
      <c r="W17">
        <v>75</v>
      </c>
      <c r="X17">
        <v>89.5</v>
      </c>
    </row>
    <row r="18" spans="1:24" x14ac:dyDescent="0.2">
      <c r="A18" s="7">
        <v>14</v>
      </c>
      <c r="B18" s="9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57.9</v>
      </c>
      <c r="K18" s="2">
        <v>84.6</v>
      </c>
      <c r="L18" s="2">
        <v>84.2</v>
      </c>
      <c r="M18" s="2">
        <v>86.4</v>
      </c>
      <c r="N18" s="2">
        <v>84.2</v>
      </c>
      <c r="O18" s="2">
        <v>91.7</v>
      </c>
      <c r="P18" s="2">
        <v>84.2</v>
      </c>
      <c r="U18">
        <v>84.6</v>
      </c>
      <c r="V18">
        <v>86.4</v>
      </c>
      <c r="W18">
        <v>91.7</v>
      </c>
      <c r="X18">
        <v>84.2</v>
      </c>
    </row>
    <row r="19" spans="1:24" x14ac:dyDescent="0.2">
      <c r="A19" s="7">
        <v>15</v>
      </c>
      <c r="B19" s="9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15.4</v>
      </c>
      <c r="I19" s="2">
        <v>78.900000000000006</v>
      </c>
      <c r="K19" s="2">
        <v>69.2</v>
      </c>
      <c r="L19" s="2">
        <v>42.1</v>
      </c>
      <c r="M19" s="2">
        <v>45.5</v>
      </c>
      <c r="N19" s="2">
        <v>42.1</v>
      </c>
      <c r="O19" s="2">
        <v>100</v>
      </c>
      <c r="P19" s="2">
        <v>42.1</v>
      </c>
      <c r="U19">
        <v>69.2</v>
      </c>
      <c r="V19">
        <v>45.5</v>
      </c>
      <c r="W19">
        <v>100</v>
      </c>
      <c r="X19">
        <v>42.1</v>
      </c>
    </row>
    <row r="20" spans="1:24" x14ac:dyDescent="0.2">
      <c r="A20" s="7">
        <v>16</v>
      </c>
      <c r="B20" s="9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68.5</v>
      </c>
      <c r="I20" s="2">
        <v>46.4</v>
      </c>
      <c r="K20" s="2">
        <v>71.599999999999994</v>
      </c>
      <c r="L20" s="2">
        <v>55.5</v>
      </c>
      <c r="M20" s="2">
        <v>20.3</v>
      </c>
      <c r="N20" s="2">
        <v>55.4</v>
      </c>
      <c r="O20" s="2">
        <v>46.2</v>
      </c>
      <c r="P20" s="2">
        <v>63.7</v>
      </c>
      <c r="U20">
        <v>71.5</v>
      </c>
      <c r="V20">
        <v>20</v>
      </c>
      <c r="W20">
        <v>46.1</v>
      </c>
      <c r="X20">
        <v>55.5</v>
      </c>
    </row>
    <row r="21" spans="1:24" x14ac:dyDescent="0.2">
      <c r="A21" s="7">
        <v>17</v>
      </c>
      <c r="B21" s="9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15.1</v>
      </c>
      <c r="I21" s="2">
        <v>7</v>
      </c>
      <c r="K21" s="2">
        <v>31.6</v>
      </c>
      <c r="L21" s="2">
        <v>26.2</v>
      </c>
      <c r="M21" s="2">
        <v>12.6</v>
      </c>
      <c r="N21" s="2">
        <v>21.7</v>
      </c>
      <c r="O21" s="2">
        <v>22</v>
      </c>
      <c r="P21" s="2">
        <v>13.8</v>
      </c>
      <c r="U21">
        <v>31.6</v>
      </c>
      <c r="V21">
        <v>12.3</v>
      </c>
      <c r="W21">
        <v>21.9</v>
      </c>
      <c r="X21">
        <v>26.1</v>
      </c>
    </row>
    <row r="22" spans="1:24" x14ac:dyDescent="0.2">
      <c r="A22" s="7">
        <v>18</v>
      </c>
      <c r="B22" s="10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21</v>
      </c>
      <c r="I22" s="2">
        <v>18.899999999999999</v>
      </c>
      <c r="K22" s="2">
        <v>19.2</v>
      </c>
      <c r="L22" s="2">
        <v>22.5</v>
      </c>
      <c r="M22" s="2">
        <v>10.9</v>
      </c>
      <c r="N22" s="2">
        <v>20.399999999999999</v>
      </c>
      <c r="O22" s="2">
        <v>26.6</v>
      </c>
      <c r="P22" s="2">
        <v>22.4</v>
      </c>
      <c r="U22">
        <v>19.100000000000001</v>
      </c>
      <c r="V22">
        <v>10.7</v>
      </c>
      <c r="W22">
        <v>26.3</v>
      </c>
      <c r="X22">
        <v>22.5</v>
      </c>
    </row>
    <row r="23" spans="1:24" x14ac:dyDescent="0.2">
      <c r="A23" s="7">
        <v>19</v>
      </c>
      <c r="B23" s="9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73.599999999999994</v>
      </c>
      <c r="I23" s="2">
        <v>73.400000000000006</v>
      </c>
      <c r="K23" s="2">
        <v>47.9</v>
      </c>
      <c r="L23" s="2">
        <v>53.2</v>
      </c>
      <c r="M23" s="2">
        <v>63.8</v>
      </c>
      <c r="N23" s="2">
        <v>61.6</v>
      </c>
      <c r="O23" s="2">
        <v>70.3</v>
      </c>
      <c r="P23" s="2">
        <v>57.2</v>
      </c>
      <c r="U23">
        <v>47.6</v>
      </c>
      <c r="V23">
        <v>63.4</v>
      </c>
      <c r="W23">
        <v>70</v>
      </c>
      <c r="X23">
        <v>53.2</v>
      </c>
    </row>
    <row r="24" spans="1:24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 s="2"/>
      <c r="I24" s="2"/>
      <c r="K24">
        <f t="shared" ref="K24:L24" si="1">AVERAGE(K4:K23)</f>
        <v>45.260000000000005</v>
      </c>
      <c r="L24">
        <f t="shared" si="1"/>
        <v>47.985000000000007</v>
      </c>
      <c r="M24">
        <f>AVERAGE(M4:M23)</f>
        <v>33.234999999999992</v>
      </c>
      <c r="N24">
        <f>AVERAGE(N4:N23)</f>
        <v>47.535000000000004</v>
      </c>
      <c r="O24">
        <f>AVERAGE(O4:O23)</f>
        <v>46.790000000000006</v>
      </c>
      <c r="P24">
        <f>AVERAGE(P4:P23)</f>
        <v>46.785000000000004</v>
      </c>
      <c r="U24">
        <v>42.67</v>
      </c>
      <c r="V24">
        <v>31.885000000000002</v>
      </c>
      <c r="W24">
        <v>45.25</v>
      </c>
      <c r="X24">
        <v>44.750000000000007</v>
      </c>
    </row>
    <row r="25" spans="1:24" x14ac:dyDescent="0.2">
      <c r="B25" s="2"/>
      <c r="G25" t="s">
        <v>142</v>
      </c>
      <c r="H25">
        <f>SUMPRODUCT(C4:C23,H4:H23)/SUM(C4:C23)</f>
        <v>29.823555159878325</v>
      </c>
      <c r="I25">
        <f>SUMPRODUCT(D4:D23,I4:I23)/SUM(D4:D23)</f>
        <v>32.616485133941708</v>
      </c>
      <c r="K25">
        <f>SUMPRODUCT(C4:C23,K4:K23)/SUM(C4:C23)</f>
        <v>37.872713109281101</v>
      </c>
      <c r="L25">
        <f>SUMPRODUCT(D4:D23,L4:L23)/SUM(D4:D23)</f>
        <v>43.75156020017662</v>
      </c>
      <c r="M25">
        <f>SUMPRODUCT(E4:E23,M4:M23)/SUM(E4:E23)</f>
        <v>27.088881783299833</v>
      </c>
      <c r="N25">
        <f>SUMPRODUCT(D4:D23,N4:N23)/SUM(D4:D23)</f>
        <v>43.073520753606125</v>
      </c>
      <c r="O25">
        <f>SUMPRODUCT(F4:F23,O4:O23)/SUM(F4:F23)</f>
        <v>36.36249713105348</v>
      </c>
      <c r="P25">
        <f>SUMPRODUCT(D4:D23,P4:P23)/SUM(D4:D23)</f>
        <v>41.965682955549013</v>
      </c>
      <c r="U25">
        <v>34.038793679056312</v>
      </c>
      <c r="V25">
        <v>25.919833729216151</v>
      </c>
      <c r="W25">
        <v>33.192567517845312</v>
      </c>
      <c r="X25">
        <v>39.388335295849274</v>
      </c>
    </row>
    <row r="26" spans="1:24" x14ac:dyDescent="0.2">
      <c r="G26" s="19" t="s">
        <v>96</v>
      </c>
      <c r="H26">
        <f>_xlfn.STDEV.S(H4:H23)</f>
        <v>32.346483986915629</v>
      </c>
      <c r="I26">
        <f>_xlfn.STDEV.S(I4:I23)</f>
        <v>29.000280851634599</v>
      </c>
      <c r="K26">
        <f>_xlfn.STDEV.S(K4:K23)</f>
        <v>30.711619608014288</v>
      </c>
      <c r="L26">
        <f>_xlfn.STDEV.S(L4:L23)</f>
        <v>28.599894644634791</v>
      </c>
      <c r="M26">
        <f>_xlfn.STDEV.S(M4:M23)</f>
        <v>31.397406446694731</v>
      </c>
      <c r="N26">
        <f>_xlfn.STDEV.S(N4:N23)</f>
        <v>29.051592491906352</v>
      </c>
      <c r="U26">
        <v>32.589586648111016</v>
      </c>
      <c r="V26">
        <v>31.832245733234913</v>
      </c>
      <c r="W26">
        <v>33.91648411520336</v>
      </c>
      <c r="X26">
        <v>30.941787448793505</v>
      </c>
    </row>
  </sheetData>
  <mergeCells count="4">
    <mergeCell ref="K2:N2"/>
    <mergeCell ref="C1:F1"/>
    <mergeCell ref="C2:F2"/>
    <mergeCell ref="H2:I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A2D-550E-4C91-ADEA-E0B00DF73882}">
  <dimension ref="A1:Z26"/>
  <sheetViews>
    <sheetView topLeftCell="A7" zoomScaleNormal="100" workbookViewId="0">
      <selection activeCell="C4" sqref="C4:F24"/>
    </sheetView>
  </sheetViews>
  <sheetFormatPr defaultRowHeight="14.25" x14ac:dyDescent="0.2"/>
  <cols>
    <col min="2" max="2" width="18.875" customWidth="1"/>
  </cols>
  <sheetData>
    <row r="1" spans="1:26" x14ac:dyDescent="0.2">
      <c r="A1" s="6"/>
      <c r="B1" s="6"/>
      <c r="C1" s="33" t="s">
        <v>33</v>
      </c>
      <c r="D1" s="33"/>
      <c r="E1" s="33"/>
      <c r="F1" s="33"/>
      <c r="G1" s="6"/>
      <c r="H1" s="6"/>
      <c r="I1" s="6"/>
      <c r="J1" s="6"/>
      <c r="K1" s="6"/>
      <c r="L1" s="6"/>
    </row>
    <row r="2" spans="1:26" x14ac:dyDescent="0.2">
      <c r="A2" s="6"/>
      <c r="B2" s="6"/>
      <c r="C2" s="33" t="s">
        <v>28</v>
      </c>
      <c r="D2" s="33"/>
      <c r="E2" s="33"/>
      <c r="F2" s="33"/>
      <c r="G2" s="11"/>
      <c r="H2" s="33" t="s">
        <v>31</v>
      </c>
      <c r="I2" s="33"/>
      <c r="J2" s="11"/>
      <c r="K2" s="33" t="s">
        <v>32</v>
      </c>
      <c r="L2" s="33"/>
      <c r="M2" s="33"/>
      <c r="N2" s="33"/>
    </row>
    <row r="3" spans="1:26" ht="27" x14ac:dyDescent="0.2">
      <c r="A3" s="6"/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H3" s="8" t="s">
        <v>26</v>
      </c>
      <c r="I3" s="8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  <c r="W3" t="s">
        <v>164</v>
      </c>
      <c r="X3" t="s">
        <v>159</v>
      </c>
      <c r="Y3" t="s">
        <v>165</v>
      </c>
      <c r="Z3" t="s">
        <v>166</v>
      </c>
    </row>
    <row r="4" spans="1:26" ht="28.5" x14ac:dyDescent="0.2">
      <c r="A4" s="7">
        <v>0</v>
      </c>
      <c r="B4" s="9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41.5</v>
      </c>
      <c r="I4" s="2">
        <v>61.2</v>
      </c>
      <c r="K4" s="2">
        <v>91</v>
      </c>
      <c r="L4" s="2">
        <v>74.3</v>
      </c>
      <c r="M4" s="2">
        <v>80.3</v>
      </c>
      <c r="N4" s="2">
        <v>74</v>
      </c>
      <c r="O4" s="2">
        <v>74.599999999999994</v>
      </c>
      <c r="P4" s="2">
        <v>82.3</v>
      </c>
      <c r="W4">
        <v>91</v>
      </c>
      <c r="X4">
        <v>79.8</v>
      </c>
      <c r="Y4">
        <v>74.3</v>
      </c>
      <c r="Z4">
        <v>74.3</v>
      </c>
    </row>
    <row r="5" spans="1:26" x14ac:dyDescent="0.2">
      <c r="A5" s="7">
        <v>1</v>
      </c>
      <c r="B5" s="9" t="s">
        <v>6</v>
      </c>
      <c r="C5" s="2">
        <v>27</v>
      </c>
      <c r="D5" s="2">
        <v>26</v>
      </c>
      <c r="E5" s="2">
        <v>24</v>
      </c>
      <c r="F5" s="2">
        <v>13</v>
      </c>
      <c r="H5" s="2">
        <v>77.8</v>
      </c>
      <c r="I5" s="2">
        <v>50</v>
      </c>
      <c r="K5" s="2">
        <v>92.6</v>
      </c>
      <c r="L5" s="2">
        <v>76.900000000000006</v>
      </c>
      <c r="M5" s="2">
        <v>87.5</v>
      </c>
      <c r="N5" s="2">
        <v>76.900000000000006</v>
      </c>
      <c r="O5" s="2">
        <v>92.3</v>
      </c>
      <c r="P5" s="2">
        <v>76.900000000000006</v>
      </c>
      <c r="W5">
        <v>88.9</v>
      </c>
      <c r="X5">
        <v>87.5</v>
      </c>
      <c r="Y5">
        <v>92.3</v>
      </c>
      <c r="Z5">
        <v>76.900000000000006</v>
      </c>
    </row>
    <row r="6" spans="1:26" x14ac:dyDescent="0.2">
      <c r="A6" s="7">
        <v>2</v>
      </c>
      <c r="B6" s="9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4.9000000000000004</v>
      </c>
      <c r="I6" s="2">
        <v>8.8000000000000007</v>
      </c>
      <c r="K6" s="2">
        <v>3.9</v>
      </c>
      <c r="L6" s="2">
        <v>17.7</v>
      </c>
      <c r="M6" s="2">
        <v>1.4</v>
      </c>
      <c r="N6" s="2">
        <v>16.2</v>
      </c>
      <c r="O6" s="2">
        <v>10.7</v>
      </c>
      <c r="P6" s="2">
        <v>15.3</v>
      </c>
      <c r="W6">
        <v>1.3</v>
      </c>
      <c r="X6">
        <v>0.2</v>
      </c>
      <c r="Y6">
        <v>0.6</v>
      </c>
      <c r="Z6">
        <v>9.1</v>
      </c>
    </row>
    <row r="7" spans="1:26" ht="28.5" x14ac:dyDescent="0.2">
      <c r="A7" s="7">
        <v>3</v>
      </c>
      <c r="B7" s="9" t="s">
        <v>8</v>
      </c>
      <c r="C7" s="2">
        <v>13</v>
      </c>
      <c r="D7" s="2">
        <v>19</v>
      </c>
      <c r="E7" s="2">
        <v>22</v>
      </c>
      <c r="F7" s="2">
        <v>12</v>
      </c>
      <c r="H7" s="2">
        <v>92.3</v>
      </c>
      <c r="I7" s="2">
        <v>68.400000000000006</v>
      </c>
      <c r="K7" s="2">
        <v>100</v>
      </c>
      <c r="L7" s="2">
        <v>73.7</v>
      </c>
      <c r="M7" s="2">
        <v>77.3</v>
      </c>
      <c r="N7" s="2">
        <v>73.7</v>
      </c>
      <c r="O7" s="2">
        <v>91.7</v>
      </c>
      <c r="P7" s="2">
        <v>73.7</v>
      </c>
      <c r="W7">
        <v>100</v>
      </c>
      <c r="X7">
        <v>77.3</v>
      </c>
      <c r="Y7">
        <v>91.7</v>
      </c>
      <c r="Z7">
        <v>73.7</v>
      </c>
    </row>
    <row r="8" spans="1:26" ht="28.5" x14ac:dyDescent="0.2">
      <c r="A8" s="7">
        <v>4</v>
      </c>
      <c r="B8" s="9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45.7</v>
      </c>
      <c r="I8" s="2">
        <v>54.8</v>
      </c>
      <c r="K8" s="2">
        <v>59.3</v>
      </c>
      <c r="L8" s="2">
        <v>51.5</v>
      </c>
      <c r="M8" s="2">
        <v>11.8</v>
      </c>
      <c r="N8" s="2">
        <v>51.7</v>
      </c>
      <c r="O8" s="2">
        <v>35.200000000000003</v>
      </c>
      <c r="P8" s="2">
        <v>49.9</v>
      </c>
      <c r="W8">
        <v>59.3</v>
      </c>
      <c r="X8">
        <v>11.8</v>
      </c>
      <c r="Y8">
        <v>35.200000000000003</v>
      </c>
      <c r="Z8">
        <v>51.4</v>
      </c>
    </row>
    <row r="9" spans="1:26" ht="28.5" x14ac:dyDescent="0.2">
      <c r="A9" s="7">
        <v>5</v>
      </c>
      <c r="B9" s="9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1.8</v>
      </c>
      <c r="I9" s="2">
        <v>4.3</v>
      </c>
      <c r="K9" s="2">
        <v>0.1</v>
      </c>
      <c r="L9" s="2">
        <v>9.4</v>
      </c>
      <c r="M9" s="2">
        <v>0</v>
      </c>
      <c r="N9" s="2">
        <v>8.6</v>
      </c>
      <c r="O9" s="2">
        <v>1.2</v>
      </c>
      <c r="P9" s="2">
        <v>6.6</v>
      </c>
      <c r="W9">
        <v>0.1</v>
      </c>
      <c r="X9">
        <v>0</v>
      </c>
      <c r="Y9">
        <v>3.8</v>
      </c>
      <c r="Z9">
        <v>10.3</v>
      </c>
    </row>
    <row r="10" spans="1:26" ht="28.5" x14ac:dyDescent="0.2">
      <c r="A10" s="7">
        <v>6</v>
      </c>
      <c r="B10" s="9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29.1</v>
      </c>
      <c r="I10" s="2">
        <v>35.299999999999997</v>
      </c>
      <c r="K10" s="2">
        <v>49.8</v>
      </c>
      <c r="L10" s="2">
        <v>32.5</v>
      </c>
      <c r="M10" s="2">
        <v>37.9</v>
      </c>
      <c r="N10" s="2">
        <v>34.1</v>
      </c>
      <c r="O10" s="2">
        <v>61.2</v>
      </c>
      <c r="P10" s="2">
        <v>34.200000000000003</v>
      </c>
      <c r="W10">
        <v>49.8</v>
      </c>
      <c r="X10">
        <v>37.799999999999997</v>
      </c>
      <c r="Y10">
        <v>61.2</v>
      </c>
      <c r="Z10">
        <v>32.5</v>
      </c>
    </row>
    <row r="11" spans="1:26" x14ac:dyDescent="0.2">
      <c r="A11" s="7">
        <v>7</v>
      </c>
      <c r="B11" s="9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0.2</v>
      </c>
      <c r="I11" s="2">
        <v>6.5</v>
      </c>
      <c r="K11" s="2">
        <v>2.2999999999999998</v>
      </c>
      <c r="L11" s="2">
        <v>7.3</v>
      </c>
      <c r="M11" s="2">
        <v>1.8</v>
      </c>
      <c r="N11" s="2">
        <v>6.8</v>
      </c>
      <c r="O11" s="2">
        <v>9.3000000000000007</v>
      </c>
      <c r="P11" s="2">
        <v>6.3</v>
      </c>
      <c r="W11">
        <v>7.1</v>
      </c>
      <c r="X11">
        <v>1.2</v>
      </c>
      <c r="Y11">
        <v>8.1</v>
      </c>
      <c r="Z11">
        <v>8.6</v>
      </c>
    </row>
    <row r="12" spans="1:26" x14ac:dyDescent="0.2">
      <c r="A12" s="7">
        <v>8</v>
      </c>
      <c r="B12" s="9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0.5</v>
      </c>
      <c r="I12" s="2">
        <v>0.4</v>
      </c>
      <c r="K12" s="2">
        <v>0.3</v>
      </c>
      <c r="L12" s="2">
        <v>0.6</v>
      </c>
      <c r="M12" s="2">
        <v>3</v>
      </c>
      <c r="N12" s="2">
        <v>0.4</v>
      </c>
      <c r="O12" s="2">
        <v>2.1</v>
      </c>
      <c r="P12" s="2">
        <v>0.6</v>
      </c>
      <c r="W12">
        <v>0.3</v>
      </c>
      <c r="X12">
        <v>0</v>
      </c>
      <c r="Y12">
        <v>2.1</v>
      </c>
      <c r="Z12">
        <v>0.6</v>
      </c>
    </row>
    <row r="13" spans="1:26" x14ac:dyDescent="0.2">
      <c r="A13" s="7">
        <v>9</v>
      </c>
      <c r="B13" s="9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17.399999999999999</v>
      </c>
      <c r="I13" s="2">
        <v>8.6</v>
      </c>
      <c r="K13" s="2">
        <v>22.3</v>
      </c>
      <c r="L13" s="2">
        <v>33.200000000000003</v>
      </c>
      <c r="M13" s="2">
        <v>2.7</v>
      </c>
      <c r="N13" s="2">
        <v>31.9</v>
      </c>
      <c r="O13" s="2">
        <v>10</v>
      </c>
      <c r="P13" s="2">
        <v>31.7</v>
      </c>
      <c r="W13">
        <v>17.5</v>
      </c>
      <c r="X13">
        <v>0.2</v>
      </c>
      <c r="Y13">
        <v>0.5</v>
      </c>
      <c r="Z13">
        <v>5.9</v>
      </c>
    </row>
    <row r="14" spans="1:26" x14ac:dyDescent="0.2">
      <c r="A14" s="7">
        <v>10</v>
      </c>
      <c r="B14" s="9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45.3</v>
      </c>
      <c r="I14" s="2">
        <v>38</v>
      </c>
      <c r="K14" s="2">
        <v>2.2000000000000002</v>
      </c>
      <c r="L14" s="2">
        <v>40</v>
      </c>
      <c r="M14" s="2">
        <v>10.1</v>
      </c>
      <c r="N14" s="2">
        <v>34.799999999999997</v>
      </c>
      <c r="O14" s="2">
        <v>17.5</v>
      </c>
      <c r="P14" s="2">
        <v>28</v>
      </c>
      <c r="W14">
        <v>0.5</v>
      </c>
      <c r="X14">
        <v>1.7</v>
      </c>
      <c r="Y14">
        <v>5.0999999999999996</v>
      </c>
      <c r="Z14">
        <v>7.3</v>
      </c>
    </row>
    <row r="15" spans="1:26" ht="28.5" x14ac:dyDescent="0.2">
      <c r="A15" s="7">
        <v>11</v>
      </c>
      <c r="B15" s="9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71.5</v>
      </c>
      <c r="I15" s="2">
        <v>71.7</v>
      </c>
      <c r="K15" s="2">
        <v>0.1</v>
      </c>
      <c r="L15" s="2">
        <v>0</v>
      </c>
      <c r="M15" s="2">
        <v>0.7</v>
      </c>
      <c r="N15" s="2">
        <v>0</v>
      </c>
      <c r="O15" s="2">
        <v>0</v>
      </c>
      <c r="P15" s="2">
        <v>0</v>
      </c>
      <c r="W15">
        <v>0.1</v>
      </c>
      <c r="X15">
        <v>0</v>
      </c>
      <c r="Y15">
        <v>0</v>
      </c>
      <c r="Z15">
        <v>0</v>
      </c>
    </row>
    <row r="16" spans="1:26" ht="28.5" x14ac:dyDescent="0.2">
      <c r="A16" s="7">
        <v>12</v>
      </c>
      <c r="B16" s="9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100</v>
      </c>
      <c r="I16" s="2">
        <v>94.7</v>
      </c>
      <c r="K16" s="2">
        <v>92.3</v>
      </c>
      <c r="L16" s="2">
        <v>94.7</v>
      </c>
      <c r="M16" s="2">
        <v>72.7</v>
      </c>
      <c r="N16" s="2">
        <v>94.7</v>
      </c>
      <c r="O16" s="2">
        <v>100</v>
      </c>
      <c r="P16" s="2">
        <v>94.7</v>
      </c>
      <c r="W16">
        <v>92.3</v>
      </c>
      <c r="X16">
        <v>72.7</v>
      </c>
      <c r="Y16">
        <v>100</v>
      </c>
      <c r="Z16">
        <v>94.7</v>
      </c>
    </row>
    <row r="17" spans="1:26" x14ac:dyDescent="0.2">
      <c r="A17" s="7">
        <v>13</v>
      </c>
      <c r="B17" s="10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100</v>
      </c>
      <c r="I17" s="2">
        <v>84.2</v>
      </c>
      <c r="K17" s="2">
        <v>7.7</v>
      </c>
      <c r="L17" s="2">
        <v>0</v>
      </c>
      <c r="M17" s="2">
        <v>9.1</v>
      </c>
      <c r="N17" s="2">
        <v>0</v>
      </c>
      <c r="O17" s="2">
        <v>0</v>
      </c>
      <c r="P17" s="2">
        <v>0</v>
      </c>
      <c r="W17">
        <v>7.7</v>
      </c>
      <c r="X17">
        <v>0</v>
      </c>
      <c r="Y17">
        <v>0</v>
      </c>
      <c r="Z17">
        <v>0</v>
      </c>
    </row>
    <row r="18" spans="1:26" x14ac:dyDescent="0.2">
      <c r="A18" s="7">
        <v>14</v>
      </c>
      <c r="B18" s="9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68.400000000000006</v>
      </c>
      <c r="K18" s="2">
        <v>84.6</v>
      </c>
      <c r="L18" s="2">
        <v>84.2</v>
      </c>
      <c r="M18" s="2">
        <v>86.4</v>
      </c>
      <c r="N18" s="2">
        <v>84.2</v>
      </c>
      <c r="O18" s="2">
        <v>91.7</v>
      </c>
      <c r="P18" s="2">
        <v>84.2</v>
      </c>
      <c r="W18">
        <v>84.6</v>
      </c>
      <c r="X18">
        <v>86.4</v>
      </c>
      <c r="Y18">
        <v>91.7</v>
      </c>
      <c r="Z18">
        <v>84.2</v>
      </c>
    </row>
    <row r="19" spans="1:26" x14ac:dyDescent="0.2">
      <c r="A19" s="7">
        <v>15</v>
      </c>
      <c r="B19" s="9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84.6</v>
      </c>
      <c r="I19" s="2">
        <v>68.400000000000006</v>
      </c>
      <c r="K19" s="2">
        <v>100</v>
      </c>
      <c r="L19" s="2">
        <v>89.5</v>
      </c>
      <c r="M19" s="2">
        <v>77.3</v>
      </c>
      <c r="N19" s="2">
        <v>89.5</v>
      </c>
      <c r="O19" s="2">
        <v>100</v>
      </c>
      <c r="P19" s="2">
        <v>89.5</v>
      </c>
      <c r="W19">
        <v>100</v>
      </c>
      <c r="X19">
        <v>77.3</v>
      </c>
      <c r="Y19">
        <v>100</v>
      </c>
      <c r="Z19">
        <v>89.5</v>
      </c>
    </row>
    <row r="20" spans="1:26" ht="28.5" x14ac:dyDescent="0.2">
      <c r="A20" s="7">
        <v>16</v>
      </c>
      <c r="B20" s="9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78.8</v>
      </c>
      <c r="I20" s="2">
        <v>49</v>
      </c>
      <c r="K20" s="2">
        <v>0.8</v>
      </c>
      <c r="L20" s="2">
        <v>2</v>
      </c>
      <c r="M20" s="2">
        <v>1.6</v>
      </c>
      <c r="N20" s="2">
        <v>2</v>
      </c>
      <c r="O20" s="2">
        <v>13.1</v>
      </c>
      <c r="P20" s="2">
        <v>1.1000000000000001</v>
      </c>
      <c r="W20">
        <v>0.8</v>
      </c>
      <c r="X20">
        <v>1.5</v>
      </c>
      <c r="Y20">
        <v>11.2</v>
      </c>
      <c r="Z20">
        <v>1.9</v>
      </c>
    </row>
    <row r="21" spans="1:26" x14ac:dyDescent="0.2">
      <c r="A21" s="7">
        <v>17</v>
      </c>
      <c r="B21" s="9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37.200000000000003</v>
      </c>
      <c r="I21" s="2">
        <v>16.7</v>
      </c>
      <c r="K21" s="2">
        <v>0.1</v>
      </c>
      <c r="L21" s="2">
        <v>0.5</v>
      </c>
      <c r="M21" s="2">
        <v>0.7</v>
      </c>
      <c r="N21" s="2">
        <v>0.6</v>
      </c>
      <c r="O21" s="2">
        <v>3.4</v>
      </c>
      <c r="P21" s="2">
        <v>0.3</v>
      </c>
      <c r="W21">
        <v>0.1</v>
      </c>
      <c r="X21">
        <v>0.7</v>
      </c>
      <c r="Y21">
        <v>3.4</v>
      </c>
      <c r="Z21">
        <v>0.5</v>
      </c>
    </row>
    <row r="22" spans="1:26" x14ac:dyDescent="0.2">
      <c r="A22" s="7">
        <v>18</v>
      </c>
      <c r="B22" s="10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15.1</v>
      </c>
      <c r="I22" s="2">
        <v>9.8000000000000007</v>
      </c>
      <c r="K22" s="2">
        <v>0.2</v>
      </c>
      <c r="L22" s="2">
        <v>0.2</v>
      </c>
      <c r="M22" s="2">
        <v>1.1000000000000001</v>
      </c>
      <c r="N22" s="2">
        <v>0.2</v>
      </c>
      <c r="O22" s="2">
        <v>5.3</v>
      </c>
      <c r="P22" s="2">
        <v>0.3</v>
      </c>
      <c r="W22">
        <v>0.2</v>
      </c>
      <c r="X22">
        <v>0.5</v>
      </c>
      <c r="Y22">
        <v>5.3</v>
      </c>
      <c r="Z22">
        <v>0.2</v>
      </c>
    </row>
    <row r="23" spans="1:26" x14ac:dyDescent="0.2">
      <c r="A23" s="7">
        <v>19</v>
      </c>
      <c r="B23" s="9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71.8</v>
      </c>
      <c r="I23" s="2">
        <v>68.5</v>
      </c>
      <c r="K23" s="2">
        <v>1.2</v>
      </c>
      <c r="L23" s="2">
        <v>5.3</v>
      </c>
      <c r="M23" s="2">
        <v>2.6</v>
      </c>
      <c r="N23" s="2">
        <v>3.6</v>
      </c>
      <c r="O23" s="2">
        <v>14.8</v>
      </c>
      <c r="P23" s="2">
        <v>4</v>
      </c>
      <c r="W23">
        <v>1.2</v>
      </c>
      <c r="X23">
        <v>2.6</v>
      </c>
      <c r="Y23">
        <v>14.8</v>
      </c>
      <c r="Z23">
        <v>5.3</v>
      </c>
    </row>
    <row r="24" spans="1:26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50.005000000000003</v>
      </c>
      <c r="I24">
        <f t="shared" ref="I24" si="1">AVERAGE(I4:I23)</f>
        <v>43.384999999999998</v>
      </c>
      <c r="K24">
        <f t="shared" ref="K24:L24" si="2">AVERAGE(K4:K23)</f>
        <v>35.540000000000006</v>
      </c>
      <c r="L24">
        <f t="shared" si="2"/>
        <v>34.674999999999997</v>
      </c>
      <c r="M24">
        <f>AVERAGE(M4:M23)</f>
        <v>28.300000000000004</v>
      </c>
      <c r="N24">
        <f>AVERAGE(N4:N23)</f>
        <v>34.195000000000007</v>
      </c>
      <c r="O24">
        <f>AVERAGE(O4:O23)</f>
        <v>36.704999999999998</v>
      </c>
      <c r="P24">
        <f>AVERAGE(P4:P23)</f>
        <v>33.979999999999997</v>
      </c>
      <c r="W24">
        <v>35.140000000000015</v>
      </c>
      <c r="X24">
        <v>26.96</v>
      </c>
      <c r="Y24">
        <v>35.064999999999998</v>
      </c>
      <c r="Z24">
        <v>31.344999999999999</v>
      </c>
    </row>
    <row r="25" spans="1:26" x14ac:dyDescent="0.2">
      <c r="B25" s="2"/>
      <c r="G25" t="s">
        <v>142</v>
      </c>
      <c r="H25">
        <f>SUMPRODUCT(C4:C23,H4:H23)/SUM(C4:C23)</f>
        <v>34.76471548334446</v>
      </c>
      <c r="I25">
        <f>SUMPRODUCT(D4:D23,I4:I23)/SUM(D4:D23)</f>
        <v>32.52757580217839</v>
      </c>
      <c r="K25">
        <f>SUMPRODUCT(C4:C23,K4:K23)/SUM(C4:C23)</f>
        <v>17.873440166184434</v>
      </c>
      <c r="L25">
        <f>SUMPRODUCT(D4:D23,L4:L23)/SUM(D4:D23)</f>
        <v>20.803613482484547</v>
      </c>
      <c r="M25">
        <f>SUMPRODUCT(E4:E23,M4:M23)/SUM(E4:E23)</f>
        <v>14.536981545770143</v>
      </c>
      <c r="N25">
        <f>SUMPRODUCT(D4:D23,N4:N23)/SUM(D4:D23)</f>
        <v>20.104952899617306</v>
      </c>
      <c r="O25">
        <f>SUMPRODUCT(F4:F23,O4:O23)/SUM(F4:F23)</f>
        <v>19.971333486343813</v>
      </c>
      <c r="P25">
        <f>SUMPRODUCT(D4:D23,P4:P23)/SUM(D4:D23)</f>
        <v>19.780652045922874</v>
      </c>
      <c r="W25">
        <v>17.547013873432746</v>
      </c>
      <c r="X25">
        <v>13.328247761739448</v>
      </c>
      <c r="Y25">
        <v>17.232114210022811</v>
      </c>
      <c r="Z25">
        <v>15.902229908743008</v>
      </c>
    </row>
    <row r="26" spans="1:26" x14ac:dyDescent="0.2">
      <c r="K26">
        <f>_xlfn.STDEV.S(K4:K23)</f>
        <v>42.20942025063524</v>
      </c>
      <c r="L26">
        <f>_xlfn.STDEV.S(L4:L23)</f>
        <v>35.381438413531555</v>
      </c>
      <c r="M26">
        <f>_xlfn.STDEV.S(M4:M23)</f>
        <v>35.968436455490135</v>
      </c>
      <c r="N26">
        <f>_xlfn.STDEV.S(N4:N23)</f>
        <v>35.517104478354028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0E99-E515-4239-899D-500A08B5F209}">
  <dimension ref="A1:W26"/>
  <sheetViews>
    <sheetView topLeftCell="A3" workbookViewId="0">
      <selection activeCell="B3" sqref="B3:F24"/>
    </sheetView>
  </sheetViews>
  <sheetFormatPr defaultRowHeight="14.25" x14ac:dyDescent="0.2"/>
  <cols>
    <col min="2" max="2" width="20.25" customWidth="1"/>
  </cols>
  <sheetData>
    <row r="1" spans="1:23" x14ac:dyDescent="0.2">
      <c r="A1" s="6"/>
      <c r="B1" s="6"/>
      <c r="C1" s="33" t="s">
        <v>34</v>
      </c>
      <c r="D1" s="33"/>
      <c r="E1" s="33"/>
      <c r="F1" s="33"/>
      <c r="G1" s="6"/>
      <c r="H1" s="6"/>
      <c r="I1" s="6"/>
      <c r="J1" s="6"/>
      <c r="K1" s="6"/>
      <c r="L1" s="6"/>
    </row>
    <row r="2" spans="1:23" x14ac:dyDescent="0.2">
      <c r="A2" s="6"/>
      <c r="B2" s="6"/>
      <c r="C2" s="33" t="s">
        <v>28</v>
      </c>
      <c r="D2" s="33"/>
      <c r="E2" s="33"/>
      <c r="F2" s="33"/>
      <c r="G2" s="11"/>
      <c r="H2" s="33" t="s">
        <v>31</v>
      </c>
      <c r="I2" s="33"/>
      <c r="J2" s="11"/>
      <c r="K2" s="33" t="s">
        <v>32</v>
      </c>
      <c r="L2" s="33"/>
      <c r="M2" s="33"/>
      <c r="N2" s="33"/>
    </row>
    <row r="3" spans="1:23" ht="27" x14ac:dyDescent="0.2">
      <c r="A3" s="6"/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H3" s="8" t="s">
        <v>26</v>
      </c>
      <c r="I3" s="8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  <c r="T3" t="s">
        <v>164</v>
      </c>
      <c r="U3" t="s">
        <v>159</v>
      </c>
      <c r="V3" t="s">
        <v>165</v>
      </c>
      <c r="W3" t="s">
        <v>166</v>
      </c>
    </row>
    <row r="4" spans="1:23" ht="28.5" x14ac:dyDescent="0.2">
      <c r="A4" s="7">
        <v>0</v>
      </c>
      <c r="B4" s="9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77.400000000000006</v>
      </c>
      <c r="I4" s="2">
        <v>83.6</v>
      </c>
      <c r="K4" s="2">
        <v>88.7</v>
      </c>
      <c r="L4" s="2">
        <v>88.7</v>
      </c>
      <c r="M4" s="2">
        <v>74.400000000000006</v>
      </c>
      <c r="N4" s="2">
        <v>87.5</v>
      </c>
      <c r="O4" s="2">
        <v>42.5</v>
      </c>
      <c r="P4" s="2">
        <v>84.7</v>
      </c>
      <c r="T4">
        <v>88.7</v>
      </c>
      <c r="U4">
        <v>74.400000000000006</v>
      </c>
      <c r="V4">
        <v>42.5</v>
      </c>
      <c r="W4">
        <v>88.7</v>
      </c>
    </row>
    <row r="5" spans="1:23" x14ac:dyDescent="0.2">
      <c r="A5" s="7">
        <v>1</v>
      </c>
      <c r="B5" s="9" t="s">
        <v>6</v>
      </c>
      <c r="C5" s="2">
        <v>27</v>
      </c>
      <c r="D5" s="2">
        <v>26</v>
      </c>
      <c r="E5" s="2">
        <v>24</v>
      </c>
      <c r="F5" s="2">
        <v>13</v>
      </c>
      <c r="H5" s="2">
        <v>44.4</v>
      </c>
      <c r="I5" s="2">
        <v>61.5</v>
      </c>
      <c r="K5" s="2">
        <v>88.9</v>
      </c>
      <c r="L5" s="2">
        <v>100</v>
      </c>
      <c r="M5" s="2">
        <v>83.3</v>
      </c>
      <c r="N5" s="2">
        <v>92.3</v>
      </c>
      <c r="O5" s="2">
        <v>92.3</v>
      </c>
      <c r="P5" s="2">
        <v>92.3</v>
      </c>
      <c r="T5">
        <v>88.9</v>
      </c>
      <c r="U5">
        <v>83.3</v>
      </c>
      <c r="V5">
        <v>92.3</v>
      </c>
      <c r="W5">
        <v>100</v>
      </c>
    </row>
    <row r="6" spans="1:23" x14ac:dyDescent="0.2">
      <c r="A6" s="7">
        <v>2</v>
      </c>
      <c r="B6" s="9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14.7</v>
      </c>
      <c r="I6" s="2">
        <v>35.299999999999997</v>
      </c>
      <c r="K6" s="2">
        <v>13.2</v>
      </c>
      <c r="L6" s="2">
        <v>36.1</v>
      </c>
      <c r="M6" s="2">
        <v>3.9</v>
      </c>
      <c r="N6" s="2">
        <v>31</v>
      </c>
      <c r="O6" s="2">
        <v>21</v>
      </c>
      <c r="P6" s="2">
        <v>29.8</v>
      </c>
      <c r="T6">
        <v>13.2</v>
      </c>
      <c r="U6">
        <v>3.9</v>
      </c>
      <c r="V6">
        <v>20.8</v>
      </c>
      <c r="W6">
        <v>36</v>
      </c>
    </row>
    <row r="7" spans="1:23" ht="28.5" x14ac:dyDescent="0.2">
      <c r="A7" s="7">
        <v>3</v>
      </c>
      <c r="B7" s="9" t="s">
        <v>8</v>
      </c>
      <c r="C7" s="2">
        <v>13</v>
      </c>
      <c r="D7" s="2">
        <v>19</v>
      </c>
      <c r="E7" s="2">
        <v>22</v>
      </c>
      <c r="F7" s="2">
        <v>12</v>
      </c>
      <c r="H7" s="2">
        <v>61.5</v>
      </c>
      <c r="I7" s="2">
        <v>36.799999999999997</v>
      </c>
      <c r="K7" s="2">
        <v>69.2</v>
      </c>
      <c r="L7" s="2">
        <v>57.9</v>
      </c>
      <c r="M7" s="2">
        <v>45.5</v>
      </c>
      <c r="N7" s="2">
        <v>47.4</v>
      </c>
      <c r="O7" s="2">
        <v>66.7</v>
      </c>
      <c r="P7" s="2">
        <v>47.4</v>
      </c>
      <c r="T7">
        <v>69.2</v>
      </c>
      <c r="U7">
        <v>36.4</v>
      </c>
      <c r="V7">
        <v>66.7</v>
      </c>
      <c r="W7">
        <v>52.6</v>
      </c>
    </row>
    <row r="8" spans="1:23" x14ac:dyDescent="0.2">
      <c r="A8" s="7">
        <v>4</v>
      </c>
      <c r="B8" s="9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53.8</v>
      </c>
      <c r="I8" s="2">
        <v>52.9</v>
      </c>
      <c r="K8" s="2">
        <v>60.4</v>
      </c>
      <c r="L8" s="2">
        <v>72.8</v>
      </c>
      <c r="M8" s="2">
        <v>12.1</v>
      </c>
      <c r="N8" s="2">
        <v>76</v>
      </c>
      <c r="O8" s="2">
        <v>34</v>
      </c>
      <c r="P8" s="2">
        <v>75.099999999999994</v>
      </c>
      <c r="T8">
        <v>60.4</v>
      </c>
      <c r="U8">
        <v>12</v>
      </c>
      <c r="V8">
        <v>34</v>
      </c>
      <c r="W8">
        <v>72.8</v>
      </c>
    </row>
    <row r="9" spans="1:23" x14ac:dyDescent="0.2">
      <c r="A9" s="7">
        <v>5</v>
      </c>
      <c r="B9" s="9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4.4000000000000004</v>
      </c>
      <c r="I9" s="2">
        <v>4.7</v>
      </c>
      <c r="K9" s="2">
        <v>5</v>
      </c>
      <c r="L9" s="2">
        <v>11</v>
      </c>
      <c r="M9" s="2">
        <v>0</v>
      </c>
      <c r="N9" s="2">
        <v>10.8</v>
      </c>
      <c r="O9" s="2">
        <v>2.2000000000000002</v>
      </c>
      <c r="P9" s="2">
        <v>13.1</v>
      </c>
      <c r="T9">
        <v>3.2</v>
      </c>
      <c r="U9">
        <v>0</v>
      </c>
      <c r="V9">
        <v>1.9</v>
      </c>
      <c r="W9">
        <v>15.3</v>
      </c>
    </row>
    <row r="10" spans="1:23" ht="28.5" x14ac:dyDescent="0.2">
      <c r="A10" s="7">
        <v>6</v>
      </c>
      <c r="B10" s="9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55.7</v>
      </c>
      <c r="I10" s="2">
        <v>44.2</v>
      </c>
      <c r="K10" s="2">
        <v>47.8</v>
      </c>
      <c r="L10" s="2">
        <v>89.4</v>
      </c>
      <c r="M10" s="2">
        <v>34.9</v>
      </c>
      <c r="N10" s="2">
        <v>86.2</v>
      </c>
      <c r="O10" s="2">
        <v>57.9</v>
      </c>
      <c r="P10" s="2">
        <v>87.6</v>
      </c>
      <c r="T10">
        <v>47.8</v>
      </c>
      <c r="U10">
        <v>34.700000000000003</v>
      </c>
      <c r="V10">
        <v>57.9</v>
      </c>
      <c r="W10">
        <v>89.4</v>
      </c>
    </row>
    <row r="11" spans="1:23" x14ac:dyDescent="0.2">
      <c r="A11" s="7">
        <v>7</v>
      </c>
      <c r="B11" s="9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4</v>
      </c>
      <c r="I11" s="2">
        <v>5.5</v>
      </c>
      <c r="K11" s="2">
        <v>0.7</v>
      </c>
      <c r="L11" s="2">
        <v>2.7</v>
      </c>
      <c r="M11" s="2">
        <v>1.8</v>
      </c>
      <c r="N11" s="2">
        <v>2.8</v>
      </c>
      <c r="O11" s="2">
        <v>5</v>
      </c>
      <c r="P11" s="2">
        <v>2.6</v>
      </c>
      <c r="T11">
        <v>0.1</v>
      </c>
      <c r="U11">
        <v>0</v>
      </c>
      <c r="V11">
        <v>0</v>
      </c>
      <c r="W11">
        <v>0</v>
      </c>
    </row>
    <row r="12" spans="1:23" x14ac:dyDescent="0.2">
      <c r="A12" s="7">
        <v>8</v>
      </c>
      <c r="B12" s="9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0.8</v>
      </c>
      <c r="I12" s="2">
        <v>1.7</v>
      </c>
      <c r="K12" s="2">
        <v>0</v>
      </c>
      <c r="L12" s="2">
        <v>3.4</v>
      </c>
      <c r="M12" s="2">
        <v>0</v>
      </c>
      <c r="N12" s="2">
        <v>4.5</v>
      </c>
      <c r="O12" s="2">
        <v>8.3000000000000007</v>
      </c>
      <c r="P12" s="2">
        <v>4.7</v>
      </c>
      <c r="T12">
        <v>0</v>
      </c>
      <c r="U12">
        <v>0</v>
      </c>
      <c r="V12">
        <v>8.3000000000000007</v>
      </c>
      <c r="W12">
        <v>3</v>
      </c>
    </row>
    <row r="13" spans="1:23" x14ac:dyDescent="0.2">
      <c r="A13" s="7">
        <v>9</v>
      </c>
      <c r="B13" s="9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10.1</v>
      </c>
      <c r="I13" s="2">
        <v>15</v>
      </c>
      <c r="K13" s="2">
        <v>34.700000000000003</v>
      </c>
      <c r="L13" s="2">
        <v>53.4</v>
      </c>
      <c r="M13" s="2">
        <v>17.899999999999999</v>
      </c>
      <c r="N13" s="2">
        <v>48</v>
      </c>
      <c r="O13" s="2">
        <v>30.8</v>
      </c>
      <c r="P13" s="2">
        <v>45</v>
      </c>
      <c r="T13">
        <v>11.5</v>
      </c>
      <c r="U13">
        <v>8.4</v>
      </c>
      <c r="V13">
        <v>6.5</v>
      </c>
      <c r="W13">
        <v>22.6</v>
      </c>
    </row>
    <row r="14" spans="1:23" x14ac:dyDescent="0.2">
      <c r="A14" s="7">
        <v>10</v>
      </c>
      <c r="B14" s="9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44</v>
      </c>
      <c r="I14" s="2">
        <v>37.5</v>
      </c>
      <c r="K14" s="2">
        <v>1.7</v>
      </c>
      <c r="L14" s="2">
        <v>42.6</v>
      </c>
      <c r="M14" s="2">
        <v>2.7</v>
      </c>
      <c r="N14" s="2">
        <v>25.1</v>
      </c>
      <c r="O14" s="2">
        <v>16.8</v>
      </c>
      <c r="P14" s="2">
        <v>19.8</v>
      </c>
      <c r="T14">
        <v>1.5</v>
      </c>
      <c r="U14">
        <v>2.2999999999999998</v>
      </c>
      <c r="V14">
        <v>16.100000000000001</v>
      </c>
      <c r="W14">
        <v>40.4</v>
      </c>
    </row>
    <row r="15" spans="1:23" x14ac:dyDescent="0.2">
      <c r="A15" s="7">
        <v>11</v>
      </c>
      <c r="B15" s="9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71.2</v>
      </c>
      <c r="I15" s="2">
        <v>78.099999999999994</v>
      </c>
      <c r="K15" s="2">
        <v>33.9</v>
      </c>
      <c r="L15" s="2">
        <v>90</v>
      </c>
      <c r="M15" s="2">
        <v>53.7</v>
      </c>
      <c r="N15" s="2">
        <v>87.5</v>
      </c>
      <c r="O15" s="2">
        <v>67</v>
      </c>
      <c r="P15" s="2">
        <v>85.7</v>
      </c>
      <c r="T15">
        <v>33.9</v>
      </c>
      <c r="U15">
        <v>51.6</v>
      </c>
      <c r="V15">
        <v>67</v>
      </c>
      <c r="W15">
        <v>90</v>
      </c>
    </row>
    <row r="16" spans="1:23" ht="28.5" x14ac:dyDescent="0.2">
      <c r="A16" s="7">
        <v>12</v>
      </c>
      <c r="B16" s="9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84.6</v>
      </c>
      <c r="I16" s="2">
        <v>94.7</v>
      </c>
      <c r="K16" s="2">
        <v>92.3</v>
      </c>
      <c r="L16" s="2">
        <v>42.1</v>
      </c>
      <c r="M16" s="2">
        <v>36.4</v>
      </c>
      <c r="N16" s="2">
        <v>15.8</v>
      </c>
      <c r="O16" s="2">
        <v>50</v>
      </c>
      <c r="P16" s="2">
        <v>15.8</v>
      </c>
      <c r="T16">
        <v>92.3</v>
      </c>
      <c r="U16">
        <v>31.8</v>
      </c>
      <c r="V16">
        <v>50</v>
      </c>
      <c r="W16">
        <v>42.1</v>
      </c>
    </row>
    <row r="17" spans="1:23" x14ac:dyDescent="0.2">
      <c r="A17" s="7">
        <v>13</v>
      </c>
      <c r="B17" s="10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100</v>
      </c>
      <c r="I17" s="2">
        <v>94.7</v>
      </c>
      <c r="K17" s="2">
        <v>61.5</v>
      </c>
      <c r="L17" s="2">
        <v>94.7</v>
      </c>
      <c r="M17" s="2">
        <v>90.9</v>
      </c>
      <c r="N17" s="2">
        <v>89.5</v>
      </c>
      <c r="O17" s="2">
        <v>100</v>
      </c>
      <c r="P17" s="2">
        <v>89.5</v>
      </c>
      <c r="T17">
        <v>61.5</v>
      </c>
      <c r="U17">
        <v>90.9</v>
      </c>
      <c r="V17">
        <v>100</v>
      </c>
      <c r="W17">
        <v>89.5</v>
      </c>
    </row>
    <row r="18" spans="1:23" x14ac:dyDescent="0.2">
      <c r="A18" s="7">
        <v>14</v>
      </c>
      <c r="B18" s="9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63.2</v>
      </c>
      <c r="K18" s="2">
        <v>92.3</v>
      </c>
      <c r="L18" s="2">
        <v>89.5</v>
      </c>
      <c r="M18" s="2">
        <v>86.4</v>
      </c>
      <c r="N18" s="2">
        <v>84.2</v>
      </c>
      <c r="O18" s="2">
        <v>91.7</v>
      </c>
      <c r="P18" s="2">
        <v>84.2</v>
      </c>
      <c r="T18">
        <v>92.3</v>
      </c>
      <c r="U18">
        <v>86.4</v>
      </c>
      <c r="V18">
        <v>91.7</v>
      </c>
      <c r="W18">
        <v>89.5</v>
      </c>
    </row>
    <row r="19" spans="1:23" x14ac:dyDescent="0.2">
      <c r="A19" s="7">
        <v>15</v>
      </c>
      <c r="B19" s="9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100</v>
      </c>
      <c r="I19" s="2">
        <v>84.2</v>
      </c>
      <c r="K19" s="2">
        <v>84.6</v>
      </c>
      <c r="L19" s="2">
        <v>78.900000000000006</v>
      </c>
      <c r="M19" s="2">
        <v>40.9</v>
      </c>
      <c r="N19" s="2">
        <v>73.7</v>
      </c>
      <c r="O19" s="2">
        <v>41.7</v>
      </c>
      <c r="P19" s="2">
        <v>73.7</v>
      </c>
      <c r="T19">
        <v>84.6</v>
      </c>
      <c r="U19">
        <v>40.9</v>
      </c>
      <c r="V19">
        <v>41.7</v>
      </c>
      <c r="W19">
        <v>78.900000000000006</v>
      </c>
    </row>
    <row r="20" spans="1:23" ht="28.5" x14ac:dyDescent="0.2">
      <c r="A20" s="7">
        <v>16</v>
      </c>
      <c r="B20" s="9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76.900000000000006</v>
      </c>
      <c r="I20" s="2">
        <v>56.4</v>
      </c>
      <c r="K20" s="2">
        <v>69.2</v>
      </c>
      <c r="L20" s="2">
        <v>58.7</v>
      </c>
      <c r="M20" s="2">
        <v>12.1</v>
      </c>
      <c r="N20" s="2">
        <v>32.299999999999997</v>
      </c>
      <c r="O20" s="2">
        <v>37.700000000000003</v>
      </c>
      <c r="P20" s="2">
        <v>38.799999999999997</v>
      </c>
      <c r="T20">
        <v>69.099999999999994</v>
      </c>
      <c r="U20">
        <v>10.8</v>
      </c>
      <c r="V20">
        <v>36.9</v>
      </c>
      <c r="W20">
        <v>58.7</v>
      </c>
    </row>
    <row r="21" spans="1:23" x14ac:dyDescent="0.2">
      <c r="A21" s="7">
        <v>17</v>
      </c>
      <c r="B21" s="9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46</v>
      </c>
      <c r="I21" s="2">
        <v>35.200000000000003</v>
      </c>
      <c r="K21" s="2">
        <v>27.1</v>
      </c>
      <c r="L21" s="2">
        <v>40.299999999999997</v>
      </c>
      <c r="M21" s="2">
        <v>9.1999999999999993</v>
      </c>
      <c r="N21" s="2">
        <v>31.3</v>
      </c>
      <c r="O21" s="2">
        <v>27.1</v>
      </c>
      <c r="P21" s="2">
        <v>20</v>
      </c>
      <c r="T21">
        <v>27</v>
      </c>
      <c r="U21">
        <v>8.6999999999999993</v>
      </c>
      <c r="V21">
        <v>26.8</v>
      </c>
      <c r="W21">
        <v>40.200000000000003</v>
      </c>
    </row>
    <row r="22" spans="1:23" x14ac:dyDescent="0.2">
      <c r="A22" s="7">
        <v>18</v>
      </c>
      <c r="B22" s="10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66.7</v>
      </c>
      <c r="I22" s="2">
        <v>47.7</v>
      </c>
      <c r="K22" s="2">
        <v>7</v>
      </c>
      <c r="L22" s="2">
        <v>35.700000000000003</v>
      </c>
      <c r="M22" s="2">
        <v>13.3</v>
      </c>
      <c r="N22" s="2">
        <v>29.8</v>
      </c>
      <c r="O22" s="2">
        <v>38.200000000000003</v>
      </c>
      <c r="P22" s="2">
        <v>22</v>
      </c>
      <c r="T22">
        <v>6.8</v>
      </c>
      <c r="U22">
        <v>12.9</v>
      </c>
      <c r="V22">
        <v>37.700000000000003</v>
      </c>
      <c r="W22">
        <v>35.6</v>
      </c>
    </row>
    <row r="23" spans="1:23" x14ac:dyDescent="0.2">
      <c r="A23" s="7">
        <v>19</v>
      </c>
      <c r="B23" s="9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76.5</v>
      </c>
      <c r="I23" s="2">
        <v>79</v>
      </c>
      <c r="K23" s="2">
        <v>35</v>
      </c>
      <c r="L23" s="2">
        <v>60</v>
      </c>
      <c r="M23" s="2">
        <v>53.1</v>
      </c>
      <c r="N23" s="2">
        <v>63.9</v>
      </c>
      <c r="O23" s="2">
        <v>68</v>
      </c>
      <c r="P23" s="2">
        <v>60.8</v>
      </c>
      <c r="T23">
        <v>52.1</v>
      </c>
      <c r="U23">
        <v>52.1</v>
      </c>
      <c r="V23">
        <v>67.400000000000006</v>
      </c>
      <c r="W23">
        <v>78.8</v>
      </c>
    </row>
    <row r="24" spans="1:23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53.865000000000009</v>
      </c>
      <c r="I24">
        <f t="shared" ref="I24" si="1">AVERAGE(I4:I23)</f>
        <v>50.595000000000013</v>
      </c>
      <c r="K24">
        <f t="shared" ref="K24:L24" si="2">AVERAGE(K4:K23)</f>
        <v>45.66</v>
      </c>
      <c r="L24">
        <f t="shared" si="2"/>
        <v>57.395000000000003</v>
      </c>
      <c r="M24">
        <f>AVERAGE(M4:M23)</f>
        <v>33.625</v>
      </c>
      <c r="N24">
        <f>AVERAGE(N4:N23)</f>
        <v>50.98</v>
      </c>
      <c r="O24">
        <f>AVERAGE(O4:O23)</f>
        <v>44.945000000000007</v>
      </c>
      <c r="P24">
        <f>AVERAGE(P4:P23)</f>
        <v>49.63</v>
      </c>
      <c r="T24">
        <v>45.204999999999998</v>
      </c>
      <c r="U24">
        <v>32.075000000000003</v>
      </c>
      <c r="V24">
        <v>43.31</v>
      </c>
      <c r="W24">
        <v>56.205000000000005</v>
      </c>
    </row>
    <row r="25" spans="1:23" x14ac:dyDescent="0.2">
      <c r="B25" s="2"/>
      <c r="G25" t="s">
        <v>142</v>
      </c>
      <c r="H25">
        <f>SUMPRODUCT(C4:C23,H4:H23)/SUM(C4:C23)</f>
        <v>45.144854959566736</v>
      </c>
      <c r="I25">
        <f>SUMPRODUCT(D4:D23,I4:I23)/SUM(D4:D23)</f>
        <v>43.022615543126285</v>
      </c>
      <c r="K25">
        <f>SUMPRODUCT(C4:C23,K4:K23)/SUM(C4:C23)</f>
        <v>32.049781141034202</v>
      </c>
      <c r="L25">
        <f>SUMPRODUCT(D4:D23,L4:L23)/SUM(D4:D23)</f>
        <v>50.963107153370615</v>
      </c>
      <c r="M25">
        <f>SUMPRODUCT(E4:E23,M4:M23)/SUM(E4:E23)</f>
        <v>26.163986844509406</v>
      </c>
      <c r="N25">
        <f>SUMPRODUCT(D4:D23,N4:N23)/SUM(D4:D23)</f>
        <v>45.820039740947891</v>
      </c>
      <c r="O25">
        <f>SUMPRODUCT(F4:F23,O4:O23)/SUM(F4:F23)</f>
        <v>34.738451533930075</v>
      </c>
      <c r="P25">
        <f>SUMPRODUCT(D4:D23,P4:P23)/SUM(D4:D23)</f>
        <v>43.825147188695915</v>
      </c>
      <c r="T25">
        <v>31.374656873655319</v>
      </c>
      <c r="U25">
        <v>25.168719166818924</v>
      </c>
      <c r="V25">
        <v>31.528155125469127</v>
      </c>
      <c r="W25">
        <v>49.985310568148371</v>
      </c>
    </row>
    <row r="26" spans="1:23" x14ac:dyDescent="0.2">
      <c r="K26">
        <f>_xlfn.STDEV.S(K4:K23)</f>
        <v>34.125764306073563</v>
      </c>
      <c r="L26">
        <f>_xlfn.STDEV.S(L4:L23)</f>
        <v>30.571907899762802</v>
      </c>
      <c r="M26">
        <f>_xlfn.STDEV.S(M4:M23)</f>
        <v>31.186229670363037</v>
      </c>
      <c r="N26">
        <f>_xlfn.STDEV.S(N4:N23)</f>
        <v>31.723287146328669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1D9A-A8A8-4E6D-B7C1-6B56DB5A6DB3}">
  <dimension ref="A1:V26"/>
  <sheetViews>
    <sheetView workbookViewId="0">
      <selection activeCell="K3" sqref="K3"/>
    </sheetView>
  </sheetViews>
  <sheetFormatPr defaultRowHeight="14.25" x14ac:dyDescent="0.2"/>
  <cols>
    <col min="8" max="8" width="16" customWidth="1"/>
    <col min="9" max="9" width="16.75" customWidth="1"/>
    <col min="11" max="11" width="16.125" customWidth="1"/>
    <col min="12" max="12" width="14.125" customWidth="1"/>
    <col min="13" max="13" width="14.625" customWidth="1"/>
    <col min="14" max="14" width="15.25" customWidth="1"/>
  </cols>
  <sheetData>
    <row r="1" spans="1:22" ht="14.25" customHeight="1" x14ac:dyDescent="0.2">
      <c r="C1" s="30" t="s">
        <v>37</v>
      </c>
      <c r="D1" s="30"/>
      <c r="E1" s="30"/>
      <c r="F1" s="30"/>
    </row>
    <row r="2" spans="1:22" ht="14.25" customHeight="1" x14ac:dyDescent="0.2">
      <c r="C2" s="30" t="s">
        <v>28</v>
      </c>
      <c r="D2" s="30"/>
      <c r="E2" s="30"/>
      <c r="F2" s="30"/>
      <c r="G2" s="4"/>
      <c r="H2" s="30" t="s">
        <v>31</v>
      </c>
      <c r="I2" s="30"/>
      <c r="J2" s="4"/>
      <c r="K2" s="30" t="s">
        <v>32</v>
      </c>
      <c r="L2" s="30"/>
      <c r="M2" s="30"/>
      <c r="N2" s="30"/>
    </row>
    <row r="3" spans="1:22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  <c r="S3" t="s">
        <v>164</v>
      </c>
      <c r="T3" t="s">
        <v>159</v>
      </c>
      <c r="U3" t="s">
        <v>165</v>
      </c>
      <c r="V3" t="s">
        <v>166</v>
      </c>
    </row>
    <row r="4" spans="1:22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80.400000000000006</v>
      </c>
      <c r="I4" s="2">
        <v>52.7</v>
      </c>
      <c r="K4" s="2">
        <v>92.7</v>
      </c>
      <c r="L4" s="2">
        <v>87.2</v>
      </c>
      <c r="M4" s="2">
        <v>78.8</v>
      </c>
      <c r="N4" s="2">
        <v>87.7</v>
      </c>
      <c r="O4" s="2">
        <v>79.099999999999994</v>
      </c>
      <c r="P4" s="2">
        <v>89.6</v>
      </c>
      <c r="S4">
        <v>92.3</v>
      </c>
      <c r="T4">
        <v>78.599999999999994</v>
      </c>
      <c r="U4">
        <v>79.099999999999994</v>
      </c>
      <c r="V4">
        <v>87.2</v>
      </c>
    </row>
    <row r="5" spans="1:22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81.5</v>
      </c>
      <c r="I5" s="2">
        <v>65.400000000000006</v>
      </c>
      <c r="K5" s="2">
        <v>88.9</v>
      </c>
      <c r="L5" s="2">
        <v>84.6</v>
      </c>
      <c r="M5" s="2">
        <v>87.5</v>
      </c>
      <c r="N5" s="2">
        <v>84.6</v>
      </c>
      <c r="O5" s="2">
        <v>92.3</v>
      </c>
      <c r="P5" s="2">
        <v>84.6</v>
      </c>
      <c r="S5">
        <v>88.9</v>
      </c>
      <c r="T5">
        <v>87.5</v>
      </c>
      <c r="U5">
        <v>92.3</v>
      </c>
      <c r="V5">
        <v>84.6</v>
      </c>
    </row>
    <row r="6" spans="1:22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7.1</v>
      </c>
      <c r="I6" s="2">
        <v>26.3</v>
      </c>
      <c r="K6" s="2">
        <v>5</v>
      </c>
      <c r="L6" s="2">
        <v>23.5</v>
      </c>
      <c r="M6" s="2">
        <v>1.9</v>
      </c>
      <c r="N6" s="2">
        <v>22.2</v>
      </c>
      <c r="O6" s="2">
        <v>16.3</v>
      </c>
      <c r="P6" s="2">
        <v>20.7</v>
      </c>
      <c r="S6">
        <v>1.7</v>
      </c>
      <c r="T6">
        <v>0.9</v>
      </c>
      <c r="U6">
        <v>4.5</v>
      </c>
      <c r="V6">
        <v>16.100000000000001</v>
      </c>
    </row>
    <row r="7" spans="1:22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84.6</v>
      </c>
      <c r="I7" s="2">
        <v>94.7</v>
      </c>
      <c r="K7" s="2">
        <v>100</v>
      </c>
      <c r="L7" s="2">
        <v>84.2</v>
      </c>
      <c r="M7" s="2">
        <v>72.7</v>
      </c>
      <c r="N7" s="2">
        <v>84.2</v>
      </c>
      <c r="O7" s="2">
        <v>91.7</v>
      </c>
      <c r="P7" s="2">
        <v>84.2</v>
      </c>
      <c r="S7">
        <v>100</v>
      </c>
      <c r="T7">
        <v>72.7</v>
      </c>
      <c r="U7">
        <v>91.7</v>
      </c>
      <c r="V7">
        <v>84.2</v>
      </c>
    </row>
    <row r="8" spans="1:22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52.8</v>
      </c>
      <c r="I8" s="2">
        <v>47.6</v>
      </c>
      <c r="K8" s="2">
        <v>82.2</v>
      </c>
      <c r="L8" s="2">
        <v>59.6</v>
      </c>
      <c r="M8" s="2">
        <v>11.3</v>
      </c>
      <c r="N8" s="2">
        <v>60.3</v>
      </c>
      <c r="O8" s="2">
        <v>36</v>
      </c>
      <c r="P8" s="2">
        <v>59.4</v>
      </c>
      <c r="S8">
        <v>82.2</v>
      </c>
      <c r="T8">
        <v>11.3</v>
      </c>
      <c r="U8">
        <v>35.9</v>
      </c>
      <c r="V8">
        <v>59.6</v>
      </c>
    </row>
    <row r="9" spans="1:22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5.6</v>
      </c>
      <c r="I9" s="2">
        <v>7.3</v>
      </c>
      <c r="K9" s="2">
        <v>0.9</v>
      </c>
      <c r="L9" s="2">
        <v>15.6</v>
      </c>
      <c r="M9" s="2">
        <v>0</v>
      </c>
      <c r="N9" s="2">
        <v>16.3</v>
      </c>
      <c r="O9" s="2">
        <v>2.9</v>
      </c>
      <c r="P9" s="2">
        <v>16.3</v>
      </c>
      <c r="S9">
        <v>0.9</v>
      </c>
      <c r="T9">
        <v>0</v>
      </c>
      <c r="U9">
        <v>2.9</v>
      </c>
      <c r="V9">
        <v>15.6</v>
      </c>
    </row>
    <row r="10" spans="1:22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55.2</v>
      </c>
      <c r="I10" s="2">
        <v>38.700000000000003</v>
      </c>
      <c r="K10" s="2">
        <v>58.9</v>
      </c>
      <c r="L10" s="2">
        <v>65.900000000000006</v>
      </c>
      <c r="M10" s="2">
        <v>38.6</v>
      </c>
      <c r="N10" s="2">
        <v>66.099999999999994</v>
      </c>
      <c r="O10" s="2">
        <v>69.5</v>
      </c>
      <c r="P10" s="2">
        <v>69.400000000000006</v>
      </c>
      <c r="S10">
        <v>58.9</v>
      </c>
      <c r="T10">
        <v>38.4</v>
      </c>
      <c r="U10">
        <v>69.5</v>
      </c>
      <c r="V10">
        <v>65.900000000000006</v>
      </c>
    </row>
    <row r="11" spans="1:22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0.6</v>
      </c>
      <c r="I11" s="2">
        <v>6.2</v>
      </c>
      <c r="K11" s="2">
        <v>5</v>
      </c>
      <c r="L11" s="2">
        <v>10.7</v>
      </c>
      <c r="M11" s="2">
        <v>3.6</v>
      </c>
      <c r="N11" s="2">
        <v>11</v>
      </c>
      <c r="O11" s="2">
        <v>8.3000000000000007</v>
      </c>
      <c r="P11" s="2">
        <v>8.9</v>
      </c>
      <c r="S11">
        <v>5</v>
      </c>
      <c r="T11">
        <v>3.6</v>
      </c>
      <c r="U11">
        <v>8.3000000000000007</v>
      </c>
      <c r="V11">
        <v>10.7</v>
      </c>
    </row>
    <row r="12" spans="1:22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1.6</v>
      </c>
      <c r="I12" s="2">
        <v>0.9</v>
      </c>
      <c r="K12" s="2">
        <v>0.3</v>
      </c>
      <c r="L12" s="2">
        <v>1.7</v>
      </c>
      <c r="M12" s="2">
        <v>4.5</v>
      </c>
      <c r="N12" s="2">
        <v>1.9</v>
      </c>
      <c r="O12" s="2">
        <v>4.2</v>
      </c>
      <c r="P12" s="2">
        <v>1.9</v>
      </c>
      <c r="S12">
        <v>0.3</v>
      </c>
      <c r="T12">
        <v>0</v>
      </c>
      <c r="U12">
        <v>4.2</v>
      </c>
      <c r="V12">
        <v>1.5</v>
      </c>
    </row>
    <row r="13" spans="1:22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38.200000000000003</v>
      </c>
      <c r="I13" s="2">
        <v>12.8</v>
      </c>
      <c r="K13" s="2">
        <v>20.6</v>
      </c>
      <c r="L13" s="2">
        <v>44.2</v>
      </c>
      <c r="M13" s="2">
        <v>12.2</v>
      </c>
      <c r="N13" s="2">
        <v>43.8</v>
      </c>
      <c r="O13" s="2">
        <v>17.600000000000001</v>
      </c>
      <c r="P13" s="2">
        <v>43.8</v>
      </c>
      <c r="S13">
        <v>19.600000000000001</v>
      </c>
      <c r="T13">
        <v>10.199999999999999</v>
      </c>
      <c r="U13">
        <v>9.5</v>
      </c>
      <c r="V13">
        <v>27.2</v>
      </c>
    </row>
    <row r="14" spans="1:22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44.4</v>
      </c>
      <c r="I14" s="2">
        <v>38.200000000000003</v>
      </c>
      <c r="K14" s="2">
        <v>18.899999999999999</v>
      </c>
      <c r="L14" s="2">
        <v>62.8</v>
      </c>
      <c r="M14" s="2">
        <v>24.6</v>
      </c>
      <c r="N14" s="2">
        <v>53.7</v>
      </c>
      <c r="O14" s="2">
        <v>46</v>
      </c>
      <c r="P14" s="2">
        <v>41.5</v>
      </c>
      <c r="S14">
        <v>13.1</v>
      </c>
      <c r="T14">
        <v>17.600000000000001</v>
      </c>
      <c r="U14">
        <v>38.200000000000003</v>
      </c>
      <c r="V14">
        <v>50.1</v>
      </c>
    </row>
    <row r="15" spans="1:22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73.3</v>
      </c>
      <c r="I15" s="2">
        <v>64.3</v>
      </c>
      <c r="K15" s="2">
        <v>0.7</v>
      </c>
      <c r="L15" s="2">
        <v>46.4</v>
      </c>
      <c r="M15" s="2">
        <v>19.8</v>
      </c>
      <c r="N15" s="2">
        <v>48</v>
      </c>
      <c r="O15" s="2">
        <v>67.099999999999994</v>
      </c>
      <c r="P15" s="2">
        <v>48.5</v>
      </c>
      <c r="S15">
        <v>0.7</v>
      </c>
      <c r="T15">
        <v>19.600000000000001</v>
      </c>
      <c r="U15">
        <v>67.099999999999994</v>
      </c>
      <c r="V15">
        <v>46.4</v>
      </c>
    </row>
    <row r="16" spans="1:22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100</v>
      </c>
      <c r="I16" s="2">
        <v>94.7</v>
      </c>
      <c r="K16" s="2">
        <v>100</v>
      </c>
      <c r="L16" s="2">
        <v>89.5</v>
      </c>
      <c r="M16" s="2">
        <v>86.4</v>
      </c>
      <c r="N16" s="2">
        <v>89.5</v>
      </c>
      <c r="O16" s="2">
        <v>100</v>
      </c>
      <c r="P16" s="2">
        <v>89.5</v>
      </c>
      <c r="S16">
        <v>100</v>
      </c>
      <c r="T16">
        <v>86.4</v>
      </c>
      <c r="U16">
        <v>100</v>
      </c>
      <c r="V16">
        <v>89.5</v>
      </c>
    </row>
    <row r="17" spans="1:22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100</v>
      </c>
      <c r="I17" s="2">
        <v>89.5</v>
      </c>
      <c r="K17" s="2">
        <v>30.8</v>
      </c>
      <c r="L17" s="2">
        <v>94.7</v>
      </c>
      <c r="M17" s="2">
        <v>77.3</v>
      </c>
      <c r="N17" s="2">
        <v>94.7</v>
      </c>
      <c r="O17" s="2">
        <v>100</v>
      </c>
      <c r="P17" s="2">
        <v>94.7</v>
      </c>
      <c r="S17">
        <v>30.8</v>
      </c>
      <c r="T17">
        <v>77.3</v>
      </c>
      <c r="U17">
        <v>100</v>
      </c>
      <c r="V17">
        <v>94.7</v>
      </c>
    </row>
    <row r="18" spans="1:22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63.2</v>
      </c>
      <c r="K18" s="2">
        <v>92.3</v>
      </c>
      <c r="L18" s="2">
        <v>94.7</v>
      </c>
      <c r="M18" s="2">
        <v>95.5</v>
      </c>
      <c r="N18" s="2">
        <v>94.7</v>
      </c>
      <c r="O18" s="2">
        <v>100</v>
      </c>
      <c r="P18" s="2">
        <v>94.7</v>
      </c>
      <c r="S18">
        <v>92.3</v>
      </c>
      <c r="T18">
        <v>95.5</v>
      </c>
      <c r="U18">
        <v>100</v>
      </c>
      <c r="V18">
        <v>94.7</v>
      </c>
    </row>
    <row r="19" spans="1:22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100</v>
      </c>
      <c r="I19" s="2">
        <v>89.5</v>
      </c>
      <c r="K19" s="2">
        <v>100</v>
      </c>
      <c r="L19" s="2">
        <v>89.5</v>
      </c>
      <c r="M19" s="2">
        <v>45.5</v>
      </c>
      <c r="N19" s="2">
        <v>89.5</v>
      </c>
      <c r="O19" s="2">
        <v>100</v>
      </c>
      <c r="P19" s="2">
        <v>89.5</v>
      </c>
      <c r="S19">
        <v>100</v>
      </c>
      <c r="T19">
        <v>45.5</v>
      </c>
      <c r="U19">
        <v>100</v>
      </c>
      <c r="V19">
        <v>89.5</v>
      </c>
    </row>
    <row r="20" spans="1:22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83.8</v>
      </c>
      <c r="I20" s="2">
        <v>53.5</v>
      </c>
      <c r="K20" s="2">
        <v>73.599999999999994</v>
      </c>
      <c r="L20" s="2">
        <v>77.5</v>
      </c>
      <c r="M20" s="2">
        <v>31.7</v>
      </c>
      <c r="N20" s="2">
        <v>73</v>
      </c>
      <c r="O20" s="2">
        <v>58.7</v>
      </c>
      <c r="P20" s="2">
        <v>55</v>
      </c>
      <c r="S20">
        <v>73.599999999999994</v>
      </c>
      <c r="T20">
        <v>31.7</v>
      </c>
      <c r="U20">
        <v>58.5</v>
      </c>
      <c r="V20">
        <v>77.5</v>
      </c>
    </row>
    <row r="21" spans="1:22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39</v>
      </c>
      <c r="I21" s="2">
        <v>18</v>
      </c>
      <c r="K21" s="2">
        <v>3.1</v>
      </c>
      <c r="L21" s="2">
        <v>27</v>
      </c>
      <c r="M21" s="2">
        <v>4.9000000000000004</v>
      </c>
      <c r="N21" s="2">
        <v>22.2</v>
      </c>
      <c r="O21" s="2">
        <v>22.3</v>
      </c>
      <c r="P21" s="2">
        <v>15</v>
      </c>
      <c r="S21">
        <v>3.1</v>
      </c>
      <c r="T21">
        <v>4.9000000000000004</v>
      </c>
      <c r="U21">
        <v>21.8</v>
      </c>
      <c r="V21">
        <v>26.7</v>
      </c>
    </row>
    <row r="22" spans="1:22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23</v>
      </c>
      <c r="I22" s="2">
        <v>11</v>
      </c>
      <c r="K22" s="2">
        <v>1</v>
      </c>
      <c r="L22" s="2">
        <v>17</v>
      </c>
      <c r="M22" s="2">
        <v>8.3000000000000007</v>
      </c>
      <c r="N22" s="2">
        <v>13.5</v>
      </c>
      <c r="O22" s="2">
        <v>23.6</v>
      </c>
      <c r="P22" s="2">
        <v>10.7</v>
      </c>
      <c r="S22">
        <v>1</v>
      </c>
      <c r="T22">
        <v>7.9</v>
      </c>
      <c r="U22">
        <v>23.3</v>
      </c>
      <c r="V22">
        <v>16.8</v>
      </c>
    </row>
    <row r="23" spans="1:22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76.8</v>
      </c>
      <c r="I23" s="2">
        <v>72.099999999999994</v>
      </c>
      <c r="K23" s="2">
        <v>48.8</v>
      </c>
      <c r="L23" s="2">
        <v>78</v>
      </c>
      <c r="M23" s="2">
        <v>47.6</v>
      </c>
      <c r="N23" s="2">
        <v>76.8</v>
      </c>
      <c r="O23" s="2">
        <v>62</v>
      </c>
      <c r="P23" s="2">
        <v>74.5</v>
      </c>
      <c r="S23">
        <v>48.8</v>
      </c>
      <c r="T23">
        <v>47.5</v>
      </c>
      <c r="U23">
        <v>60.5</v>
      </c>
      <c r="V23">
        <v>77.8</v>
      </c>
    </row>
    <row r="24" spans="1:22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56.624999999999986</v>
      </c>
      <c r="I24">
        <f t="shared" ref="I24" si="1">AVERAGE(I4:I23)</f>
        <v>47.330000000000005</v>
      </c>
      <c r="K24">
        <f t="shared" ref="K24:L24" si="2">AVERAGE(K4:K23)</f>
        <v>46.184999999999988</v>
      </c>
      <c r="L24">
        <f t="shared" si="2"/>
        <v>57.715000000000011</v>
      </c>
      <c r="M24">
        <f>AVERAGE(M4:M23)</f>
        <v>37.635000000000005</v>
      </c>
      <c r="N24">
        <f>AVERAGE(N4:N23)</f>
        <v>56.685000000000002</v>
      </c>
      <c r="O24">
        <f>AVERAGE(O4:O23)</f>
        <v>54.879999999999995</v>
      </c>
      <c r="P24">
        <f>AVERAGE(P4:P23)</f>
        <v>54.620000000000005</v>
      </c>
      <c r="S24">
        <v>45.659999999999989</v>
      </c>
      <c r="T24">
        <v>36.855000000000004</v>
      </c>
      <c r="U24">
        <v>53.364999999999988</v>
      </c>
      <c r="V24">
        <v>55.815000000000012</v>
      </c>
    </row>
    <row r="25" spans="1:22" x14ac:dyDescent="0.2">
      <c r="B25" s="2"/>
      <c r="G25" t="s">
        <v>142</v>
      </c>
      <c r="H25">
        <f>SUMPRODUCT(C4:C23,H4:H23)/SUM(C4:C23)</f>
        <v>43.706454484754069</v>
      </c>
      <c r="I25">
        <f>SUMPRODUCT(D4:D23,I4:I23)/SUM(D4:D23)</f>
        <v>33.781358551663232</v>
      </c>
      <c r="K25">
        <f>SUMPRODUCT(C4:C23,K4:K23)/SUM(C4:C23)</f>
        <v>31.116306847689003</v>
      </c>
      <c r="L25">
        <f>SUMPRODUCT(D4:D23,L4:L23)/SUM(D4:D23)</f>
        <v>46.143133647335887</v>
      </c>
      <c r="M25">
        <f>SUMPRODUCT(E4:E23,M4:M23)/SUM(E4:E23)</f>
        <v>25.974447286680064</v>
      </c>
      <c r="N25">
        <f>SUMPRODUCT(D4:D23,N4:N23)/SUM(D4:D23)</f>
        <v>44.619244921989996</v>
      </c>
      <c r="O25">
        <f>SUMPRODUCT(F4:F23,O4:O23)/SUM(F4:F23)</f>
        <v>39.468541045061585</v>
      </c>
      <c r="P25">
        <f>SUMPRODUCT(D4:D23,P4:P23)/SUM(D4:D23)</f>
        <v>41.579798351486609</v>
      </c>
      <c r="S25">
        <v>30.337317308405673</v>
      </c>
      <c r="T25">
        <v>25.032961812534257</v>
      </c>
      <c r="U25">
        <v>36.26519243505777</v>
      </c>
      <c r="V25">
        <v>43.354393582572861</v>
      </c>
    </row>
    <row r="26" spans="1:22" x14ac:dyDescent="0.2">
      <c r="K26">
        <f>_xlfn.STDEV.S(K4:K23)</f>
        <v>41.14887316996537</v>
      </c>
      <c r="L26">
        <f>_xlfn.STDEV.S(L4:L23)</f>
        <v>31.750296724680574</v>
      </c>
      <c r="M26">
        <f>_xlfn.STDEV.S(M4:M23)</f>
        <v>33.731076956296235</v>
      </c>
      <c r="N26">
        <f>_xlfn.STDEV.S(N4:N23)</f>
        <v>32.059061860391679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71FD-FE25-4191-8D92-34AA585E73F4}">
  <dimension ref="A1:P26"/>
  <sheetViews>
    <sheetView topLeftCell="B2" workbookViewId="0">
      <selection activeCell="R3" sqref="R3:X29"/>
    </sheetView>
  </sheetViews>
  <sheetFormatPr defaultRowHeight="14.25" x14ac:dyDescent="0.2"/>
  <cols>
    <col min="2" max="2" width="16.875" customWidth="1"/>
    <col min="8" max="9" width="15.875" customWidth="1"/>
    <col min="11" max="11" width="16" customWidth="1"/>
    <col min="12" max="12" width="16.5" customWidth="1"/>
    <col min="13" max="13" width="14.375" customWidth="1"/>
    <col min="14" max="14" width="15.75" customWidth="1"/>
  </cols>
  <sheetData>
    <row r="1" spans="1:16" x14ac:dyDescent="0.2">
      <c r="C1" s="30" t="s">
        <v>35</v>
      </c>
      <c r="D1" s="30"/>
      <c r="E1" s="30"/>
      <c r="F1" s="30"/>
    </row>
    <row r="2" spans="1:16" x14ac:dyDescent="0.2">
      <c r="C2" s="30" t="s">
        <v>28</v>
      </c>
      <c r="D2" s="30"/>
      <c r="E2" s="30"/>
      <c r="F2" s="30"/>
      <c r="G2" s="4"/>
      <c r="H2" s="30" t="s">
        <v>31</v>
      </c>
      <c r="I2" s="30"/>
      <c r="J2" s="4"/>
      <c r="K2" s="30" t="s">
        <v>32</v>
      </c>
      <c r="L2" s="30"/>
      <c r="M2" s="30"/>
      <c r="N2" s="30"/>
    </row>
    <row r="3" spans="1:16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</row>
    <row r="4" spans="1:16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39.799999999999997</v>
      </c>
      <c r="I4" s="2">
        <v>81.8</v>
      </c>
      <c r="K4" s="2">
        <v>88.3</v>
      </c>
      <c r="L4" s="2">
        <v>75.7</v>
      </c>
      <c r="M4" s="2">
        <v>78.900000000000006</v>
      </c>
      <c r="N4" s="2">
        <v>77.599999999999994</v>
      </c>
      <c r="O4" s="2">
        <v>54.5</v>
      </c>
      <c r="P4" s="2">
        <v>77.3</v>
      </c>
    </row>
    <row r="5" spans="1:16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74.099999999999994</v>
      </c>
      <c r="I5" s="2">
        <v>84.6</v>
      </c>
      <c r="K5" s="2">
        <v>88.9</v>
      </c>
      <c r="L5" s="2">
        <v>100</v>
      </c>
      <c r="M5" s="2">
        <v>83.3</v>
      </c>
      <c r="N5" s="2">
        <v>100</v>
      </c>
      <c r="O5" s="2">
        <v>100</v>
      </c>
      <c r="P5" s="2">
        <v>100</v>
      </c>
    </row>
    <row r="6" spans="1:16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12.8</v>
      </c>
      <c r="I6" s="2">
        <v>34.5</v>
      </c>
      <c r="K6" s="2">
        <v>8.1</v>
      </c>
      <c r="L6" s="2">
        <v>31.3</v>
      </c>
      <c r="M6" s="2">
        <v>2.1</v>
      </c>
      <c r="N6" s="2">
        <v>30</v>
      </c>
      <c r="O6" s="2">
        <v>19.899999999999999</v>
      </c>
      <c r="P6" s="2">
        <v>27.9</v>
      </c>
    </row>
    <row r="7" spans="1:16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53.8</v>
      </c>
      <c r="I7" s="2">
        <v>21.1</v>
      </c>
      <c r="K7" s="2">
        <v>53.8</v>
      </c>
      <c r="L7" s="2">
        <v>42.1</v>
      </c>
      <c r="M7" s="2">
        <v>27.3</v>
      </c>
      <c r="N7" s="2">
        <v>42.1</v>
      </c>
      <c r="O7" s="2">
        <v>50</v>
      </c>
      <c r="P7" s="2">
        <v>42.1</v>
      </c>
    </row>
    <row r="8" spans="1:16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54.9</v>
      </c>
      <c r="I8" s="2">
        <v>55.6</v>
      </c>
      <c r="K8" s="2">
        <v>64.5</v>
      </c>
      <c r="L8" s="2">
        <v>69.8</v>
      </c>
      <c r="M8" s="2">
        <v>18</v>
      </c>
      <c r="N8" s="2">
        <v>71.400000000000006</v>
      </c>
      <c r="O8" s="2">
        <v>43</v>
      </c>
      <c r="P8" s="2">
        <v>71.099999999999994</v>
      </c>
    </row>
    <row r="9" spans="1:16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3.4</v>
      </c>
      <c r="I9" s="2">
        <v>1.4</v>
      </c>
      <c r="K9" s="2">
        <v>6.7</v>
      </c>
      <c r="L9" s="2">
        <v>18.8</v>
      </c>
      <c r="M9" s="2">
        <v>0</v>
      </c>
      <c r="N9" s="2">
        <v>19.7</v>
      </c>
      <c r="O9" s="2">
        <v>11.4</v>
      </c>
      <c r="P9" s="2">
        <v>26.1</v>
      </c>
    </row>
    <row r="10" spans="1:16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48.4</v>
      </c>
      <c r="I10" s="2">
        <v>35.299999999999997</v>
      </c>
      <c r="K10" s="2">
        <v>27.5</v>
      </c>
      <c r="L10" s="2">
        <v>83.4</v>
      </c>
      <c r="M10" s="2">
        <v>32.1</v>
      </c>
      <c r="N10" s="2">
        <v>83</v>
      </c>
      <c r="O10" s="2">
        <v>61.5</v>
      </c>
      <c r="P10" s="2">
        <v>79.8</v>
      </c>
    </row>
    <row r="11" spans="1:16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2.4</v>
      </c>
      <c r="I11" s="2">
        <v>3.8</v>
      </c>
      <c r="K11" s="2">
        <v>3.3</v>
      </c>
      <c r="L11" s="2">
        <v>5</v>
      </c>
      <c r="M11" s="2">
        <v>1.2</v>
      </c>
      <c r="N11" s="2">
        <v>4.9000000000000004</v>
      </c>
      <c r="O11" s="2">
        <v>4.7</v>
      </c>
      <c r="P11" s="2">
        <v>4.5</v>
      </c>
    </row>
    <row r="12" spans="1:16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3.6</v>
      </c>
      <c r="I12" s="2">
        <v>3.8</v>
      </c>
      <c r="K12" s="2">
        <v>0.3</v>
      </c>
      <c r="L12" s="2">
        <v>3.9</v>
      </c>
      <c r="M12" s="2">
        <v>0</v>
      </c>
      <c r="N12" s="2">
        <v>4.0999999999999996</v>
      </c>
      <c r="O12" s="2">
        <v>6.2</v>
      </c>
      <c r="P12" s="2">
        <v>4.3</v>
      </c>
    </row>
    <row r="13" spans="1:16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2.2999999999999998</v>
      </c>
      <c r="I13" s="2">
        <v>8.3000000000000007</v>
      </c>
      <c r="K13" s="2">
        <v>69.7</v>
      </c>
      <c r="L13" s="2">
        <v>54.1</v>
      </c>
      <c r="M13" s="2">
        <v>28.8</v>
      </c>
      <c r="N13" s="2">
        <v>52.9</v>
      </c>
      <c r="O13" s="2">
        <v>40.700000000000003</v>
      </c>
      <c r="P13" s="2">
        <v>52.9</v>
      </c>
    </row>
    <row r="14" spans="1:16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35.299999999999997</v>
      </c>
      <c r="I14" s="2">
        <v>29.6</v>
      </c>
      <c r="K14" s="2">
        <v>3.1</v>
      </c>
      <c r="L14" s="2">
        <v>49.2</v>
      </c>
      <c r="M14" s="2">
        <v>11.6</v>
      </c>
      <c r="N14" s="2">
        <v>42.2</v>
      </c>
      <c r="O14" s="2">
        <v>29.2</v>
      </c>
      <c r="P14" s="2">
        <v>32</v>
      </c>
    </row>
    <row r="15" spans="1:16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72.8</v>
      </c>
      <c r="I15" s="2">
        <v>73.099999999999994</v>
      </c>
      <c r="K15" s="2">
        <v>11.5</v>
      </c>
      <c r="L15" s="2">
        <v>66.7</v>
      </c>
      <c r="M15" s="2">
        <v>52</v>
      </c>
      <c r="N15" s="2">
        <v>66.099999999999994</v>
      </c>
      <c r="O15" s="2">
        <v>60.4</v>
      </c>
      <c r="P15" s="2">
        <v>65.7</v>
      </c>
    </row>
    <row r="16" spans="1:16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100</v>
      </c>
      <c r="I16" s="2">
        <v>84.2</v>
      </c>
      <c r="K16" s="2">
        <v>61.5</v>
      </c>
      <c r="L16" s="2">
        <v>15.8</v>
      </c>
      <c r="M16" s="2">
        <v>27.3</v>
      </c>
      <c r="N16" s="2">
        <v>15.8</v>
      </c>
      <c r="O16" s="2">
        <v>33.299999999999997</v>
      </c>
      <c r="P16" s="2">
        <v>15.8</v>
      </c>
    </row>
    <row r="17" spans="1:16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76.900000000000006</v>
      </c>
      <c r="I17" s="2">
        <v>89.5</v>
      </c>
      <c r="K17" s="2">
        <v>61.5</v>
      </c>
      <c r="L17" s="2">
        <v>89.5</v>
      </c>
      <c r="M17" s="2">
        <v>72.7</v>
      </c>
      <c r="N17" s="2">
        <v>89.5</v>
      </c>
      <c r="O17" s="2">
        <v>91.7</v>
      </c>
      <c r="P17" s="2">
        <v>89.5</v>
      </c>
    </row>
    <row r="18" spans="1:16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78.900000000000006</v>
      </c>
      <c r="K18" s="2">
        <v>92.3</v>
      </c>
      <c r="L18" s="2">
        <v>84.2</v>
      </c>
      <c r="M18" s="2">
        <v>81.8</v>
      </c>
      <c r="N18" s="2">
        <v>84.2</v>
      </c>
      <c r="O18" s="2">
        <v>91.7</v>
      </c>
      <c r="P18" s="2">
        <v>84.2</v>
      </c>
    </row>
    <row r="19" spans="1:16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100</v>
      </c>
      <c r="I19" s="2">
        <v>84.2</v>
      </c>
      <c r="K19" s="2">
        <v>92.3</v>
      </c>
      <c r="L19" s="2">
        <v>89.5</v>
      </c>
      <c r="M19" s="2">
        <v>63.6</v>
      </c>
      <c r="N19" s="2">
        <v>89.5</v>
      </c>
      <c r="O19" s="2">
        <v>83.3</v>
      </c>
      <c r="P19" s="2">
        <v>89.5</v>
      </c>
    </row>
    <row r="20" spans="1:16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82.9</v>
      </c>
      <c r="I20" s="2">
        <v>65.400000000000006</v>
      </c>
      <c r="K20" s="2">
        <v>38.6</v>
      </c>
      <c r="L20" s="2">
        <v>75.2</v>
      </c>
      <c r="M20" s="2">
        <v>26.6</v>
      </c>
      <c r="N20" s="2">
        <v>72.7</v>
      </c>
      <c r="O20" s="2">
        <v>66.2</v>
      </c>
      <c r="P20" s="2">
        <v>55.6</v>
      </c>
    </row>
    <row r="21" spans="1:16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37.200000000000003</v>
      </c>
      <c r="I21" s="2">
        <v>26.1</v>
      </c>
      <c r="K21" s="2">
        <v>11.5</v>
      </c>
      <c r="L21" s="2">
        <v>46.9</v>
      </c>
      <c r="M21" s="2">
        <v>13.8</v>
      </c>
      <c r="N21" s="2">
        <v>41.5</v>
      </c>
      <c r="O21" s="2">
        <v>32.200000000000003</v>
      </c>
      <c r="P21" s="2">
        <v>40.6</v>
      </c>
    </row>
    <row r="22" spans="1:16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48.1</v>
      </c>
      <c r="I22" s="2">
        <v>50.2</v>
      </c>
      <c r="K22" s="2">
        <v>10.8</v>
      </c>
      <c r="L22" s="2">
        <v>30.9</v>
      </c>
      <c r="M22" s="2">
        <v>13</v>
      </c>
      <c r="N22" s="2">
        <v>27.5</v>
      </c>
      <c r="O22" s="2">
        <v>26.4</v>
      </c>
      <c r="P22" s="2">
        <v>21.1</v>
      </c>
    </row>
    <row r="23" spans="1:16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78</v>
      </c>
      <c r="I23" s="2">
        <v>80.5</v>
      </c>
      <c r="K23" s="2">
        <v>39.6</v>
      </c>
      <c r="L23" s="2">
        <v>68.8</v>
      </c>
      <c r="M23" s="2">
        <v>71</v>
      </c>
      <c r="N23" s="2">
        <v>73</v>
      </c>
      <c r="O23" s="2">
        <v>82.6</v>
      </c>
      <c r="P23" s="2">
        <v>73.900000000000006</v>
      </c>
    </row>
    <row r="24" spans="1:16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50.565000000000005</v>
      </c>
      <c r="I24">
        <f t="shared" ref="I24" si="1">AVERAGE(I4:I23)</f>
        <v>49.595000000000006</v>
      </c>
      <c r="K24">
        <f t="shared" ref="K24:L24" si="2">AVERAGE(K4:K23)</f>
        <v>41.69</v>
      </c>
      <c r="L24">
        <f t="shared" si="2"/>
        <v>55.040000000000006</v>
      </c>
      <c r="M24">
        <f>AVERAGE(M4:M23)</f>
        <v>35.255000000000003</v>
      </c>
      <c r="N24">
        <f>AVERAGE(N4:N23)</f>
        <v>54.385000000000005</v>
      </c>
      <c r="O24">
        <f>AVERAGE(O4:O23)</f>
        <v>49.445</v>
      </c>
      <c r="P24">
        <f>AVERAGE(P4:P23)</f>
        <v>52.695000000000007</v>
      </c>
    </row>
    <row r="25" spans="1:16" x14ac:dyDescent="0.2">
      <c r="B25" s="2"/>
      <c r="G25" t="s">
        <v>142</v>
      </c>
      <c r="H25">
        <f>SUMPRODUCT(C4:C23,H4:H23)/SUM(C4:C23)</f>
        <v>39.10474070776764</v>
      </c>
      <c r="I25">
        <f>SUMPRODUCT(D4:D23,I4:I23)/SUM(D4:D23)</f>
        <v>40.946003826906086</v>
      </c>
      <c r="K25">
        <f>SUMPRODUCT(C4:C23,K4:K23)/SUM(C4:C23)</f>
        <v>28.964656131760524</v>
      </c>
      <c r="L25">
        <f>SUMPRODUCT(D4:D23,L4:L23)/SUM(D4:D23)</f>
        <v>50.509434795407707</v>
      </c>
      <c r="M25">
        <f>SUMPRODUCT(E4:E23,M4:M23)/SUM(E4:E23)</f>
        <v>31.090389183263294</v>
      </c>
      <c r="N25">
        <f>SUMPRODUCT(D4:D23,N4:N23)/SUM(D4:D23)</f>
        <v>49.537503679717403</v>
      </c>
      <c r="O25">
        <f>SUMPRODUCT(F4:F23,O4:O23)/SUM(F4:F23)</f>
        <v>41.190926478463773</v>
      </c>
      <c r="P25">
        <f>SUMPRODUCT(D4:D23,P4:P23)/SUM(D4:D23)</f>
        <v>47.042169561377683</v>
      </c>
    </row>
    <row r="26" spans="1:16" x14ac:dyDescent="0.2">
      <c r="K26">
        <f>_xlfn.STDEV.S(K4:K23)</f>
        <v>33.85840329496078</v>
      </c>
      <c r="L26">
        <f>_xlfn.STDEV.S(L4:L23)</f>
        <v>29.748797410457115</v>
      </c>
      <c r="M26">
        <f>_xlfn.STDEV.S(M4:M23)</f>
        <v>29.871769369475885</v>
      </c>
      <c r="N26">
        <f>_xlfn.STDEV.S(N4:N23)</f>
        <v>30.224167308193682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369B-DEC4-4943-803E-04B6277B03F5}">
  <dimension ref="A1:W26"/>
  <sheetViews>
    <sheetView workbookViewId="0">
      <selection activeCell="R19" sqref="R19"/>
    </sheetView>
  </sheetViews>
  <sheetFormatPr defaultRowHeight="14.25" x14ac:dyDescent="0.2"/>
  <sheetData>
    <row r="1" spans="1:23" x14ac:dyDescent="0.2">
      <c r="C1" s="30" t="s">
        <v>38</v>
      </c>
      <c r="D1" s="30"/>
      <c r="E1" s="30"/>
      <c r="F1" s="30"/>
    </row>
    <row r="2" spans="1:23" x14ac:dyDescent="0.2">
      <c r="C2" s="30" t="s">
        <v>28</v>
      </c>
      <c r="D2" s="30"/>
      <c r="E2" s="30"/>
      <c r="F2" s="30"/>
      <c r="G2" s="4"/>
      <c r="H2" s="30" t="s">
        <v>31</v>
      </c>
      <c r="I2" s="30"/>
      <c r="J2" s="4"/>
      <c r="K2" s="30" t="s">
        <v>32</v>
      </c>
      <c r="L2" s="30"/>
      <c r="M2" s="30"/>
      <c r="N2" s="30"/>
    </row>
    <row r="3" spans="1:23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  <c r="T3" t="s">
        <v>164</v>
      </c>
      <c r="U3" t="s">
        <v>159</v>
      </c>
      <c r="V3" t="s">
        <v>165</v>
      </c>
      <c r="W3" t="s">
        <v>166</v>
      </c>
    </row>
    <row r="4" spans="1:23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73.7</v>
      </c>
      <c r="I4" s="2">
        <v>64.2</v>
      </c>
      <c r="K4" s="2">
        <v>92.4</v>
      </c>
      <c r="L4" s="2">
        <v>95</v>
      </c>
      <c r="M4" s="2">
        <v>78.3</v>
      </c>
      <c r="N4" s="2">
        <v>94.6</v>
      </c>
      <c r="O4" s="2">
        <v>83.5</v>
      </c>
      <c r="P4" s="2">
        <v>93.7</v>
      </c>
      <c r="T4">
        <v>92.4</v>
      </c>
      <c r="U4">
        <v>78.3</v>
      </c>
      <c r="V4">
        <v>83.5</v>
      </c>
      <c r="W4">
        <v>95</v>
      </c>
    </row>
    <row r="5" spans="1:23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81.5</v>
      </c>
      <c r="I5" s="2">
        <v>80.8</v>
      </c>
      <c r="K5" s="2">
        <v>96.3</v>
      </c>
      <c r="L5" s="2">
        <v>88.5</v>
      </c>
      <c r="M5" s="2">
        <v>87.5</v>
      </c>
      <c r="N5" s="2">
        <v>88.5</v>
      </c>
      <c r="O5" s="2">
        <v>100</v>
      </c>
      <c r="P5" s="2">
        <v>88.5</v>
      </c>
      <c r="T5">
        <v>96.3</v>
      </c>
      <c r="U5">
        <v>87.5</v>
      </c>
      <c r="V5">
        <v>100</v>
      </c>
      <c r="W5">
        <v>88.5</v>
      </c>
    </row>
    <row r="6" spans="1:23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9.6</v>
      </c>
      <c r="I6" s="2">
        <v>24.4</v>
      </c>
      <c r="K6" s="2">
        <v>10.199999999999999</v>
      </c>
      <c r="L6" s="2">
        <v>38</v>
      </c>
      <c r="M6" s="2">
        <v>5.7</v>
      </c>
      <c r="N6" s="2">
        <v>37.299999999999997</v>
      </c>
      <c r="O6" s="2">
        <v>25.4</v>
      </c>
      <c r="P6" s="2">
        <v>36.200000000000003</v>
      </c>
      <c r="T6">
        <v>9.9</v>
      </c>
      <c r="U6">
        <v>5.2</v>
      </c>
      <c r="V6">
        <v>23.3</v>
      </c>
      <c r="W6">
        <v>33.6</v>
      </c>
    </row>
    <row r="7" spans="1:23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76.900000000000006</v>
      </c>
      <c r="I7" s="2">
        <v>47.4</v>
      </c>
      <c r="K7" s="2">
        <v>100</v>
      </c>
      <c r="L7" s="2">
        <v>94.7</v>
      </c>
      <c r="M7" s="2">
        <v>81.8</v>
      </c>
      <c r="N7" s="2">
        <v>94.7</v>
      </c>
      <c r="O7" s="2">
        <v>66.7</v>
      </c>
      <c r="P7" s="2">
        <v>94.7</v>
      </c>
      <c r="T7">
        <v>100</v>
      </c>
      <c r="U7">
        <v>81.8</v>
      </c>
      <c r="V7">
        <v>66.7</v>
      </c>
      <c r="W7">
        <v>94.7</v>
      </c>
    </row>
    <row r="8" spans="1:23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68.7</v>
      </c>
      <c r="I8" s="2">
        <v>50</v>
      </c>
      <c r="K8" s="2">
        <v>72.400000000000006</v>
      </c>
      <c r="L8" s="2">
        <v>70.8</v>
      </c>
      <c r="M8" s="2">
        <v>19.7</v>
      </c>
      <c r="N8" s="2">
        <v>70.900000000000006</v>
      </c>
      <c r="O8" s="2">
        <v>39</v>
      </c>
      <c r="P8" s="2">
        <v>71.3</v>
      </c>
      <c r="T8">
        <v>72.400000000000006</v>
      </c>
      <c r="U8">
        <v>19.7</v>
      </c>
      <c r="V8">
        <v>38.9</v>
      </c>
      <c r="W8">
        <v>70.8</v>
      </c>
    </row>
    <row r="9" spans="1:23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14.9</v>
      </c>
      <c r="I9" s="2">
        <v>9</v>
      </c>
      <c r="K9" s="2">
        <v>3.3</v>
      </c>
      <c r="L9" s="2">
        <v>20.2</v>
      </c>
      <c r="M9" s="2">
        <v>0</v>
      </c>
      <c r="N9" s="2">
        <v>20.6</v>
      </c>
      <c r="O9" s="2">
        <v>4.5</v>
      </c>
      <c r="P9" s="2">
        <v>19</v>
      </c>
      <c r="T9">
        <v>3.3</v>
      </c>
      <c r="U9">
        <v>0</v>
      </c>
      <c r="V9">
        <v>4.5</v>
      </c>
      <c r="W9">
        <v>20.2</v>
      </c>
    </row>
    <row r="10" spans="1:23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56.6</v>
      </c>
      <c r="I10" s="2">
        <v>52.7</v>
      </c>
      <c r="K10" s="2">
        <v>60</v>
      </c>
      <c r="L10" s="2">
        <v>89.6</v>
      </c>
      <c r="M10" s="2">
        <v>35</v>
      </c>
      <c r="N10" s="2">
        <v>89.2</v>
      </c>
      <c r="O10" s="2">
        <v>73.3</v>
      </c>
      <c r="P10" s="2">
        <v>90.8</v>
      </c>
      <c r="T10">
        <v>60</v>
      </c>
      <c r="U10">
        <v>34.9</v>
      </c>
      <c r="V10">
        <v>73.3</v>
      </c>
      <c r="W10">
        <v>89.6</v>
      </c>
    </row>
    <row r="11" spans="1:23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1</v>
      </c>
      <c r="I11" s="2">
        <v>1.5</v>
      </c>
      <c r="K11" s="2">
        <v>3.9</v>
      </c>
      <c r="L11" s="2">
        <v>14.8</v>
      </c>
      <c r="M11" s="2">
        <v>1.2</v>
      </c>
      <c r="N11" s="2">
        <v>14.3</v>
      </c>
      <c r="O11" s="2">
        <v>10.8</v>
      </c>
      <c r="P11" s="2">
        <v>13.1</v>
      </c>
      <c r="T11">
        <v>3.9</v>
      </c>
      <c r="U11">
        <v>1.2</v>
      </c>
      <c r="V11">
        <v>10.8</v>
      </c>
      <c r="W11">
        <v>14.8</v>
      </c>
    </row>
    <row r="12" spans="1:23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1</v>
      </c>
      <c r="I12" s="2">
        <v>1.3</v>
      </c>
      <c r="K12" s="2">
        <v>0</v>
      </c>
      <c r="L12" s="2">
        <v>0.2</v>
      </c>
      <c r="M12" s="2">
        <v>3</v>
      </c>
      <c r="N12" s="2">
        <v>0.2</v>
      </c>
      <c r="O12" s="2">
        <v>3.5</v>
      </c>
      <c r="P12" s="2">
        <v>0.2</v>
      </c>
      <c r="T12">
        <v>0</v>
      </c>
      <c r="U12">
        <v>0</v>
      </c>
      <c r="V12">
        <v>3.5</v>
      </c>
      <c r="W12">
        <v>0.2</v>
      </c>
    </row>
    <row r="13" spans="1:23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9.9</v>
      </c>
      <c r="I13" s="2">
        <v>8.6999999999999993</v>
      </c>
      <c r="K13" s="2">
        <v>75.7</v>
      </c>
      <c r="L13" s="2">
        <v>48.5</v>
      </c>
      <c r="M13" s="2">
        <v>17</v>
      </c>
      <c r="N13" s="2">
        <v>47.1</v>
      </c>
      <c r="O13" s="2">
        <v>23.2</v>
      </c>
      <c r="P13" s="2">
        <v>46.1</v>
      </c>
      <c r="T13">
        <v>74.599999999999994</v>
      </c>
      <c r="U13">
        <v>13.1</v>
      </c>
      <c r="V13">
        <v>9.3000000000000007</v>
      </c>
      <c r="W13">
        <v>22.6</v>
      </c>
    </row>
    <row r="14" spans="1:23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42.8</v>
      </c>
      <c r="I14" s="2">
        <v>39.200000000000003</v>
      </c>
      <c r="K14" s="2">
        <v>11.3</v>
      </c>
      <c r="L14" s="2">
        <v>64.400000000000006</v>
      </c>
      <c r="M14" s="2">
        <v>24.3</v>
      </c>
      <c r="N14" s="2">
        <v>59.9</v>
      </c>
      <c r="O14" s="2">
        <v>45</v>
      </c>
      <c r="P14" s="2">
        <v>47.1</v>
      </c>
      <c r="T14">
        <v>6.7</v>
      </c>
      <c r="U14">
        <v>12.2</v>
      </c>
      <c r="V14">
        <v>35.700000000000003</v>
      </c>
      <c r="W14">
        <v>48.2</v>
      </c>
    </row>
    <row r="15" spans="1:23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79.7</v>
      </c>
      <c r="I15" s="2">
        <v>75.099999999999994</v>
      </c>
      <c r="K15" s="2">
        <v>0.9</v>
      </c>
      <c r="L15" s="2">
        <v>75.2</v>
      </c>
      <c r="M15" s="2">
        <v>70.900000000000006</v>
      </c>
      <c r="N15" s="2">
        <v>75.8</v>
      </c>
      <c r="O15" s="2">
        <v>51.8</v>
      </c>
      <c r="P15" s="2">
        <v>74.400000000000006</v>
      </c>
      <c r="T15">
        <v>0.9</v>
      </c>
      <c r="U15">
        <v>67.2</v>
      </c>
      <c r="V15">
        <v>51.8</v>
      </c>
      <c r="W15">
        <v>75.099999999999994</v>
      </c>
    </row>
    <row r="16" spans="1:23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100</v>
      </c>
      <c r="I16" s="2">
        <v>100</v>
      </c>
      <c r="K16" s="2">
        <v>100</v>
      </c>
      <c r="L16" s="2">
        <v>100</v>
      </c>
      <c r="M16" s="2">
        <v>100</v>
      </c>
      <c r="N16" s="2">
        <v>100</v>
      </c>
      <c r="O16" s="2">
        <v>100</v>
      </c>
      <c r="P16" s="2">
        <v>100</v>
      </c>
      <c r="T16">
        <v>100</v>
      </c>
      <c r="U16">
        <v>95.5</v>
      </c>
      <c r="V16">
        <v>100</v>
      </c>
      <c r="W16">
        <v>100</v>
      </c>
    </row>
    <row r="17" spans="1:23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84.6</v>
      </c>
      <c r="I17" s="2">
        <v>84.2</v>
      </c>
      <c r="K17" s="2">
        <v>46.2</v>
      </c>
      <c r="L17" s="2">
        <v>100</v>
      </c>
      <c r="M17" s="2">
        <v>100</v>
      </c>
      <c r="N17" s="2">
        <v>100</v>
      </c>
      <c r="O17" s="2">
        <v>91.7</v>
      </c>
      <c r="P17" s="2">
        <v>100</v>
      </c>
      <c r="T17">
        <v>46.2</v>
      </c>
      <c r="U17">
        <v>100</v>
      </c>
      <c r="V17">
        <v>91.7</v>
      </c>
      <c r="W17">
        <v>100</v>
      </c>
    </row>
    <row r="18" spans="1:23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84.6</v>
      </c>
      <c r="I18" s="2">
        <v>78.900000000000006</v>
      </c>
      <c r="K18" s="2">
        <v>100</v>
      </c>
      <c r="L18" s="2">
        <v>94.7</v>
      </c>
      <c r="M18" s="2">
        <v>100</v>
      </c>
      <c r="N18" s="2">
        <v>94.7</v>
      </c>
      <c r="O18" s="2">
        <v>91.7</v>
      </c>
      <c r="P18" s="2">
        <v>94.7</v>
      </c>
      <c r="T18">
        <v>100</v>
      </c>
      <c r="U18">
        <v>100</v>
      </c>
      <c r="V18">
        <v>91.7</v>
      </c>
      <c r="W18">
        <v>94.7</v>
      </c>
    </row>
    <row r="19" spans="1:23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100</v>
      </c>
      <c r="I19" s="2">
        <v>89.5</v>
      </c>
      <c r="K19" s="2">
        <v>100</v>
      </c>
      <c r="L19" s="2">
        <v>89.5</v>
      </c>
      <c r="M19" s="2">
        <v>54.5</v>
      </c>
      <c r="N19" s="2">
        <v>89.5</v>
      </c>
      <c r="O19" s="2">
        <v>100</v>
      </c>
      <c r="P19" s="2">
        <v>89.5</v>
      </c>
      <c r="T19">
        <v>100</v>
      </c>
      <c r="U19">
        <v>54.5</v>
      </c>
      <c r="V19">
        <v>100</v>
      </c>
      <c r="W19">
        <v>89.5</v>
      </c>
    </row>
    <row r="20" spans="1:23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85.1</v>
      </c>
      <c r="I20" s="2">
        <v>52</v>
      </c>
      <c r="K20" s="2">
        <v>6.8</v>
      </c>
      <c r="L20" s="2">
        <v>71.2</v>
      </c>
      <c r="M20" s="2">
        <v>41.2</v>
      </c>
      <c r="N20" s="2">
        <v>70</v>
      </c>
      <c r="O20" s="2">
        <v>36.1</v>
      </c>
      <c r="P20" s="2">
        <v>68.599999999999994</v>
      </c>
      <c r="T20">
        <v>6.8</v>
      </c>
      <c r="U20">
        <v>41.1</v>
      </c>
      <c r="V20">
        <v>36.1</v>
      </c>
      <c r="W20">
        <v>71</v>
      </c>
    </row>
    <row r="21" spans="1:23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42.2</v>
      </c>
      <c r="I21" s="2">
        <v>21.8</v>
      </c>
      <c r="K21" s="2">
        <v>1.7</v>
      </c>
      <c r="L21" s="2">
        <v>28.3</v>
      </c>
      <c r="M21" s="2">
        <v>12.5</v>
      </c>
      <c r="N21" s="2">
        <v>23.7</v>
      </c>
      <c r="O21" s="2">
        <v>23.2</v>
      </c>
      <c r="P21" s="2">
        <v>11.9</v>
      </c>
      <c r="T21">
        <v>1.7</v>
      </c>
      <c r="U21">
        <v>12.4</v>
      </c>
      <c r="V21">
        <v>23.1</v>
      </c>
      <c r="W21">
        <v>28.2</v>
      </c>
    </row>
    <row r="22" spans="1:23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24.3</v>
      </c>
      <c r="I22" s="2">
        <v>11.7</v>
      </c>
      <c r="K22" s="2">
        <v>0.6</v>
      </c>
      <c r="L22" s="2">
        <v>15.6</v>
      </c>
      <c r="M22" s="2">
        <v>7.5</v>
      </c>
      <c r="N22" s="2">
        <v>13.4</v>
      </c>
      <c r="O22" s="2">
        <v>18.2</v>
      </c>
      <c r="P22" s="2">
        <v>7.3</v>
      </c>
      <c r="T22">
        <v>0.6</v>
      </c>
      <c r="U22">
        <v>7.2</v>
      </c>
      <c r="V22">
        <v>18.2</v>
      </c>
      <c r="W22">
        <v>15.3</v>
      </c>
    </row>
    <row r="23" spans="1:23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79.900000000000006</v>
      </c>
      <c r="I23" s="2">
        <v>75.400000000000006</v>
      </c>
      <c r="K23" s="2">
        <v>11.6</v>
      </c>
      <c r="L23" s="2">
        <v>61.7</v>
      </c>
      <c r="M23" s="2">
        <v>49.9</v>
      </c>
      <c r="N23" s="2">
        <v>62.9</v>
      </c>
      <c r="O23" s="2">
        <v>48.8</v>
      </c>
      <c r="P23" s="2">
        <v>62.9</v>
      </c>
      <c r="T23">
        <v>11.1</v>
      </c>
      <c r="U23">
        <v>49.6</v>
      </c>
      <c r="V23">
        <v>48.3</v>
      </c>
      <c r="W23">
        <v>61.6</v>
      </c>
    </row>
    <row r="24" spans="1:23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55.850000000000009</v>
      </c>
      <c r="I24">
        <f t="shared" ref="I24" si="1">AVERAGE(I4:I23)</f>
        <v>48.39</v>
      </c>
      <c r="K24">
        <f t="shared" ref="K24:L24" si="2">AVERAGE(K4:K23)</f>
        <v>44.664999999999999</v>
      </c>
      <c r="L24">
        <f t="shared" si="2"/>
        <v>63.044999999999995</v>
      </c>
      <c r="M24">
        <f>AVERAGE(M4:M23)</f>
        <v>44.5</v>
      </c>
      <c r="N24">
        <f>AVERAGE(N4:N23)</f>
        <v>62.365000000000009</v>
      </c>
      <c r="O24">
        <f>AVERAGE(O4:O23)</f>
        <v>51.820000000000014</v>
      </c>
      <c r="P24">
        <f>AVERAGE(P4:P23)</f>
        <v>60.500000000000014</v>
      </c>
      <c r="T24">
        <v>44.34</v>
      </c>
      <c r="U24">
        <v>43.07</v>
      </c>
      <c r="V24">
        <v>50.52</v>
      </c>
      <c r="W24">
        <v>60.679999999999993</v>
      </c>
    </row>
    <row r="25" spans="1:23" x14ac:dyDescent="0.2">
      <c r="B25" s="2"/>
      <c r="G25" t="s">
        <v>142</v>
      </c>
      <c r="H25">
        <f>SUMPRODUCT(C4:C23,H4:H23)/SUM(C4:C23)</f>
        <v>44.275302322130727</v>
      </c>
      <c r="I25">
        <f>SUMPRODUCT(D4:D23,I4:I23)/SUM(D4:D23)</f>
        <v>36.503377980571088</v>
      </c>
      <c r="K25">
        <f>SUMPRODUCT(C4:C23,K4:K23)/SUM(C4:C23)</f>
        <v>26.648913124118998</v>
      </c>
      <c r="L25">
        <f>SUMPRODUCT(D4:D23,L4:L23)/SUM(D4:D23)</f>
        <v>51.868818074771859</v>
      </c>
      <c r="M25">
        <f>SUMPRODUCT(E4:E23,M4:M23)/SUM(E4:E23)</f>
        <v>33.325671478165546</v>
      </c>
      <c r="N25">
        <f>SUMPRODUCT(D4:D23,N4:N23)/SUM(D4:D23)</f>
        <v>50.867934942596406</v>
      </c>
      <c r="O25">
        <f>SUMPRODUCT(F4:F23,O4:O23)/SUM(F4:F23)</f>
        <v>37.367332262259964</v>
      </c>
      <c r="P25">
        <f>SUMPRODUCT(D4:D23,P4:P23)/SUM(D4:D23)</f>
        <v>48.122865763909331</v>
      </c>
      <c r="T25">
        <v>26.16668150456265</v>
      </c>
      <c r="U25">
        <v>31.565868810524393</v>
      </c>
      <c r="V25">
        <v>35.378196006426442</v>
      </c>
      <c r="W25">
        <v>48.387805416544012</v>
      </c>
    </row>
    <row r="26" spans="1:23" x14ac:dyDescent="0.2">
      <c r="K26">
        <f>_xlfn.STDEV.S(K4:K23)</f>
        <v>42.957497660631475</v>
      </c>
      <c r="L26">
        <f>_xlfn.STDEV.S(L4:L23)</f>
        <v>32.845242786196778</v>
      </c>
      <c r="M26">
        <f>_xlfn.STDEV.S(M4:M23)</f>
        <v>36.853836478145595</v>
      </c>
      <c r="N26">
        <f>_xlfn.STDEV.S(N4:N23)</f>
        <v>33.31928910279732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2805-0A1C-4B98-8C9A-CD7B119CA2BA}">
  <dimension ref="A1:P93"/>
  <sheetViews>
    <sheetView workbookViewId="0">
      <selection activeCell="H93" sqref="H93"/>
    </sheetView>
  </sheetViews>
  <sheetFormatPr defaultRowHeight="14.25" x14ac:dyDescent="0.2"/>
  <cols>
    <col min="4" max="4" width="13.75" customWidth="1"/>
    <col min="5" max="5" width="18.125" customWidth="1"/>
    <col min="6" max="6" width="27.25" customWidth="1"/>
    <col min="7" max="7" width="20.75" customWidth="1"/>
    <col min="8" max="8" width="23.5" customWidth="1"/>
  </cols>
  <sheetData>
    <row r="1" spans="1:16" ht="15.75" thickBot="1" x14ac:dyDescent="0.3">
      <c r="A1" s="13"/>
      <c r="B1" s="12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4" t="s">
        <v>47</v>
      </c>
      <c r="H1" s="14" t="s">
        <v>48</v>
      </c>
      <c r="I1" s="14" t="s">
        <v>49</v>
      </c>
      <c r="J1" s="14" t="s">
        <v>50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</row>
    <row r="2" spans="1:16" ht="15.75" thickBot="1" x14ac:dyDescent="0.3">
      <c r="A2" s="15">
        <v>0</v>
      </c>
      <c r="B2" s="16" t="s">
        <v>51</v>
      </c>
      <c r="C2" s="16" t="s">
        <v>52</v>
      </c>
      <c r="D2" s="17">
        <v>20</v>
      </c>
      <c r="E2" s="16" t="s">
        <v>53</v>
      </c>
      <c r="F2" s="17">
        <v>17</v>
      </c>
      <c r="G2" s="17">
        <v>85</v>
      </c>
      <c r="H2" s="17">
        <v>17</v>
      </c>
      <c r="I2" s="17">
        <v>85</v>
      </c>
      <c r="J2" s="17">
        <v>37.858664900000001</v>
      </c>
      <c r="K2" s="16" t="s">
        <v>54</v>
      </c>
      <c r="L2" s="17">
        <v>19</v>
      </c>
      <c r="M2" s="17">
        <v>95</v>
      </c>
      <c r="N2" s="17">
        <v>19</v>
      </c>
      <c r="O2" s="17">
        <v>95</v>
      </c>
      <c r="P2" s="17">
        <v>104.7038563</v>
      </c>
    </row>
    <row r="3" spans="1:16" ht="15.75" thickBot="1" x14ac:dyDescent="0.3">
      <c r="A3" s="15">
        <v>1</v>
      </c>
      <c r="B3" s="16"/>
      <c r="C3" s="16" t="s">
        <v>55</v>
      </c>
      <c r="D3" s="17">
        <v>20</v>
      </c>
      <c r="E3" s="16" t="s">
        <v>53</v>
      </c>
      <c r="F3" s="17">
        <v>18</v>
      </c>
      <c r="G3" s="17">
        <v>90</v>
      </c>
      <c r="H3" s="17">
        <v>18</v>
      </c>
      <c r="I3" s="17">
        <v>90</v>
      </c>
      <c r="J3" s="17">
        <v>70.81958625</v>
      </c>
      <c r="K3" s="16" t="s">
        <v>54</v>
      </c>
      <c r="L3" s="17">
        <v>20</v>
      </c>
      <c r="M3" s="17">
        <v>100</v>
      </c>
      <c r="N3" s="17">
        <v>20</v>
      </c>
      <c r="O3" s="17">
        <v>100</v>
      </c>
      <c r="P3" s="17">
        <v>135.90081889999999</v>
      </c>
    </row>
    <row r="4" spans="1:16" ht="15.75" thickBot="1" x14ac:dyDescent="0.3">
      <c r="A4" s="15">
        <v>2</v>
      </c>
      <c r="B4" s="16"/>
      <c r="C4" s="16" t="s">
        <v>56</v>
      </c>
      <c r="D4" s="17">
        <v>20</v>
      </c>
      <c r="E4" s="16" t="s">
        <v>53</v>
      </c>
      <c r="F4" s="17">
        <v>17</v>
      </c>
      <c r="G4" s="17">
        <v>85</v>
      </c>
      <c r="H4" s="17">
        <v>18</v>
      </c>
      <c r="I4" s="17">
        <v>90</v>
      </c>
      <c r="J4" s="17">
        <v>34.034795289999998</v>
      </c>
      <c r="K4" s="16" t="s">
        <v>54</v>
      </c>
      <c r="L4" s="17">
        <v>18</v>
      </c>
      <c r="M4" s="17">
        <v>90</v>
      </c>
      <c r="N4" s="17">
        <v>18</v>
      </c>
      <c r="O4" s="17">
        <v>90</v>
      </c>
      <c r="P4" s="17">
        <v>103.586135</v>
      </c>
    </row>
    <row r="5" spans="1:16" ht="15.75" thickBot="1" x14ac:dyDescent="0.3">
      <c r="A5" s="15">
        <v>3</v>
      </c>
      <c r="B5" s="16"/>
      <c r="C5" s="16" t="s">
        <v>57</v>
      </c>
      <c r="D5" s="17">
        <v>20</v>
      </c>
      <c r="E5" s="16" t="s">
        <v>53</v>
      </c>
      <c r="F5" s="17">
        <v>16</v>
      </c>
      <c r="G5" s="17">
        <v>80</v>
      </c>
      <c r="H5" s="17">
        <v>16</v>
      </c>
      <c r="I5" s="17">
        <v>80</v>
      </c>
      <c r="J5" s="17">
        <v>71.948334279999997</v>
      </c>
      <c r="K5" s="16" t="s">
        <v>54</v>
      </c>
      <c r="L5" s="17">
        <v>18</v>
      </c>
      <c r="M5" s="17">
        <v>90</v>
      </c>
      <c r="N5" s="17">
        <v>20</v>
      </c>
      <c r="O5" s="17">
        <v>100</v>
      </c>
      <c r="P5" s="17">
        <v>138.96789509999999</v>
      </c>
    </row>
    <row r="6" spans="1:16" ht="15.75" thickBot="1" x14ac:dyDescent="0.3">
      <c r="A6" s="15">
        <v>4</v>
      </c>
      <c r="B6" s="16"/>
      <c r="C6" s="16" t="s">
        <v>58</v>
      </c>
      <c r="D6" s="17">
        <v>20</v>
      </c>
      <c r="E6" s="16" t="s">
        <v>53</v>
      </c>
      <c r="F6" s="17">
        <v>0</v>
      </c>
      <c r="G6" s="17">
        <v>0</v>
      </c>
      <c r="H6" s="17">
        <v>0</v>
      </c>
      <c r="I6" s="17">
        <v>0</v>
      </c>
      <c r="J6" s="17">
        <v>48.827750170000002</v>
      </c>
      <c r="K6" s="16" t="s">
        <v>54</v>
      </c>
      <c r="L6" s="17">
        <v>0</v>
      </c>
      <c r="M6" s="17">
        <v>0</v>
      </c>
      <c r="N6" s="17">
        <v>4</v>
      </c>
      <c r="O6" s="17">
        <v>20</v>
      </c>
      <c r="P6" s="17">
        <v>151.2813558</v>
      </c>
    </row>
    <row r="7" spans="1:16" ht="15.75" thickBot="1" x14ac:dyDescent="0.3">
      <c r="A7" s="15">
        <v>5</v>
      </c>
      <c r="B7" s="16"/>
      <c r="C7" s="16" t="s">
        <v>59</v>
      </c>
      <c r="D7" s="17">
        <v>20</v>
      </c>
      <c r="E7" s="16" t="s">
        <v>53</v>
      </c>
      <c r="F7" s="17">
        <v>8</v>
      </c>
      <c r="G7" s="17">
        <v>40</v>
      </c>
      <c r="H7" s="17">
        <v>9</v>
      </c>
      <c r="I7" s="17">
        <v>45</v>
      </c>
      <c r="J7" s="17">
        <v>102.3690976</v>
      </c>
      <c r="K7" s="16" t="s">
        <v>54</v>
      </c>
      <c r="L7" s="17">
        <v>0</v>
      </c>
      <c r="M7" s="17">
        <v>0</v>
      </c>
      <c r="N7" s="17">
        <v>0</v>
      </c>
      <c r="O7" s="17">
        <v>0</v>
      </c>
      <c r="P7" s="17">
        <v>186.2141943</v>
      </c>
    </row>
    <row r="8" spans="1:16" ht="15.75" thickBot="1" x14ac:dyDescent="0.3">
      <c r="A8" s="15">
        <v>6</v>
      </c>
      <c r="B8" s="16"/>
      <c r="C8" s="16" t="s">
        <v>60</v>
      </c>
      <c r="D8" s="17">
        <v>13</v>
      </c>
      <c r="E8" s="16" t="s">
        <v>53</v>
      </c>
      <c r="F8" s="17">
        <v>12</v>
      </c>
      <c r="G8" s="17">
        <v>92.3</v>
      </c>
      <c r="H8" s="17">
        <v>12</v>
      </c>
      <c r="I8" s="17">
        <v>92.3</v>
      </c>
      <c r="J8" s="17">
        <v>19.32087005</v>
      </c>
      <c r="K8" s="16" t="s">
        <v>54</v>
      </c>
      <c r="L8" s="17">
        <v>11</v>
      </c>
      <c r="M8" s="17">
        <v>84.6</v>
      </c>
      <c r="N8" s="17">
        <v>11</v>
      </c>
      <c r="O8" s="17">
        <v>84.6</v>
      </c>
      <c r="P8" s="17">
        <v>69.935926519999995</v>
      </c>
    </row>
    <row r="9" spans="1:16" ht="15.75" thickBot="1" x14ac:dyDescent="0.3">
      <c r="A9" s="15">
        <v>7</v>
      </c>
      <c r="B9" s="16"/>
      <c r="C9" s="16" t="s">
        <v>61</v>
      </c>
      <c r="D9" s="17">
        <v>19</v>
      </c>
      <c r="E9" s="16" t="s">
        <v>53</v>
      </c>
      <c r="F9" s="17">
        <v>19</v>
      </c>
      <c r="G9" s="17">
        <v>100</v>
      </c>
      <c r="H9" s="17">
        <v>19</v>
      </c>
      <c r="I9" s="17">
        <v>100</v>
      </c>
      <c r="J9" s="17">
        <v>49.421956530000003</v>
      </c>
      <c r="K9" s="16" t="s">
        <v>54</v>
      </c>
      <c r="L9" s="17">
        <v>17</v>
      </c>
      <c r="M9" s="17">
        <v>89.5</v>
      </c>
      <c r="N9" s="17">
        <v>17</v>
      </c>
      <c r="O9" s="17">
        <v>89.5</v>
      </c>
      <c r="P9" s="17">
        <v>98.757107619999999</v>
      </c>
    </row>
    <row r="10" spans="1:16" ht="15.75" thickBot="1" x14ac:dyDescent="0.3">
      <c r="A10" s="15">
        <v>8</v>
      </c>
      <c r="B10" s="16"/>
      <c r="C10" s="16" t="s">
        <v>62</v>
      </c>
      <c r="D10" s="17">
        <v>20</v>
      </c>
      <c r="E10" s="16" t="s">
        <v>53</v>
      </c>
      <c r="F10" s="17">
        <v>18</v>
      </c>
      <c r="G10" s="17">
        <v>90</v>
      </c>
      <c r="H10" s="17">
        <v>18</v>
      </c>
      <c r="I10" s="17">
        <v>90</v>
      </c>
      <c r="J10" s="17">
        <v>32.80897135</v>
      </c>
      <c r="K10" s="16" t="s">
        <v>54</v>
      </c>
      <c r="L10" s="17">
        <v>20</v>
      </c>
      <c r="M10" s="17">
        <v>100</v>
      </c>
      <c r="N10" s="17">
        <v>20</v>
      </c>
      <c r="O10" s="17">
        <v>100</v>
      </c>
      <c r="P10" s="17">
        <v>436.0396116</v>
      </c>
    </row>
    <row r="11" spans="1:16" ht="15.75" thickBot="1" x14ac:dyDescent="0.3">
      <c r="A11" s="15">
        <v>9</v>
      </c>
      <c r="B11" s="16"/>
      <c r="C11" s="16" t="s">
        <v>63</v>
      </c>
      <c r="D11" s="17">
        <v>20</v>
      </c>
      <c r="E11" s="16" t="s">
        <v>53</v>
      </c>
      <c r="F11" s="17">
        <v>19</v>
      </c>
      <c r="G11" s="17">
        <v>95</v>
      </c>
      <c r="H11" s="17">
        <v>19</v>
      </c>
      <c r="I11" s="17">
        <v>95</v>
      </c>
      <c r="J11" s="17">
        <v>405.94552220000003</v>
      </c>
      <c r="K11" s="16" t="s">
        <v>54</v>
      </c>
      <c r="L11" s="17">
        <v>19</v>
      </c>
      <c r="M11" s="17">
        <v>95</v>
      </c>
      <c r="N11" s="17">
        <v>19</v>
      </c>
      <c r="O11" s="17">
        <v>95</v>
      </c>
      <c r="P11" s="17">
        <v>467.89154539999998</v>
      </c>
    </row>
    <row r="12" spans="1:16" ht="15.75" thickBot="1" x14ac:dyDescent="0.3">
      <c r="A12" s="15">
        <v>10</v>
      </c>
      <c r="B12" s="16"/>
      <c r="C12" s="16" t="s">
        <v>64</v>
      </c>
      <c r="D12" s="17">
        <v>20</v>
      </c>
      <c r="E12" s="16" t="s">
        <v>53</v>
      </c>
      <c r="F12" s="17">
        <v>0</v>
      </c>
      <c r="G12" s="17">
        <v>0</v>
      </c>
      <c r="H12" s="17">
        <v>0</v>
      </c>
      <c r="I12" s="17">
        <v>0</v>
      </c>
      <c r="J12" s="17">
        <v>35.85202709</v>
      </c>
      <c r="K12" s="16" t="s">
        <v>54</v>
      </c>
      <c r="L12" s="17">
        <v>17</v>
      </c>
      <c r="M12" s="17">
        <v>85</v>
      </c>
      <c r="N12" s="17">
        <v>18</v>
      </c>
      <c r="O12" s="17">
        <v>90</v>
      </c>
      <c r="P12" s="17">
        <v>104.52780629999999</v>
      </c>
    </row>
    <row r="13" spans="1:16" ht="15.75" thickBot="1" x14ac:dyDescent="0.3">
      <c r="A13" s="15">
        <v>11</v>
      </c>
      <c r="B13" s="16"/>
      <c r="C13" s="16" t="s">
        <v>65</v>
      </c>
      <c r="D13" s="17">
        <v>20</v>
      </c>
      <c r="E13" s="16" t="s">
        <v>53</v>
      </c>
      <c r="F13" s="17">
        <v>0</v>
      </c>
      <c r="G13" s="17">
        <v>0</v>
      </c>
      <c r="H13" s="17">
        <v>0</v>
      </c>
      <c r="I13" s="17">
        <v>0</v>
      </c>
      <c r="J13" s="17">
        <v>67.717872940000007</v>
      </c>
      <c r="K13" s="16" t="s">
        <v>54</v>
      </c>
      <c r="L13" s="17">
        <v>15</v>
      </c>
      <c r="M13" s="17">
        <v>75</v>
      </c>
      <c r="N13" s="17">
        <v>17</v>
      </c>
      <c r="O13" s="17">
        <v>85</v>
      </c>
      <c r="P13" s="17">
        <v>137.44263090000001</v>
      </c>
    </row>
    <row r="14" spans="1:16" ht="15.75" thickBot="1" x14ac:dyDescent="0.3">
      <c r="A14" s="15">
        <v>12</v>
      </c>
      <c r="B14" s="16"/>
      <c r="C14" s="16" t="s">
        <v>66</v>
      </c>
      <c r="D14" s="17">
        <v>20</v>
      </c>
      <c r="E14" s="16" t="s">
        <v>53</v>
      </c>
      <c r="F14" s="17">
        <v>16</v>
      </c>
      <c r="G14" s="17">
        <v>80</v>
      </c>
      <c r="H14" s="17">
        <v>16</v>
      </c>
      <c r="I14" s="17">
        <v>80</v>
      </c>
      <c r="J14" s="17">
        <v>40.152300279999999</v>
      </c>
      <c r="K14" s="16" t="s">
        <v>54</v>
      </c>
      <c r="L14" s="17">
        <v>13</v>
      </c>
      <c r="M14" s="17">
        <v>65</v>
      </c>
      <c r="N14" s="17">
        <v>18</v>
      </c>
      <c r="O14" s="17">
        <v>90</v>
      </c>
      <c r="P14" s="17">
        <v>111.498042</v>
      </c>
    </row>
    <row r="15" spans="1:16" ht="15.75" thickBot="1" x14ac:dyDescent="0.3">
      <c r="A15" s="15">
        <v>13</v>
      </c>
      <c r="B15" s="16"/>
      <c r="C15" s="16" t="s">
        <v>67</v>
      </c>
      <c r="D15" s="17">
        <v>20</v>
      </c>
      <c r="E15" s="16" t="s">
        <v>53</v>
      </c>
      <c r="F15" s="17">
        <v>17</v>
      </c>
      <c r="G15" s="17">
        <v>85</v>
      </c>
      <c r="H15" s="17">
        <v>17</v>
      </c>
      <c r="I15" s="17">
        <v>85</v>
      </c>
      <c r="J15" s="17">
        <v>73.256397579999998</v>
      </c>
      <c r="K15" s="16" t="s">
        <v>54</v>
      </c>
      <c r="L15" s="17">
        <v>18</v>
      </c>
      <c r="M15" s="17">
        <v>90</v>
      </c>
      <c r="N15" s="17">
        <v>20</v>
      </c>
      <c r="O15" s="17">
        <v>100</v>
      </c>
      <c r="P15" s="17">
        <v>143.20083339999999</v>
      </c>
    </row>
    <row r="16" spans="1:16" ht="15.75" thickBot="1" x14ac:dyDescent="0.3">
      <c r="A16" s="15">
        <v>14</v>
      </c>
      <c r="B16" s="16"/>
      <c r="C16" s="16" t="s">
        <v>68</v>
      </c>
      <c r="D16" s="17">
        <v>20</v>
      </c>
      <c r="E16" s="16" t="s">
        <v>53</v>
      </c>
      <c r="F16" s="17">
        <v>0</v>
      </c>
      <c r="G16" s="17">
        <v>0</v>
      </c>
      <c r="H16" s="17">
        <v>0</v>
      </c>
      <c r="I16" s="17">
        <v>0</v>
      </c>
      <c r="J16" s="17">
        <v>52.068725010000001</v>
      </c>
      <c r="K16" s="16" t="s">
        <v>54</v>
      </c>
      <c r="L16" s="17">
        <v>8</v>
      </c>
      <c r="M16" s="17">
        <v>40</v>
      </c>
      <c r="N16" s="17">
        <v>8</v>
      </c>
      <c r="O16" s="17">
        <v>40</v>
      </c>
      <c r="P16" s="17">
        <v>135.23149960000001</v>
      </c>
    </row>
    <row r="17" spans="1:16" ht="15.75" thickBot="1" x14ac:dyDescent="0.3">
      <c r="A17" s="15">
        <v>15</v>
      </c>
      <c r="B17" s="16"/>
      <c r="C17" s="16" t="s">
        <v>69</v>
      </c>
      <c r="D17" s="17">
        <v>20</v>
      </c>
      <c r="E17" s="16" t="s">
        <v>53</v>
      </c>
      <c r="F17" s="17">
        <v>2</v>
      </c>
      <c r="G17" s="17">
        <v>10</v>
      </c>
      <c r="H17" s="17">
        <v>6</v>
      </c>
      <c r="I17" s="17">
        <v>30</v>
      </c>
      <c r="J17" s="17">
        <v>98.941575360000002</v>
      </c>
      <c r="K17" s="16" t="s">
        <v>54</v>
      </c>
      <c r="L17" s="17">
        <v>13</v>
      </c>
      <c r="M17" s="17">
        <v>65</v>
      </c>
      <c r="N17" s="17">
        <v>18</v>
      </c>
      <c r="O17" s="17">
        <v>90</v>
      </c>
      <c r="P17" s="17">
        <v>172.3810526</v>
      </c>
    </row>
    <row r="18" spans="1:16" ht="15.75" thickBot="1" x14ac:dyDescent="0.3">
      <c r="A18" s="15">
        <v>16</v>
      </c>
      <c r="B18" s="16"/>
      <c r="C18" s="16" t="s">
        <v>70</v>
      </c>
      <c r="D18" s="17">
        <v>20</v>
      </c>
      <c r="E18" s="16" t="s">
        <v>53</v>
      </c>
      <c r="F18" s="17">
        <v>7</v>
      </c>
      <c r="G18" s="17">
        <v>35</v>
      </c>
      <c r="H18" s="17">
        <v>8</v>
      </c>
      <c r="I18" s="17">
        <v>40</v>
      </c>
      <c r="J18" s="17">
        <v>34.393094150000003</v>
      </c>
      <c r="K18" s="16" t="s">
        <v>54</v>
      </c>
      <c r="L18" s="17">
        <v>0</v>
      </c>
      <c r="M18" s="17">
        <v>0</v>
      </c>
      <c r="N18" s="17">
        <v>14</v>
      </c>
      <c r="O18" s="17">
        <v>70</v>
      </c>
      <c r="P18" s="17">
        <v>170.37403929999999</v>
      </c>
    </row>
    <row r="19" spans="1:16" ht="15.75" thickBot="1" x14ac:dyDescent="0.3">
      <c r="A19" s="15">
        <v>17</v>
      </c>
      <c r="B19" s="16"/>
      <c r="C19" s="16" t="s">
        <v>71</v>
      </c>
      <c r="D19" s="17">
        <v>20</v>
      </c>
      <c r="E19" s="16" t="s">
        <v>53</v>
      </c>
      <c r="F19" s="17">
        <v>9</v>
      </c>
      <c r="G19" s="17">
        <v>45</v>
      </c>
      <c r="H19" s="17">
        <v>10</v>
      </c>
      <c r="I19" s="17">
        <v>50</v>
      </c>
      <c r="J19" s="17">
        <v>72.821193879999996</v>
      </c>
      <c r="K19" s="16" t="s">
        <v>54</v>
      </c>
      <c r="L19" s="17">
        <v>0</v>
      </c>
      <c r="M19" s="17">
        <v>0</v>
      </c>
      <c r="N19" s="17">
        <v>20</v>
      </c>
      <c r="O19" s="17">
        <v>100</v>
      </c>
      <c r="P19" s="17">
        <v>257.58517549999999</v>
      </c>
    </row>
    <row r="20" spans="1:16" ht="15.75" thickBot="1" x14ac:dyDescent="0.3">
      <c r="A20" s="15">
        <v>18</v>
      </c>
      <c r="B20" s="16"/>
      <c r="C20" s="16" t="s">
        <v>72</v>
      </c>
      <c r="D20" s="17">
        <v>20</v>
      </c>
      <c r="E20" s="16" t="s">
        <v>53</v>
      </c>
      <c r="F20" s="17">
        <v>0</v>
      </c>
      <c r="G20" s="17">
        <v>0</v>
      </c>
      <c r="H20" s="17">
        <v>2</v>
      </c>
      <c r="I20" s="17">
        <v>10</v>
      </c>
      <c r="J20" s="17">
        <v>57.310050590000003</v>
      </c>
      <c r="K20" s="16" t="s">
        <v>54</v>
      </c>
      <c r="L20" s="17">
        <v>0</v>
      </c>
      <c r="M20" s="17">
        <v>0</v>
      </c>
      <c r="N20" s="17">
        <v>4</v>
      </c>
      <c r="O20" s="17">
        <v>20</v>
      </c>
      <c r="P20" s="17">
        <v>181.25095880000001</v>
      </c>
    </row>
    <row r="21" spans="1:16" ht="15.75" thickBot="1" x14ac:dyDescent="0.3">
      <c r="A21" s="15">
        <v>19</v>
      </c>
      <c r="B21" s="16"/>
      <c r="C21" s="16" t="s">
        <v>73</v>
      </c>
      <c r="D21" s="17">
        <v>20</v>
      </c>
      <c r="E21" s="16" t="s">
        <v>53</v>
      </c>
      <c r="F21" s="17">
        <v>7</v>
      </c>
      <c r="G21" s="17">
        <v>35</v>
      </c>
      <c r="H21" s="17">
        <v>10</v>
      </c>
      <c r="I21" s="17">
        <v>50</v>
      </c>
      <c r="J21" s="17">
        <v>100.3200434</v>
      </c>
      <c r="K21" s="16" t="s">
        <v>54</v>
      </c>
      <c r="L21" s="17">
        <v>0</v>
      </c>
      <c r="M21" s="17">
        <v>0</v>
      </c>
      <c r="N21" s="17">
        <v>10</v>
      </c>
      <c r="O21" s="17">
        <v>50</v>
      </c>
      <c r="P21" s="17">
        <v>247.96651069999999</v>
      </c>
    </row>
    <row r="22" spans="1:16" ht="15.75" thickBot="1" x14ac:dyDescent="0.3">
      <c r="A22" s="15">
        <v>20</v>
      </c>
      <c r="B22" s="16"/>
      <c r="C22" s="16" t="s">
        <v>74</v>
      </c>
      <c r="D22" s="17">
        <v>20</v>
      </c>
      <c r="E22" s="16" t="s">
        <v>53</v>
      </c>
      <c r="F22" s="17">
        <v>15</v>
      </c>
      <c r="G22" s="17">
        <v>75</v>
      </c>
      <c r="H22" s="17">
        <v>15</v>
      </c>
      <c r="I22" s="17">
        <v>75</v>
      </c>
      <c r="J22" s="17">
        <v>33.605451219999999</v>
      </c>
      <c r="K22" s="16" t="s">
        <v>54</v>
      </c>
      <c r="L22" s="17">
        <v>0</v>
      </c>
      <c r="M22" s="17">
        <v>0</v>
      </c>
      <c r="N22" s="17">
        <v>0</v>
      </c>
      <c r="O22" s="17">
        <v>0</v>
      </c>
      <c r="P22" s="17">
        <v>100.64392340000001</v>
      </c>
    </row>
    <row r="23" spans="1:16" ht="15.75" thickBot="1" x14ac:dyDescent="0.3">
      <c r="A23" s="15">
        <v>21</v>
      </c>
      <c r="B23" s="16"/>
      <c r="C23" s="16" t="s">
        <v>75</v>
      </c>
      <c r="D23" s="17">
        <v>20</v>
      </c>
      <c r="E23" s="16" t="s">
        <v>53</v>
      </c>
      <c r="F23" s="17">
        <v>12</v>
      </c>
      <c r="G23" s="17">
        <v>60</v>
      </c>
      <c r="H23" s="17">
        <v>13</v>
      </c>
      <c r="I23" s="17">
        <v>65</v>
      </c>
      <c r="J23" s="17">
        <v>67.596387559999997</v>
      </c>
      <c r="K23" s="16" t="s">
        <v>54</v>
      </c>
      <c r="L23" s="17">
        <v>0</v>
      </c>
      <c r="M23" s="17">
        <v>0</v>
      </c>
      <c r="N23" s="17">
        <v>0</v>
      </c>
      <c r="O23" s="17">
        <v>0</v>
      </c>
      <c r="P23" s="17">
        <v>131.8071281</v>
      </c>
    </row>
    <row r="24" spans="1:16" ht="15.75" thickBot="1" x14ac:dyDescent="0.3">
      <c r="A24" s="15">
        <v>22</v>
      </c>
      <c r="B24" s="16"/>
      <c r="C24" s="16" t="s">
        <v>76</v>
      </c>
      <c r="D24" s="17">
        <v>20</v>
      </c>
      <c r="E24" s="16" t="s">
        <v>53</v>
      </c>
      <c r="F24" s="17">
        <v>18</v>
      </c>
      <c r="G24" s="17">
        <v>90</v>
      </c>
      <c r="H24" s="17">
        <v>18</v>
      </c>
      <c r="I24" s="17">
        <v>90</v>
      </c>
      <c r="J24" s="17">
        <v>35.357326190000002</v>
      </c>
      <c r="K24" s="16" t="s">
        <v>54</v>
      </c>
      <c r="L24" s="17">
        <v>20</v>
      </c>
      <c r="M24" s="17">
        <v>100</v>
      </c>
      <c r="N24" s="17">
        <v>20</v>
      </c>
      <c r="O24" s="17">
        <v>100</v>
      </c>
      <c r="P24" s="17">
        <v>97.620171060000004</v>
      </c>
    </row>
    <row r="25" spans="1:16" ht="15.75" thickBot="1" x14ac:dyDescent="0.3">
      <c r="A25" s="15">
        <v>23</v>
      </c>
      <c r="B25" s="16"/>
      <c r="C25" s="16" t="s">
        <v>77</v>
      </c>
      <c r="D25" s="17">
        <v>20</v>
      </c>
      <c r="E25" s="16" t="s">
        <v>53</v>
      </c>
      <c r="F25" s="17">
        <v>18</v>
      </c>
      <c r="G25" s="17">
        <v>90</v>
      </c>
      <c r="H25" s="17">
        <v>18</v>
      </c>
      <c r="I25" s="17">
        <v>90</v>
      </c>
      <c r="J25" s="17">
        <v>67.617269960000002</v>
      </c>
      <c r="K25" s="16" t="s">
        <v>54</v>
      </c>
      <c r="L25" s="17">
        <v>19</v>
      </c>
      <c r="M25" s="17">
        <v>95</v>
      </c>
      <c r="N25" s="17">
        <v>19</v>
      </c>
      <c r="O25" s="17">
        <v>95</v>
      </c>
      <c r="P25" s="17">
        <v>128.44780299999999</v>
      </c>
    </row>
    <row r="26" spans="1:16" ht="15.75" thickBot="1" x14ac:dyDescent="0.3">
      <c r="A26" s="15">
        <v>24</v>
      </c>
      <c r="B26" s="16"/>
      <c r="C26" s="16" t="s">
        <v>78</v>
      </c>
      <c r="D26" s="17">
        <v>13</v>
      </c>
      <c r="E26" s="16" t="s">
        <v>53</v>
      </c>
      <c r="F26" s="17">
        <v>12</v>
      </c>
      <c r="G26" s="17">
        <v>92.3</v>
      </c>
      <c r="H26" s="17">
        <v>12</v>
      </c>
      <c r="I26" s="17">
        <v>92.3</v>
      </c>
      <c r="J26" s="17">
        <v>23.999115840000002</v>
      </c>
      <c r="K26" s="16" t="s">
        <v>54</v>
      </c>
      <c r="L26" s="17">
        <v>13</v>
      </c>
      <c r="M26" s="17">
        <v>100</v>
      </c>
      <c r="N26" s="17">
        <v>13</v>
      </c>
      <c r="O26" s="17">
        <v>100</v>
      </c>
      <c r="P26" s="17">
        <v>78.602355500000002</v>
      </c>
    </row>
    <row r="27" spans="1:16" ht="15.75" thickBot="1" x14ac:dyDescent="0.3">
      <c r="A27" s="15">
        <v>25</v>
      </c>
      <c r="B27" s="16"/>
      <c r="C27" s="16" t="s">
        <v>79</v>
      </c>
      <c r="D27" s="17">
        <v>19</v>
      </c>
      <c r="E27" s="16" t="s">
        <v>53</v>
      </c>
      <c r="F27" s="17">
        <v>18</v>
      </c>
      <c r="G27" s="17">
        <v>94.7</v>
      </c>
      <c r="H27" s="17">
        <v>18</v>
      </c>
      <c r="I27" s="17">
        <v>94.7</v>
      </c>
      <c r="J27" s="17">
        <v>56.944691480000003</v>
      </c>
      <c r="K27" s="16" t="s">
        <v>54</v>
      </c>
      <c r="L27" s="17">
        <v>17</v>
      </c>
      <c r="M27" s="17">
        <v>89.5</v>
      </c>
      <c r="N27" s="17">
        <v>17</v>
      </c>
      <c r="O27" s="17">
        <v>89.5</v>
      </c>
      <c r="P27" s="17">
        <v>110.3956003</v>
      </c>
    </row>
    <row r="28" spans="1:16" ht="15.75" thickBot="1" x14ac:dyDescent="0.3">
      <c r="A28" s="15">
        <v>26</v>
      </c>
      <c r="B28" s="16"/>
      <c r="C28" s="16" t="s">
        <v>80</v>
      </c>
      <c r="D28" s="17">
        <v>13</v>
      </c>
      <c r="E28" s="16" t="s">
        <v>53</v>
      </c>
      <c r="F28" s="17">
        <v>12</v>
      </c>
      <c r="G28" s="17">
        <v>92.3</v>
      </c>
      <c r="H28" s="17">
        <v>12</v>
      </c>
      <c r="I28" s="17">
        <v>92.3</v>
      </c>
      <c r="J28" s="17">
        <v>22.714941549999999</v>
      </c>
      <c r="K28" s="16" t="s">
        <v>54</v>
      </c>
      <c r="L28" s="17">
        <v>13</v>
      </c>
      <c r="M28" s="17">
        <v>100</v>
      </c>
      <c r="N28" s="17">
        <v>13</v>
      </c>
      <c r="O28" s="17">
        <v>100</v>
      </c>
      <c r="P28" s="17">
        <v>77.650969270000004</v>
      </c>
    </row>
    <row r="29" spans="1:16" ht="15.75" thickBot="1" x14ac:dyDescent="0.3">
      <c r="A29" s="15">
        <v>27</v>
      </c>
      <c r="B29" s="16"/>
      <c r="C29" s="16" t="s">
        <v>81</v>
      </c>
      <c r="D29" s="17">
        <v>19</v>
      </c>
      <c r="E29" s="16" t="s">
        <v>53</v>
      </c>
      <c r="F29" s="17">
        <v>19</v>
      </c>
      <c r="G29" s="17">
        <v>100</v>
      </c>
      <c r="H29" s="17">
        <v>19</v>
      </c>
      <c r="I29" s="17">
        <v>100</v>
      </c>
      <c r="J29" s="17">
        <v>57.350095889999999</v>
      </c>
      <c r="K29" s="16" t="s">
        <v>54</v>
      </c>
      <c r="L29" s="17">
        <v>19</v>
      </c>
      <c r="M29" s="17">
        <v>100</v>
      </c>
      <c r="N29" s="17">
        <v>19</v>
      </c>
      <c r="O29" s="17">
        <v>100</v>
      </c>
      <c r="P29" s="17">
        <v>105.9363405</v>
      </c>
    </row>
    <row r="30" spans="1:16" ht="15.75" thickBot="1" x14ac:dyDescent="0.3">
      <c r="A30" s="15">
        <v>28</v>
      </c>
      <c r="B30" s="16"/>
      <c r="C30" s="16" t="s">
        <v>82</v>
      </c>
      <c r="D30" s="17">
        <v>13</v>
      </c>
      <c r="E30" s="16" t="s">
        <v>53</v>
      </c>
      <c r="F30" s="17">
        <v>13</v>
      </c>
      <c r="G30" s="17">
        <v>100</v>
      </c>
      <c r="H30" s="17">
        <v>13</v>
      </c>
      <c r="I30" s="17">
        <v>100</v>
      </c>
      <c r="J30" s="17">
        <v>22.106791170000001</v>
      </c>
      <c r="K30" s="16" t="s">
        <v>54</v>
      </c>
      <c r="L30" s="17">
        <v>13</v>
      </c>
      <c r="M30" s="17">
        <v>100</v>
      </c>
      <c r="N30" s="17">
        <v>13</v>
      </c>
      <c r="O30" s="17">
        <v>100</v>
      </c>
      <c r="P30" s="17">
        <v>79.458305629999998</v>
      </c>
    </row>
    <row r="31" spans="1:16" ht="15.75" thickBot="1" x14ac:dyDescent="0.3">
      <c r="A31" s="15">
        <v>29</v>
      </c>
      <c r="B31" s="16"/>
      <c r="C31" s="16" t="s">
        <v>83</v>
      </c>
      <c r="D31" s="17">
        <v>19</v>
      </c>
      <c r="E31" s="16" t="s">
        <v>53</v>
      </c>
      <c r="F31" s="17">
        <v>16</v>
      </c>
      <c r="G31" s="17">
        <v>84.2</v>
      </c>
      <c r="H31" s="17">
        <v>16</v>
      </c>
      <c r="I31" s="17">
        <v>84.2</v>
      </c>
      <c r="J31" s="17">
        <v>58.483304619999998</v>
      </c>
      <c r="K31" s="16" t="s">
        <v>54</v>
      </c>
      <c r="L31" s="17">
        <v>19</v>
      </c>
      <c r="M31" s="17">
        <v>100</v>
      </c>
      <c r="N31" s="17">
        <v>19</v>
      </c>
      <c r="O31" s="17">
        <v>100</v>
      </c>
      <c r="P31" s="17">
        <v>108.9344724</v>
      </c>
    </row>
    <row r="32" spans="1:16" ht="15.75" thickBot="1" x14ac:dyDescent="0.3">
      <c r="A32" s="15">
        <v>30</v>
      </c>
      <c r="B32" s="16"/>
      <c r="C32" s="16" t="s">
        <v>84</v>
      </c>
      <c r="D32" s="17">
        <v>13</v>
      </c>
      <c r="E32" s="16" t="s">
        <v>53</v>
      </c>
      <c r="F32" s="17">
        <v>13</v>
      </c>
      <c r="G32" s="17">
        <v>100</v>
      </c>
      <c r="H32" s="17">
        <v>13</v>
      </c>
      <c r="I32" s="17">
        <v>100</v>
      </c>
      <c r="J32" s="17">
        <v>24.36294917</v>
      </c>
      <c r="K32" s="16" t="s">
        <v>54</v>
      </c>
      <c r="L32" s="17">
        <v>13</v>
      </c>
      <c r="M32" s="17">
        <v>100</v>
      </c>
      <c r="N32" s="17">
        <v>13</v>
      </c>
      <c r="O32" s="17">
        <v>100</v>
      </c>
      <c r="P32" s="17">
        <v>79.258277800000002</v>
      </c>
    </row>
    <row r="33" spans="1:16" ht="15.75" thickBot="1" x14ac:dyDescent="0.3">
      <c r="A33" s="15">
        <v>31</v>
      </c>
      <c r="B33" s="16"/>
      <c r="C33" s="16" t="s">
        <v>85</v>
      </c>
      <c r="D33" s="17">
        <v>19</v>
      </c>
      <c r="E33" s="16" t="s">
        <v>53</v>
      </c>
      <c r="F33" s="17">
        <v>17</v>
      </c>
      <c r="G33" s="17">
        <v>89.5</v>
      </c>
      <c r="H33" s="17">
        <v>17</v>
      </c>
      <c r="I33" s="17">
        <v>89.5</v>
      </c>
      <c r="J33" s="17">
        <v>59.660586889999998</v>
      </c>
      <c r="K33" s="16" t="s">
        <v>54</v>
      </c>
      <c r="L33" s="17">
        <v>17</v>
      </c>
      <c r="M33" s="17">
        <v>89.5</v>
      </c>
      <c r="N33" s="17">
        <v>17</v>
      </c>
      <c r="O33" s="17">
        <v>89.5</v>
      </c>
      <c r="P33" s="17">
        <v>109.3086799</v>
      </c>
    </row>
    <row r="34" spans="1:16" ht="15.75" thickBot="1" x14ac:dyDescent="0.3">
      <c r="A34" s="15">
        <v>32</v>
      </c>
      <c r="B34" s="16"/>
      <c r="C34" s="16" t="s">
        <v>86</v>
      </c>
      <c r="D34" s="17">
        <v>20</v>
      </c>
      <c r="E34" s="16" t="s">
        <v>53</v>
      </c>
      <c r="F34" s="17">
        <v>19</v>
      </c>
      <c r="G34" s="17">
        <v>95</v>
      </c>
      <c r="H34" s="17">
        <v>19</v>
      </c>
      <c r="I34" s="17">
        <v>95</v>
      </c>
      <c r="J34" s="17">
        <v>34.937224309999998</v>
      </c>
      <c r="K34" s="16" t="s">
        <v>54</v>
      </c>
      <c r="L34" s="17">
        <v>20</v>
      </c>
      <c r="M34" s="17">
        <v>100</v>
      </c>
      <c r="N34" s="17">
        <v>20</v>
      </c>
      <c r="O34" s="17">
        <v>100</v>
      </c>
      <c r="P34" s="17">
        <v>100.3931011</v>
      </c>
    </row>
    <row r="35" spans="1:16" ht="15.75" thickBot="1" x14ac:dyDescent="0.3">
      <c r="A35" s="15">
        <v>33</v>
      </c>
      <c r="B35" s="16"/>
      <c r="C35" s="16" t="s">
        <v>87</v>
      </c>
      <c r="D35" s="17">
        <v>20</v>
      </c>
      <c r="E35" s="16" t="s">
        <v>53</v>
      </c>
      <c r="F35" s="17">
        <v>17</v>
      </c>
      <c r="G35" s="17">
        <v>85</v>
      </c>
      <c r="H35" s="17">
        <v>18</v>
      </c>
      <c r="I35" s="17">
        <v>90</v>
      </c>
      <c r="J35" s="17">
        <v>68.383700689999998</v>
      </c>
      <c r="K35" s="16" t="s">
        <v>54</v>
      </c>
      <c r="L35" s="17">
        <v>20</v>
      </c>
      <c r="M35" s="17">
        <v>100</v>
      </c>
      <c r="N35" s="17">
        <v>20</v>
      </c>
      <c r="O35" s="17">
        <v>100</v>
      </c>
      <c r="P35" s="17">
        <v>131.36276649999999</v>
      </c>
    </row>
    <row r="36" spans="1:16" ht="15.75" thickBot="1" x14ac:dyDescent="0.3">
      <c r="A36" s="15">
        <v>34</v>
      </c>
      <c r="B36" s="16"/>
      <c r="C36" s="16" t="s">
        <v>88</v>
      </c>
      <c r="D36" s="17">
        <v>20</v>
      </c>
      <c r="E36" s="16" t="s">
        <v>53</v>
      </c>
      <c r="F36" s="17">
        <v>7</v>
      </c>
      <c r="G36" s="17">
        <v>35</v>
      </c>
      <c r="H36" s="17">
        <v>7</v>
      </c>
      <c r="I36" s="17">
        <v>35</v>
      </c>
      <c r="J36" s="17">
        <v>42.956424730000002</v>
      </c>
      <c r="K36" s="16" t="s">
        <v>54</v>
      </c>
      <c r="L36" s="17">
        <v>12</v>
      </c>
      <c r="M36" s="17">
        <v>60</v>
      </c>
      <c r="N36" s="17">
        <v>12</v>
      </c>
      <c r="O36" s="17">
        <v>60</v>
      </c>
      <c r="P36" s="17">
        <v>113.7238571</v>
      </c>
    </row>
    <row r="37" spans="1:16" ht="15.75" thickBot="1" x14ac:dyDescent="0.3">
      <c r="A37" s="15">
        <v>35</v>
      </c>
      <c r="B37" s="16"/>
      <c r="C37" s="16" t="s">
        <v>89</v>
      </c>
      <c r="D37" s="17">
        <v>20</v>
      </c>
      <c r="E37" s="16" t="s">
        <v>53</v>
      </c>
      <c r="F37" s="17">
        <v>11</v>
      </c>
      <c r="G37" s="17">
        <v>55</v>
      </c>
      <c r="H37" s="17">
        <v>11</v>
      </c>
      <c r="I37" s="17">
        <v>55</v>
      </c>
      <c r="J37" s="17">
        <v>80.510050160000006</v>
      </c>
      <c r="K37" s="16" t="s">
        <v>54</v>
      </c>
      <c r="L37" s="17">
        <v>18</v>
      </c>
      <c r="M37" s="17">
        <v>90</v>
      </c>
      <c r="N37" s="17">
        <v>18</v>
      </c>
      <c r="O37" s="17">
        <v>90</v>
      </c>
      <c r="P37" s="17">
        <v>146.08497489999999</v>
      </c>
    </row>
    <row r="38" spans="1:16" ht="15.75" thickBot="1" x14ac:dyDescent="0.3">
      <c r="A38" s="15">
        <v>36</v>
      </c>
      <c r="B38" s="16"/>
      <c r="C38" s="16" t="s">
        <v>90</v>
      </c>
      <c r="D38" s="17">
        <v>20</v>
      </c>
      <c r="E38" s="16" t="s">
        <v>53</v>
      </c>
      <c r="F38" s="17">
        <v>8</v>
      </c>
      <c r="G38" s="17">
        <v>40</v>
      </c>
      <c r="H38" s="17">
        <v>9</v>
      </c>
      <c r="I38" s="17">
        <v>45</v>
      </c>
      <c r="J38" s="17">
        <v>39.09558226</v>
      </c>
      <c r="K38" s="16" t="s">
        <v>54</v>
      </c>
      <c r="L38" s="17">
        <v>13</v>
      </c>
      <c r="M38" s="17">
        <v>65</v>
      </c>
      <c r="N38" s="17">
        <v>13</v>
      </c>
      <c r="O38" s="17">
        <v>65</v>
      </c>
      <c r="P38" s="17">
        <v>109.3222208</v>
      </c>
    </row>
    <row r="39" spans="1:16" ht="15.75" thickBot="1" x14ac:dyDescent="0.3">
      <c r="A39" s="15">
        <v>37</v>
      </c>
      <c r="B39" s="16"/>
      <c r="C39" s="16" t="s">
        <v>91</v>
      </c>
      <c r="D39" s="17">
        <v>20</v>
      </c>
      <c r="E39" s="16" t="s">
        <v>53</v>
      </c>
      <c r="F39" s="17">
        <v>9</v>
      </c>
      <c r="G39" s="17">
        <v>45</v>
      </c>
      <c r="H39" s="17">
        <v>10</v>
      </c>
      <c r="I39" s="17">
        <v>50</v>
      </c>
      <c r="J39" s="17">
        <v>75.760252600000001</v>
      </c>
      <c r="K39" s="16" t="s">
        <v>54</v>
      </c>
      <c r="L39" s="17">
        <v>20</v>
      </c>
      <c r="M39" s="17">
        <v>100</v>
      </c>
      <c r="N39" s="17">
        <v>20</v>
      </c>
      <c r="O39" s="17">
        <v>100</v>
      </c>
      <c r="P39" s="17">
        <v>145.67657639999999</v>
      </c>
    </row>
    <row r="40" spans="1:16" ht="15.75" thickBot="1" x14ac:dyDescent="0.3">
      <c r="A40" s="15">
        <v>38</v>
      </c>
      <c r="B40" s="16"/>
      <c r="C40" s="16" t="s">
        <v>92</v>
      </c>
      <c r="D40" s="17">
        <v>20</v>
      </c>
      <c r="E40" s="16" t="s">
        <v>53</v>
      </c>
      <c r="F40" s="17">
        <v>16</v>
      </c>
      <c r="G40" s="17">
        <v>80</v>
      </c>
      <c r="H40" s="17">
        <v>18</v>
      </c>
      <c r="I40" s="17">
        <v>90</v>
      </c>
      <c r="J40" s="17">
        <v>35.67367127</v>
      </c>
      <c r="K40" s="16" t="s">
        <v>54</v>
      </c>
      <c r="L40" s="17">
        <v>19</v>
      </c>
      <c r="M40" s="17">
        <v>95</v>
      </c>
      <c r="N40" s="17">
        <v>19</v>
      </c>
      <c r="O40" s="17">
        <v>95</v>
      </c>
      <c r="P40" s="17">
        <v>100.1240336</v>
      </c>
    </row>
    <row r="41" spans="1:16" ht="15.75" thickBot="1" x14ac:dyDescent="0.3">
      <c r="A41" s="15">
        <v>39</v>
      </c>
      <c r="B41" s="16"/>
      <c r="C41" s="16" t="s">
        <v>93</v>
      </c>
      <c r="D41" s="17">
        <v>20</v>
      </c>
      <c r="E41" s="16" t="s">
        <v>53</v>
      </c>
      <c r="F41" s="17">
        <v>20</v>
      </c>
      <c r="G41" s="17">
        <v>100</v>
      </c>
      <c r="H41" s="17">
        <v>20</v>
      </c>
      <c r="I41" s="17">
        <v>100</v>
      </c>
      <c r="J41" s="17">
        <v>70.699720690000007</v>
      </c>
      <c r="K41" s="16" t="s">
        <v>54</v>
      </c>
      <c r="L41" s="17">
        <v>17</v>
      </c>
      <c r="M41" s="17">
        <v>85</v>
      </c>
      <c r="N41" s="17">
        <v>18</v>
      </c>
      <c r="O41" s="17">
        <v>90</v>
      </c>
      <c r="P41" s="17">
        <v>130.75011330000001</v>
      </c>
    </row>
    <row r="46" spans="1:16" x14ac:dyDescent="0.2">
      <c r="A46" t="s">
        <v>123</v>
      </c>
      <c r="B46" t="s">
        <v>124</v>
      </c>
    </row>
    <row r="47" spans="1:16" x14ac:dyDescent="0.2">
      <c r="A47" s="2"/>
      <c r="B47" s="1" t="s">
        <v>0</v>
      </c>
      <c r="C47" s="1" t="s">
        <v>97</v>
      </c>
      <c r="D47" s="1" t="s">
        <v>98</v>
      </c>
      <c r="E47" s="1" t="s">
        <v>99</v>
      </c>
      <c r="F47" s="1" t="s">
        <v>100</v>
      </c>
      <c r="G47" s="1" t="s">
        <v>101</v>
      </c>
      <c r="H47" s="1" t="s">
        <v>102</v>
      </c>
    </row>
    <row r="48" spans="1:16" x14ac:dyDescent="0.2">
      <c r="A48" s="1">
        <v>0</v>
      </c>
      <c r="B48" s="2" t="s">
        <v>103</v>
      </c>
      <c r="C48" s="2">
        <v>20</v>
      </c>
      <c r="D48" s="2">
        <v>20</v>
      </c>
      <c r="E48" s="2">
        <v>85</v>
      </c>
      <c r="F48" s="2">
        <v>90</v>
      </c>
      <c r="G48" s="2">
        <v>95</v>
      </c>
      <c r="H48" s="2">
        <v>100</v>
      </c>
    </row>
    <row r="49" spans="1:8" x14ac:dyDescent="0.2">
      <c r="A49" s="1">
        <v>1</v>
      </c>
      <c r="B49" s="2" t="s">
        <v>104</v>
      </c>
      <c r="C49" s="2">
        <v>20</v>
      </c>
      <c r="D49" s="2">
        <v>20</v>
      </c>
      <c r="E49" s="2">
        <v>90</v>
      </c>
      <c r="F49" s="2">
        <v>80</v>
      </c>
      <c r="G49" s="2">
        <v>90</v>
      </c>
      <c r="H49" s="2">
        <v>100</v>
      </c>
    </row>
    <row r="50" spans="1:8" x14ac:dyDescent="0.2">
      <c r="A50" s="1">
        <v>2</v>
      </c>
      <c r="B50" s="2" t="s">
        <v>105</v>
      </c>
      <c r="C50" s="2">
        <v>20</v>
      </c>
      <c r="D50" s="2">
        <v>20</v>
      </c>
      <c r="E50" s="2">
        <v>0</v>
      </c>
      <c r="F50" s="2">
        <v>45</v>
      </c>
      <c r="G50" s="2">
        <v>20</v>
      </c>
      <c r="H50" s="2">
        <v>0</v>
      </c>
    </row>
    <row r="51" spans="1:8" x14ac:dyDescent="0.2">
      <c r="A51" s="1">
        <v>3</v>
      </c>
      <c r="B51" s="2" t="s">
        <v>106</v>
      </c>
      <c r="C51" s="2">
        <v>13</v>
      </c>
      <c r="D51" s="2">
        <v>19</v>
      </c>
      <c r="E51" s="2">
        <v>92.3</v>
      </c>
      <c r="F51" s="2">
        <v>100</v>
      </c>
      <c r="G51" s="2">
        <v>84.6</v>
      </c>
      <c r="H51" s="2">
        <v>89.5</v>
      </c>
    </row>
    <row r="52" spans="1:8" x14ac:dyDescent="0.2">
      <c r="A52" s="1">
        <v>4</v>
      </c>
      <c r="B52" s="2" t="s">
        <v>107</v>
      </c>
      <c r="C52" s="2">
        <v>20</v>
      </c>
      <c r="D52" s="2">
        <v>20</v>
      </c>
      <c r="E52" s="2">
        <v>90</v>
      </c>
      <c r="F52" s="2">
        <v>95</v>
      </c>
      <c r="G52" s="2">
        <v>100</v>
      </c>
      <c r="H52" s="2">
        <v>95</v>
      </c>
    </row>
    <row r="53" spans="1:8" x14ac:dyDescent="0.2">
      <c r="A53" s="1">
        <v>5</v>
      </c>
      <c r="B53" s="2" t="s">
        <v>108</v>
      </c>
      <c r="C53" s="2">
        <v>20</v>
      </c>
      <c r="D53" s="2">
        <v>20</v>
      </c>
      <c r="E53" s="2">
        <v>0</v>
      </c>
      <c r="F53" s="2">
        <v>0</v>
      </c>
      <c r="G53" s="2">
        <v>90</v>
      </c>
      <c r="H53" s="2">
        <v>85</v>
      </c>
    </row>
    <row r="54" spans="1:8" x14ac:dyDescent="0.2">
      <c r="A54" s="1">
        <v>6</v>
      </c>
      <c r="B54" s="2" t="s">
        <v>109</v>
      </c>
      <c r="C54" s="2">
        <v>20</v>
      </c>
      <c r="D54" s="2">
        <v>20</v>
      </c>
      <c r="E54" s="2">
        <v>80</v>
      </c>
      <c r="F54" s="2">
        <v>85</v>
      </c>
      <c r="G54" s="2">
        <v>90</v>
      </c>
      <c r="H54" s="2">
        <v>100</v>
      </c>
    </row>
    <row r="55" spans="1:8" x14ac:dyDescent="0.2">
      <c r="A55" s="1">
        <v>7</v>
      </c>
      <c r="B55" s="2" t="s">
        <v>110</v>
      </c>
      <c r="C55" s="2">
        <v>20</v>
      </c>
      <c r="D55" s="2">
        <v>20</v>
      </c>
      <c r="E55" s="2">
        <v>0</v>
      </c>
      <c r="F55" s="2">
        <v>30</v>
      </c>
      <c r="G55" s="2">
        <v>40</v>
      </c>
      <c r="H55" s="2">
        <v>90</v>
      </c>
    </row>
    <row r="56" spans="1:8" x14ac:dyDescent="0.2">
      <c r="A56" s="1">
        <v>8</v>
      </c>
      <c r="B56" s="2" t="s">
        <v>111</v>
      </c>
      <c r="C56" s="2">
        <v>20</v>
      </c>
      <c r="D56" s="2">
        <v>20</v>
      </c>
      <c r="E56" s="2">
        <v>40</v>
      </c>
      <c r="F56" s="2">
        <v>50</v>
      </c>
      <c r="G56" s="2">
        <v>70</v>
      </c>
      <c r="H56" s="2">
        <v>100</v>
      </c>
    </row>
    <row r="57" spans="1:8" x14ac:dyDescent="0.2">
      <c r="A57" s="1">
        <v>9</v>
      </c>
      <c r="B57" s="2" t="s">
        <v>112</v>
      </c>
      <c r="C57" s="2">
        <v>20</v>
      </c>
      <c r="D57" s="2">
        <v>20</v>
      </c>
      <c r="E57" s="2">
        <v>10</v>
      </c>
      <c r="F57" s="2">
        <v>50</v>
      </c>
      <c r="G57" s="2">
        <v>20</v>
      </c>
      <c r="H57" s="2">
        <v>50</v>
      </c>
    </row>
    <row r="58" spans="1:8" x14ac:dyDescent="0.2">
      <c r="A58" s="1">
        <v>10</v>
      </c>
      <c r="B58" s="2" t="s">
        <v>113</v>
      </c>
      <c r="C58" s="2">
        <v>20</v>
      </c>
      <c r="D58" s="2">
        <v>20</v>
      </c>
      <c r="E58" s="2">
        <v>75</v>
      </c>
      <c r="F58" s="2">
        <v>65</v>
      </c>
      <c r="G58" s="2">
        <v>0</v>
      </c>
      <c r="H58" s="2">
        <v>0</v>
      </c>
    </row>
    <row r="59" spans="1:8" x14ac:dyDescent="0.2">
      <c r="A59" s="1">
        <v>11</v>
      </c>
      <c r="B59" s="2" t="s">
        <v>114</v>
      </c>
      <c r="C59" s="2">
        <v>20</v>
      </c>
      <c r="D59" s="2">
        <v>20</v>
      </c>
      <c r="E59" s="2">
        <v>90</v>
      </c>
      <c r="F59" s="2">
        <v>90</v>
      </c>
      <c r="G59" s="2">
        <v>100</v>
      </c>
      <c r="H59" s="2">
        <v>95</v>
      </c>
    </row>
    <row r="60" spans="1:8" x14ac:dyDescent="0.2">
      <c r="A60" s="1">
        <v>12</v>
      </c>
      <c r="B60" s="2" t="s">
        <v>115</v>
      </c>
      <c r="C60" s="2">
        <v>13</v>
      </c>
      <c r="D60" s="2">
        <v>19</v>
      </c>
      <c r="E60" s="2">
        <v>92.3</v>
      </c>
      <c r="F60" s="2">
        <v>94.7</v>
      </c>
      <c r="G60" s="2">
        <v>100</v>
      </c>
      <c r="H60" s="2">
        <v>89.5</v>
      </c>
    </row>
    <row r="61" spans="1:8" x14ac:dyDescent="0.2">
      <c r="A61" s="1">
        <v>13</v>
      </c>
      <c r="B61" s="2" t="s">
        <v>116</v>
      </c>
      <c r="C61" s="2">
        <v>13</v>
      </c>
      <c r="D61" s="2">
        <v>19</v>
      </c>
      <c r="E61" s="2">
        <v>92.3</v>
      </c>
      <c r="F61" s="2">
        <v>100</v>
      </c>
      <c r="G61" s="2">
        <v>100</v>
      </c>
      <c r="H61" s="2">
        <v>100</v>
      </c>
    </row>
    <row r="62" spans="1:8" x14ac:dyDescent="0.2">
      <c r="A62" s="1">
        <v>14</v>
      </c>
      <c r="B62" s="2" t="s">
        <v>117</v>
      </c>
      <c r="C62" s="2">
        <v>13</v>
      </c>
      <c r="D62" s="2">
        <v>19</v>
      </c>
      <c r="E62" s="2">
        <v>100</v>
      </c>
      <c r="F62" s="2">
        <v>84.2</v>
      </c>
      <c r="G62" s="2">
        <v>100</v>
      </c>
      <c r="H62" s="2">
        <v>100</v>
      </c>
    </row>
    <row r="63" spans="1:8" x14ac:dyDescent="0.2">
      <c r="A63" s="1">
        <v>15</v>
      </c>
      <c r="B63" s="2" t="s">
        <v>118</v>
      </c>
      <c r="C63" s="2">
        <v>13</v>
      </c>
      <c r="D63" s="2">
        <v>19</v>
      </c>
      <c r="E63" s="2">
        <v>100</v>
      </c>
      <c r="F63" s="2">
        <v>89.5</v>
      </c>
      <c r="G63" s="2">
        <v>100</v>
      </c>
      <c r="H63" s="2">
        <v>89.5</v>
      </c>
    </row>
    <row r="64" spans="1:8" x14ac:dyDescent="0.2">
      <c r="A64" s="1">
        <v>16</v>
      </c>
      <c r="B64" s="2" t="s">
        <v>119</v>
      </c>
      <c r="C64" s="2">
        <v>20</v>
      </c>
      <c r="D64" s="2">
        <v>20</v>
      </c>
      <c r="E64" s="2">
        <v>95</v>
      </c>
      <c r="F64" s="2">
        <v>90</v>
      </c>
      <c r="G64" s="2">
        <v>100</v>
      </c>
      <c r="H64" s="2">
        <v>100</v>
      </c>
    </row>
    <row r="65" spans="1:8" x14ac:dyDescent="0.2">
      <c r="A65" s="1">
        <v>17</v>
      </c>
      <c r="B65" s="2" t="s">
        <v>120</v>
      </c>
      <c r="C65" s="2">
        <v>20</v>
      </c>
      <c r="D65" s="2">
        <v>20</v>
      </c>
      <c r="E65" s="2">
        <v>35</v>
      </c>
      <c r="F65" s="2">
        <v>55</v>
      </c>
      <c r="G65" s="2">
        <v>60</v>
      </c>
      <c r="H65" s="2">
        <v>90</v>
      </c>
    </row>
    <row r="66" spans="1:8" x14ac:dyDescent="0.2">
      <c r="A66" s="1">
        <v>18</v>
      </c>
      <c r="B66" s="2" t="s">
        <v>121</v>
      </c>
      <c r="C66" s="2">
        <v>20</v>
      </c>
      <c r="D66" s="2">
        <v>20</v>
      </c>
      <c r="E66" s="2">
        <v>45</v>
      </c>
      <c r="F66" s="2">
        <v>50</v>
      </c>
      <c r="G66" s="2">
        <v>65</v>
      </c>
      <c r="H66" s="2">
        <v>100</v>
      </c>
    </row>
    <row r="67" spans="1:8" x14ac:dyDescent="0.2">
      <c r="A67" s="1">
        <v>19</v>
      </c>
      <c r="B67" s="2" t="s">
        <v>122</v>
      </c>
      <c r="C67" s="2">
        <v>20</v>
      </c>
      <c r="D67" s="2">
        <v>20</v>
      </c>
      <c r="E67" s="2">
        <v>90</v>
      </c>
      <c r="F67" s="2">
        <v>100</v>
      </c>
      <c r="G67" s="2">
        <v>95</v>
      </c>
      <c r="H67" s="2">
        <v>90</v>
      </c>
    </row>
    <row r="68" spans="1:8" x14ac:dyDescent="0.2">
      <c r="D68" t="s">
        <v>95</v>
      </c>
      <c r="E68">
        <f>AVERAGE(E48:E67)</f>
        <v>65.094999999999999</v>
      </c>
      <c r="F68">
        <f t="shared" ref="F68:H68" si="0">AVERAGE(F48:F67)</f>
        <v>72.17</v>
      </c>
      <c r="G68">
        <f t="shared" si="0"/>
        <v>75.97999999999999</v>
      </c>
      <c r="H68">
        <f t="shared" si="0"/>
        <v>83.174999999999997</v>
      </c>
    </row>
    <row r="71" spans="1:8" x14ac:dyDescent="0.2">
      <c r="A71" t="s">
        <v>41</v>
      </c>
      <c r="D71" t="s">
        <v>125</v>
      </c>
    </row>
    <row r="72" spans="1:8" x14ac:dyDescent="0.2">
      <c r="A72" s="2"/>
      <c r="B72" s="1" t="s">
        <v>0</v>
      </c>
      <c r="C72" s="1" t="s">
        <v>97</v>
      </c>
      <c r="D72" s="1" t="s">
        <v>98</v>
      </c>
      <c r="E72" s="1" t="s">
        <v>99</v>
      </c>
      <c r="F72" s="1" t="s">
        <v>100</v>
      </c>
      <c r="G72" s="1" t="s">
        <v>101</v>
      </c>
      <c r="H72" s="1" t="s">
        <v>102</v>
      </c>
    </row>
    <row r="73" spans="1:8" x14ac:dyDescent="0.2">
      <c r="A73" s="1">
        <v>0</v>
      </c>
      <c r="B73" s="2" t="s">
        <v>103</v>
      </c>
      <c r="C73" s="2">
        <v>20</v>
      </c>
      <c r="D73" s="2">
        <v>20</v>
      </c>
      <c r="E73" s="2">
        <v>85</v>
      </c>
      <c r="F73" s="2">
        <v>80</v>
      </c>
      <c r="G73" s="2">
        <v>100</v>
      </c>
      <c r="H73" s="2">
        <v>100</v>
      </c>
    </row>
    <row r="74" spans="1:8" x14ac:dyDescent="0.2">
      <c r="A74" s="1">
        <v>1</v>
      </c>
      <c r="B74" s="2" t="s">
        <v>104</v>
      </c>
      <c r="C74" s="2">
        <v>20</v>
      </c>
      <c r="D74" s="2">
        <v>20</v>
      </c>
      <c r="E74" s="2">
        <v>85</v>
      </c>
      <c r="F74" s="2">
        <v>95</v>
      </c>
      <c r="G74" s="2">
        <v>95</v>
      </c>
      <c r="H74" s="2">
        <v>100</v>
      </c>
    </row>
    <row r="75" spans="1:8" x14ac:dyDescent="0.2">
      <c r="A75" s="1">
        <v>2</v>
      </c>
      <c r="B75" s="2" t="s">
        <v>105</v>
      </c>
      <c r="C75" s="2">
        <v>20</v>
      </c>
      <c r="D75" s="2">
        <v>20</v>
      </c>
      <c r="E75" s="2">
        <v>5</v>
      </c>
      <c r="F75" s="2">
        <v>40</v>
      </c>
      <c r="G75" s="2">
        <v>15</v>
      </c>
      <c r="H75" s="2">
        <v>35</v>
      </c>
    </row>
    <row r="76" spans="1:8" x14ac:dyDescent="0.2">
      <c r="A76" s="1">
        <v>3</v>
      </c>
      <c r="B76" s="2" t="s">
        <v>106</v>
      </c>
      <c r="C76" s="2">
        <v>13</v>
      </c>
      <c r="D76" s="2">
        <v>19</v>
      </c>
      <c r="E76" s="2">
        <v>100</v>
      </c>
      <c r="F76" s="2">
        <v>100</v>
      </c>
      <c r="G76" s="2">
        <v>100</v>
      </c>
      <c r="H76" s="2">
        <v>89.5</v>
      </c>
    </row>
    <row r="77" spans="1:8" x14ac:dyDescent="0.2">
      <c r="A77" s="1">
        <v>4</v>
      </c>
      <c r="B77" s="2" t="s">
        <v>107</v>
      </c>
      <c r="C77" s="2">
        <v>20</v>
      </c>
      <c r="D77" s="2">
        <v>20</v>
      </c>
      <c r="E77" s="2">
        <v>95</v>
      </c>
      <c r="F77" s="2">
        <v>80</v>
      </c>
      <c r="G77" s="2">
        <v>100</v>
      </c>
      <c r="H77" s="2">
        <v>95</v>
      </c>
    </row>
    <row r="78" spans="1:8" x14ac:dyDescent="0.2">
      <c r="A78" s="1">
        <v>5</v>
      </c>
      <c r="B78" s="2" t="s">
        <v>108</v>
      </c>
      <c r="C78" s="2">
        <v>20</v>
      </c>
      <c r="D78" s="2">
        <v>20</v>
      </c>
      <c r="E78" s="2">
        <v>10</v>
      </c>
      <c r="F78" s="2">
        <v>20</v>
      </c>
      <c r="G78" s="2">
        <v>85</v>
      </c>
      <c r="H78" s="2">
        <v>75</v>
      </c>
    </row>
    <row r="79" spans="1:8" x14ac:dyDescent="0.2">
      <c r="A79" s="1">
        <v>6</v>
      </c>
      <c r="B79" s="2" t="s">
        <v>109</v>
      </c>
      <c r="C79" s="2">
        <v>20</v>
      </c>
      <c r="D79" s="2">
        <v>20</v>
      </c>
      <c r="E79" s="2">
        <v>80</v>
      </c>
      <c r="F79" s="2">
        <v>60</v>
      </c>
      <c r="G79" s="2">
        <v>100</v>
      </c>
      <c r="H79" s="2">
        <v>90</v>
      </c>
    </row>
    <row r="80" spans="1:8" x14ac:dyDescent="0.2">
      <c r="A80" s="1">
        <v>7</v>
      </c>
      <c r="B80" s="2" t="s">
        <v>110</v>
      </c>
      <c r="C80" s="2">
        <v>20</v>
      </c>
      <c r="D80" s="2">
        <v>20</v>
      </c>
      <c r="E80" s="2">
        <v>5</v>
      </c>
      <c r="F80" s="2">
        <v>10</v>
      </c>
      <c r="G80" s="2">
        <v>25</v>
      </c>
      <c r="H80" s="2">
        <v>80</v>
      </c>
    </row>
    <row r="81" spans="1:8" x14ac:dyDescent="0.2">
      <c r="A81" s="1">
        <v>8</v>
      </c>
      <c r="B81" s="2" t="s">
        <v>111</v>
      </c>
      <c r="C81" s="2">
        <v>20</v>
      </c>
      <c r="D81" s="2">
        <v>20</v>
      </c>
      <c r="E81" s="2">
        <v>15</v>
      </c>
      <c r="F81" s="2">
        <v>10</v>
      </c>
      <c r="G81" s="2">
        <v>35</v>
      </c>
      <c r="H81" s="2">
        <v>50</v>
      </c>
    </row>
    <row r="82" spans="1:8" x14ac:dyDescent="0.2">
      <c r="A82" s="1">
        <v>9</v>
      </c>
      <c r="B82" s="2" t="s">
        <v>112</v>
      </c>
      <c r="C82" s="2">
        <v>20</v>
      </c>
      <c r="D82" s="2">
        <v>20</v>
      </c>
      <c r="E82" s="2">
        <v>50</v>
      </c>
      <c r="F82" s="2">
        <v>65</v>
      </c>
      <c r="G82" s="2">
        <v>80</v>
      </c>
      <c r="H82" s="2">
        <v>80</v>
      </c>
    </row>
    <row r="83" spans="1:8" x14ac:dyDescent="0.2">
      <c r="A83" s="1">
        <v>10</v>
      </c>
      <c r="B83" s="2" t="s">
        <v>113</v>
      </c>
      <c r="C83" s="2">
        <v>20</v>
      </c>
      <c r="D83" s="2">
        <v>20</v>
      </c>
      <c r="E83" s="2">
        <v>60</v>
      </c>
      <c r="F83" s="2">
        <v>70</v>
      </c>
      <c r="G83" s="2">
        <v>30</v>
      </c>
      <c r="H83" s="2">
        <v>10</v>
      </c>
    </row>
    <row r="84" spans="1:8" x14ac:dyDescent="0.2">
      <c r="A84" s="1">
        <v>11</v>
      </c>
      <c r="B84" s="2" t="s">
        <v>114</v>
      </c>
      <c r="C84" s="2">
        <v>20</v>
      </c>
      <c r="D84" s="2">
        <v>20</v>
      </c>
      <c r="E84" s="2">
        <v>95</v>
      </c>
      <c r="F84" s="2">
        <v>90</v>
      </c>
      <c r="G84" s="2">
        <v>100</v>
      </c>
      <c r="H84" s="2">
        <v>95</v>
      </c>
    </row>
    <row r="85" spans="1:8" x14ac:dyDescent="0.2">
      <c r="A85" s="1">
        <v>12</v>
      </c>
      <c r="B85" s="2" t="s">
        <v>115</v>
      </c>
      <c r="C85" s="2">
        <v>13</v>
      </c>
      <c r="D85" s="2">
        <v>19</v>
      </c>
      <c r="E85" s="2">
        <v>100</v>
      </c>
      <c r="F85" s="2">
        <v>94.7</v>
      </c>
      <c r="G85" s="2">
        <v>100</v>
      </c>
      <c r="H85" s="2">
        <v>100</v>
      </c>
    </row>
    <row r="86" spans="1:8" x14ac:dyDescent="0.2">
      <c r="A86" s="1">
        <v>13</v>
      </c>
      <c r="B86" s="2" t="s">
        <v>116</v>
      </c>
      <c r="C86" s="2">
        <v>13</v>
      </c>
      <c r="D86" s="2">
        <v>19</v>
      </c>
      <c r="E86" s="2">
        <v>100</v>
      </c>
      <c r="F86" s="2">
        <v>100</v>
      </c>
      <c r="G86" s="2">
        <v>100</v>
      </c>
      <c r="H86" s="2">
        <v>100</v>
      </c>
    </row>
    <row r="87" spans="1:8" x14ac:dyDescent="0.2">
      <c r="A87" s="1">
        <v>14</v>
      </c>
      <c r="B87" s="2" t="s">
        <v>117</v>
      </c>
      <c r="C87" s="2">
        <v>13</v>
      </c>
      <c r="D87" s="2">
        <v>19</v>
      </c>
      <c r="E87" s="2">
        <v>92.3</v>
      </c>
      <c r="F87" s="2">
        <v>84.2</v>
      </c>
      <c r="G87" s="2">
        <v>100</v>
      </c>
      <c r="H87" s="2">
        <v>100</v>
      </c>
    </row>
    <row r="88" spans="1:8" x14ac:dyDescent="0.2">
      <c r="A88" s="1">
        <v>15</v>
      </c>
      <c r="B88" s="2" t="s">
        <v>118</v>
      </c>
      <c r="C88" s="2">
        <v>13</v>
      </c>
      <c r="D88" s="2">
        <v>19</v>
      </c>
      <c r="E88" s="2">
        <v>100</v>
      </c>
      <c r="F88" s="2">
        <v>89.5</v>
      </c>
      <c r="G88" s="2">
        <v>100</v>
      </c>
      <c r="H88" s="2">
        <v>89.5</v>
      </c>
    </row>
    <row r="89" spans="1:8" x14ac:dyDescent="0.2">
      <c r="A89" s="1">
        <v>16</v>
      </c>
      <c r="B89" s="2" t="s">
        <v>119</v>
      </c>
      <c r="C89" s="2">
        <v>20</v>
      </c>
      <c r="D89" s="2">
        <v>20</v>
      </c>
      <c r="E89" s="2">
        <v>90</v>
      </c>
      <c r="F89" s="2">
        <v>90</v>
      </c>
      <c r="G89" s="2">
        <v>100</v>
      </c>
      <c r="H89" s="2">
        <v>100</v>
      </c>
    </row>
    <row r="90" spans="1:8" x14ac:dyDescent="0.2">
      <c r="A90" s="1">
        <v>17</v>
      </c>
      <c r="B90" s="2" t="s">
        <v>120</v>
      </c>
      <c r="C90" s="2">
        <v>20</v>
      </c>
      <c r="D90" s="2">
        <v>20</v>
      </c>
      <c r="E90" s="2">
        <v>25</v>
      </c>
      <c r="F90" s="2">
        <v>45</v>
      </c>
      <c r="G90" s="2">
        <v>65</v>
      </c>
      <c r="H90" s="2">
        <v>70</v>
      </c>
    </row>
    <row r="91" spans="1:8" x14ac:dyDescent="0.2">
      <c r="A91" s="1">
        <v>18</v>
      </c>
      <c r="B91" s="2" t="s">
        <v>121</v>
      </c>
      <c r="C91" s="2">
        <v>20</v>
      </c>
      <c r="D91" s="2">
        <v>20</v>
      </c>
      <c r="E91" s="2">
        <v>40</v>
      </c>
      <c r="F91" s="2">
        <v>50</v>
      </c>
      <c r="G91" s="2">
        <v>65</v>
      </c>
      <c r="H91" s="2">
        <v>95</v>
      </c>
    </row>
    <row r="92" spans="1:8" x14ac:dyDescent="0.2">
      <c r="A92" s="1">
        <v>19</v>
      </c>
      <c r="B92" s="2" t="s">
        <v>122</v>
      </c>
      <c r="C92" s="2">
        <v>20</v>
      </c>
      <c r="D92" s="2">
        <v>20</v>
      </c>
      <c r="E92" s="2">
        <v>75</v>
      </c>
      <c r="F92" s="2">
        <v>90</v>
      </c>
      <c r="G92" s="2">
        <v>90</v>
      </c>
      <c r="H92" s="2">
        <v>90</v>
      </c>
    </row>
    <row r="93" spans="1:8" x14ac:dyDescent="0.2">
      <c r="D93" t="s">
        <v>95</v>
      </c>
      <c r="E93">
        <f>AVERAGE(E73:E92)</f>
        <v>65.364999999999995</v>
      </c>
      <c r="F93">
        <f t="shared" ref="F93" si="1">AVERAGE(F73:F92)</f>
        <v>68.17</v>
      </c>
      <c r="G93">
        <f>AVERAGE(G73:G92)</f>
        <v>79.25</v>
      </c>
      <c r="H93">
        <f t="shared" ref="H93" si="2">AVERAGE(H73:H92)</f>
        <v>82.2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0FF1-E462-4CB4-813A-67496CB55CE9}">
  <dimension ref="A1:W106"/>
  <sheetViews>
    <sheetView zoomScale="85" zoomScaleNormal="85" workbookViewId="0">
      <selection activeCell="T81" sqref="T81"/>
    </sheetView>
  </sheetViews>
  <sheetFormatPr defaultRowHeight="14.25" x14ac:dyDescent="0.2"/>
  <cols>
    <col min="2" max="2" width="19.625" customWidth="1"/>
    <col min="3" max="3" width="18.75" customWidth="1"/>
    <col min="4" max="4" width="19.375" customWidth="1"/>
    <col min="5" max="5" width="18" customWidth="1"/>
    <col min="6" max="6" width="18.75" customWidth="1"/>
    <col min="7" max="7" width="23.75" customWidth="1"/>
    <col min="8" max="8" width="20.25" customWidth="1"/>
    <col min="9" max="9" width="18.75" customWidth="1"/>
    <col min="10" max="10" width="16" customWidth="1"/>
    <col min="11" max="11" width="19.375" customWidth="1"/>
    <col min="12" max="12" width="18.875" customWidth="1"/>
    <col min="13" max="13" width="16.625" customWidth="1"/>
  </cols>
  <sheetData>
    <row r="1" spans="1:11" x14ac:dyDescent="0.2">
      <c r="C1" s="30" t="s">
        <v>126</v>
      </c>
      <c r="D1" s="30"/>
      <c r="F1" s="30" t="s">
        <v>134</v>
      </c>
      <c r="G1" s="30"/>
      <c r="H1" s="30"/>
      <c r="I1" s="30"/>
      <c r="J1" s="30"/>
      <c r="K1" s="30"/>
    </row>
    <row r="2" spans="1:11" x14ac:dyDescent="0.2">
      <c r="B2" t="s">
        <v>127</v>
      </c>
      <c r="C2" s="1" t="s">
        <v>26</v>
      </c>
      <c r="D2" s="1" t="s">
        <v>27</v>
      </c>
      <c r="F2" s="1" t="s">
        <v>26</v>
      </c>
      <c r="G2" s="1" t="s">
        <v>143</v>
      </c>
      <c r="H2" s="1" t="s">
        <v>29</v>
      </c>
      <c r="I2" s="1" t="s">
        <v>144</v>
      </c>
      <c r="J2" s="1" t="s">
        <v>30</v>
      </c>
      <c r="K2" s="1" t="s">
        <v>145</v>
      </c>
    </row>
    <row r="3" spans="1:11" x14ac:dyDescent="0.2">
      <c r="A3">
        <v>0</v>
      </c>
      <c r="B3" t="s">
        <v>36</v>
      </c>
      <c r="C3" s="20">
        <v>19.475769715854295</v>
      </c>
      <c r="D3" s="20">
        <v>28.759125699146306</v>
      </c>
      <c r="E3" s="20"/>
      <c r="F3" s="20">
        <v>17.665768973959494</v>
      </c>
      <c r="G3" s="20">
        <v>33.95700618192523</v>
      </c>
      <c r="H3" s="20">
        <v>16.87556184907729</v>
      </c>
      <c r="I3" s="20">
        <v>33.220576979687962</v>
      </c>
      <c r="J3" s="20">
        <v>25.384882564455665</v>
      </c>
      <c r="K3" s="20">
        <v>31.976346776567564</v>
      </c>
    </row>
    <row r="4" spans="1:11" x14ac:dyDescent="0.2">
      <c r="A4">
        <v>1</v>
      </c>
      <c r="B4" t="s">
        <v>128</v>
      </c>
      <c r="C4" s="20">
        <v>32.095014466948591</v>
      </c>
      <c r="D4" s="20">
        <v>25.346850161907565</v>
      </c>
      <c r="E4" s="20"/>
      <c r="F4" s="20">
        <v>15.63909785592403</v>
      </c>
      <c r="G4" s="20">
        <v>27.304062408007066</v>
      </c>
      <c r="H4" s="20">
        <v>11.648830623058654</v>
      </c>
      <c r="I4" s="20">
        <v>26.973373564910219</v>
      </c>
      <c r="J4" s="20">
        <v>27.986343814551297</v>
      </c>
      <c r="K4" s="20">
        <v>27.437017957020906</v>
      </c>
    </row>
    <row r="5" spans="1:11" x14ac:dyDescent="0.2">
      <c r="A5">
        <v>2</v>
      </c>
      <c r="B5" t="s">
        <v>25</v>
      </c>
      <c r="C5" s="20">
        <v>32.444305957415239</v>
      </c>
      <c r="D5" s="20">
        <v>35.817081248160143</v>
      </c>
      <c r="E5" s="20"/>
      <c r="F5" s="20">
        <v>31.278952444543364</v>
      </c>
      <c r="G5" s="20">
        <v>40.520775684427441</v>
      </c>
      <c r="H5" s="20">
        <v>24.947688653389367</v>
      </c>
      <c r="I5" s="20">
        <v>40.15967765675596</v>
      </c>
      <c r="J5" s="20">
        <v>31.310504169535612</v>
      </c>
      <c r="K5" s="20">
        <v>40.905931704445102</v>
      </c>
    </row>
    <row r="6" spans="1:11" x14ac:dyDescent="0.2">
      <c r="A6">
        <v>3</v>
      </c>
      <c r="B6" t="s">
        <v>135</v>
      </c>
      <c r="C6" s="20">
        <v>38.169522961644041</v>
      </c>
      <c r="D6" s="20">
        <v>34.730843391227552</v>
      </c>
      <c r="E6" s="20"/>
      <c r="F6" s="20">
        <v>26.041627717189705</v>
      </c>
      <c r="G6" s="20">
        <v>44.464527524286133</v>
      </c>
      <c r="H6" s="20">
        <v>29.187529691211399</v>
      </c>
      <c r="I6" s="20">
        <v>43.323815130997943</v>
      </c>
      <c r="J6" s="20">
        <v>36.11846071455895</v>
      </c>
      <c r="K6" s="20">
        <v>41.751847218133634</v>
      </c>
    </row>
    <row r="7" spans="1:11" x14ac:dyDescent="0.2">
      <c r="A7">
        <v>4</v>
      </c>
      <c r="B7" t="s">
        <v>33</v>
      </c>
      <c r="C7" s="20">
        <v>29.823555159878325</v>
      </c>
      <c r="D7" s="20">
        <v>32.616485133941708</v>
      </c>
      <c r="E7" s="20"/>
      <c r="F7" s="20">
        <v>37.872713109281101</v>
      </c>
      <c r="G7" s="20">
        <v>43.75156020017662</v>
      </c>
      <c r="H7" s="20">
        <v>27.088881783299833</v>
      </c>
      <c r="I7" s="20">
        <v>43.073520753606125</v>
      </c>
      <c r="J7" s="20">
        <v>36.36249713105348</v>
      </c>
      <c r="K7" s="20">
        <v>41.965682955549013</v>
      </c>
    </row>
    <row r="8" spans="1:11" x14ac:dyDescent="0.2">
      <c r="A8">
        <v>5</v>
      </c>
      <c r="B8" t="s">
        <v>136</v>
      </c>
      <c r="C8" s="20">
        <v>34.76471548334446</v>
      </c>
      <c r="D8" s="20">
        <v>32.52757580217839</v>
      </c>
      <c r="E8" s="20"/>
      <c r="F8" s="20">
        <v>17.873440166184434</v>
      </c>
      <c r="G8" s="20">
        <v>20.803613482484547</v>
      </c>
      <c r="H8" s="20">
        <v>14.536981545770143</v>
      </c>
      <c r="I8" s="20">
        <v>20.104952899617306</v>
      </c>
      <c r="J8" s="20">
        <v>19.971333486343813</v>
      </c>
      <c r="K8" s="20">
        <v>19.780652045922874</v>
      </c>
    </row>
    <row r="9" spans="1:11" x14ac:dyDescent="0.2">
      <c r="A9">
        <v>6</v>
      </c>
      <c r="B9" t="s">
        <v>34</v>
      </c>
      <c r="C9" s="20">
        <v>45.144854959566736</v>
      </c>
      <c r="D9" s="20">
        <v>43.022615543126285</v>
      </c>
      <c r="E9" s="20"/>
      <c r="F9" s="20">
        <v>32.049781141034202</v>
      </c>
      <c r="G9" s="20">
        <v>50.963107153370615</v>
      </c>
      <c r="H9" s="20">
        <v>26.163986844509406</v>
      </c>
      <c r="I9" s="20">
        <v>45.820039740947891</v>
      </c>
      <c r="J9" s="20">
        <v>34.738451533930075</v>
      </c>
      <c r="K9" s="20">
        <v>43.825147188695915</v>
      </c>
    </row>
    <row r="10" spans="1:11" x14ac:dyDescent="0.2">
      <c r="A10">
        <v>7</v>
      </c>
      <c r="B10" t="s">
        <v>129</v>
      </c>
      <c r="C10" s="20">
        <v>43.706454484754069</v>
      </c>
      <c r="D10" s="20">
        <v>33.781358551663232</v>
      </c>
      <c r="E10" s="20"/>
      <c r="F10" s="20">
        <v>31.116306847689003</v>
      </c>
      <c r="G10" s="20">
        <v>46.143133647335887</v>
      </c>
      <c r="H10" s="20">
        <v>25.974447286680064</v>
      </c>
      <c r="I10" s="20">
        <v>44.619244921989996</v>
      </c>
      <c r="J10" s="20">
        <v>39.468541045061585</v>
      </c>
      <c r="K10" s="20">
        <v>41.579798351486609</v>
      </c>
    </row>
    <row r="11" spans="1:11" x14ac:dyDescent="0.2">
      <c r="A11">
        <v>8</v>
      </c>
      <c r="B11" t="s">
        <v>35</v>
      </c>
      <c r="C11" s="20">
        <v>39.10474070776764</v>
      </c>
      <c r="D11" s="20">
        <v>40.946003826906086</v>
      </c>
      <c r="E11" s="20"/>
      <c r="F11" s="20">
        <v>28.964656131760524</v>
      </c>
      <c r="G11" s="20">
        <v>50.509434795407707</v>
      </c>
      <c r="H11" s="20">
        <v>31.090389183263294</v>
      </c>
      <c r="I11" s="20">
        <v>49.537503679717403</v>
      </c>
      <c r="J11" s="20">
        <v>41.190926478463773</v>
      </c>
      <c r="K11" s="20">
        <v>47.042169561377683</v>
      </c>
    </row>
    <row r="12" spans="1:11" x14ac:dyDescent="0.2">
      <c r="A12">
        <v>9</v>
      </c>
      <c r="B12" t="s">
        <v>130</v>
      </c>
      <c r="C12" s="20">
        <v>44.275302322130727</v>
      </c>
      <c r="D12" s="20">
        <v>36.503377980571088</v>
      </c>
      <c r="E12" s="20"/>
      <c r="F12" s="20">
        <v>26.648913124118998</v>
      </c>
      <c r="G12" s="20">
        <v>51.868818074771859</v>
      </c>
      <c r="H12" s="20">
        <v>33.325671478165546</v>
      </c>
      <c r="I12" s="20">
        <v>50.867934942596406</v>
      </c>
      <c r="J12" s="20">
        <v>37.367332262259964</v>
      </c>
      <c r="K12" s="20">
        <v>48.122865763909331</v>
      </c>
    </row>
    <row r="13" spans="1:11" x14ac:dyDescent="0.2">
      <c r="A13">
        <v>10</v>
      </c>
      <c r="B13" t="s">
        <v>137</v>
      </c>
      <c r="C13" s="20"/>
      <c r="D13" s="20"/>
      <c r="E13" s="20"/>
      <c r="F13" s="20">
        <v>59.685881741968998</v>
      </c>
      <c r="G13" s="20">
        <v>63.253377980571095</v>
      </c>
      <c r="H13" s="20">
        <v>47.449278275169007</v>
      </c>
      <c r="I13" s="20">
        <v>60.567184280247275</v>
      </c>
      <c r="J13" s="20">
        <v>49.80543187208324</v>
      </c>
      <c r="K13" s="20">
        <v>55.783551663232267</v>
      </c>
    </row>
    <row r="14" spans="1:11" x14ac:dyDescent="0.2">
      <c r="A14">
        <v>11</v>
      </c>
      <c r="B14" s="6" t="s">
        <v>153</v>
      </c>
      <c r="C14" s="20"/>
      <c r="D14" s="20"/>
      <c r="F14" s="20">
        <v>67.690941464500341</v>
      </c>
      <c r="G14" s="20">
        <v>82.668788637032677</v>
      </c>
      <c r="H14" s="20">
        <v>59.811757719714961</v>
      </c>
      <c r="I14" s="20">
        <v>80.387363850456282</v>
      </c>
      <c r="J14" s="20">
        <v>60.760814015760076</v>
      </c>
      <c r="K14" s="20">
        <v>75.64986753017368</v>
      </c>
    </row>
    <row r="15" spans="1:11" x14ac:dyDescent="0.2">
      <c r="A15">
        <v>12</v>
      </c>
      <c r="B15" s="6" t="s">
        <v>41</v>
      </c>
      <c r="C15" s="20">
        <v>49.765835744491426</v>
      </c>
      <c r="D15" s="20">
        <v>47.410082425669707</v>
      </c>
      <c r="E15" s="20"/>
      <c r="F15" s="20">
        <v>70.688166777950883</v>
      </c>
      <c r="G15" s="20">
        <v>80.652553723873993</v>
      </c>
      <c r="H15" s="20">
        <v>60.608843413118947</v>
      </c>
      <c r="I15" s="20">
        <v>78.24294230203121</v>
      </c>
      <c r="J15" s="20">
        <v>68.760783413663844</v>
      </c>
      <c r="K15" s="20">
        <v>70.81831763320578</v>
      </c>
    </row>
    <row r="16" spans="1:11" x14ac:dyDescent="0.2">
      <c r="A16">
        <v>13</v>
      </c>
      <c r="B16" t="s">
        <v>123</v>
      </c>
      <c r="C16" s="20">
        <v>51.280911046813571</v>
      </c>
      <c r="D16" s="20">
        <v>54.607712687665583</v>
      </c>
      <c r="F16" s="20">
        <v>73.959514800801244</v>
      </c>
      <c r="G16" s="20">
        <v>82.638246982631728</v>
      </c>
      <c r="H16" s="23">
        <v>63.669651014069068</v>
      </c>
      <c r="I16" s="20">
        <v>80.139439211068591</v>
      </c>
      <c r="J16" s="20">
        <v>71.332354066253544</v>
      </c>
      <c r="K16" s="20">
        <v>71.976405652045926</v>
      </c>
    </row>
    <row r="21" spans="3:23" x14ac:dyDescent="0.2">
      <c r="O21" s="30" t="s">
        <v>126</v>
      </c>
      <c r="P21" s="30"/>
      <c r="R21" s="30" t="s">
        <v>134</v>
      </c>
      <c r="S21" s="30"/>
      <c r="T21" s="30"/>
      <c r="U21" s="30"/>
      <c r="V21" s="30"/>
      <c r="W21" s="30"/>
    </row>
    <row r="22" spans="3:23" x14ac:dyDescent="0.2">
      <c r="N22" t="s">
        <v>127</v>
      </c>
      <c r="O22" s="1" t="s">
        <v>26</v>
      </c>
      <c r="P22" s="1" t="s">
        <v>27</v>
      </c>
      <c r="R22" s="1" t="s">
        <v>26</v>
      </c>
      <c r="S22" s="1" t="s">
        <v>143</v>
      </c>
      <c r="T22" s="1" t="s">
        <v>29</v>
      </c>
      <c r="U22" s="1" t="s">
        <v>144</v>
      </c>
      <c r="V22" s="1" t="s">
        <v>30</v>
      </c>
      <c r="W22" s="1" t="s">
        <v>145</v>
      </c>
    </row>
    <row r="23" spans="3:23" x14ac:dyDescent="0.2">
      <c r="M23">
        <v>0</v>
      </c>
      <c r="N23" t="s">
        <v>36</v>
      </c>
      <c r="O23" s="20">
        <v>19.371904443949848</v>
      </c>
      <c r="P23" s="20">
        <v>28.663453046806005</v>
      </c>
      <c r="Q23" s="20"/>
      <c r="R23" s="20">
        <v>17.545945544921732</v>
      </c>
      <c r="S23" s="20">
        <v>33.398748896084783</v>
      </c>
      <c r="T23" s="20">
        <v>16.389137584505754</v>
      </c>
      <c r="U23" s="20">
        <v>32.711730075796602</v>
      </c>
      <c r="V23" s="20">
        <v>24.492273162116419</v>
      </c>
      <c r="W23" s="20">
        <v>31.504400618147031</v>
      </c>
    </row>
    <row r="24" spans="3:23" x14ac:dyDescent="0.2">
      <c r="M24">
        <v>1</v>
      </c>
      <c r="N24" t="s">
        <v>128</v>
      </c>
      <c r="O24" s="20">
        <v>31.790837599228432</v>
      </c>
      <c r="P24" s="20">
        <v>25.184942596408597</v>
      </c>
      <c r="Q24" s="20"/>
      <c r="R24" s="20">
        <v>14.949128273610802</v>
      </c>
      <c r="S24" s="20">
        <v>24.559567265234033</v>
      </c>
      <c r="T24" s="20">
        <v>8.9713137219075456</v>
      </c>
      <c r="U24" s="20">
        <v>24.367091029509165</v>
      </c>
      <c r="V24" s="20">
        <v>26.420855103392451</v>
      </c>
      <c r="W24" s="20">
        <v>24.919008021193616</v>
      </c>
    </row>
    <row r="25" spans="3:23" x14ac:dyDescent="0.2">
      <c r="M25">
        <v>2</v>
      </c>
      <c r="N25" t="s">
        <v>25</v>
      </c>
      <c r="O25" s="20">
        <v>32.362697529490319</v>
      </c>
      <c r="P25" s="20">
        <v>35.611017073888725</v>
      </c>
      <c r="Q25" s="20"/>
      <c r="R25" s="20">
        <v>30.995830551227836</v>
      </c>
      <c r="S25" s="20">
        <v>39.049808654695326</v>
      </c>
      <c r="T25" s="20">
        <v>24.474748766672761</v>
      </c>
      <c r="U25" s="20">
        <v>39.637591992934944</v>
      </c>
      <c r="V25" s="20">
        <v>29.513260725586868</v>
      </c>
      <c r="W25" s="20">
        <v>38.850618192522809</v>
      </c>
    </row>
    <row r="26" spans="3:23" x14ac:dyDescent="0.2">
      <c r="M26">
        <v>3</v>
      </c>
      <c r="N26" t="s">
        <v>135</v>
      </c>
      <c r="O26" s="20">
        <v>38.058238741746422</v>
      </c>
      <c r="P26" s="20">
        <v>34.878032087135708</v>
      </c>
      <c r="Q26" s="20"/>
      <c r="R26" s="20">
        <v>25.470368721715264</v>
      </c>
      <c r="S26" s="20">
        <v>42.014269944068289</v>
      </c>
      <c r="T26" s="20">
        <v>28.166955965649553</v>
      </c>
      <c r="U26" s="20">
        <v>41.064902855460694</v>
      </c>
      <c r="V26" s="20">
        <v>32.557862977408199</v>
      </c>
      <c r="W26" s="20">
        <v>39.84618781277598</v>
      </c>
    </row>
    <row r="27" spans="3:23" x14ac:dyDescent="0.2">
      <c r="M27">
        <v>4</v>
      </c>
      <c r="N27" t="s">
        <v>33</v>
      </c>
      <c r="O27" s="20">
        <v>29.415513020253723</v>
      </c>
      <c r="P27" s="20">
        <v>32.506093612010595</v>
      </c>
      <c r="Q27" s="20"/>
      <c r="R27" s="20">
        <v>34.038793679056312</v>
      </c>
      <c r="S27" s="20">
        <v>39.388335295849274</v>
      </c>
      <c r="T27" s="20">
        <v>25.919833729216151</v>
      </c>
      <c r="U27" s="20">
        <v>38.994789903598495</v>
      </c>
      <c r="V27" s="20">
        <v>33.192567517845312</v>
      </c>
      <c r="W27" s="20">
        <v>38.082287144013542</v>
      </c>
    </row>
    <row r="28" spans="3:23" x14ac:dyDescent="0.2">
      <c r="M28">
        <v>5</v>
      </c>
      <c r="N28" t="s">
        <v>136</v>
      </c>
      <c r="O28" s="20">
        <v>34.668269159433187</v>
      </c>
      <c r="P28" s="20">
        <v>32.380387106270234</v>
      </c>
      <c r="Q28" s="20"/>
      <c r="R28" s="20">
        <v>17.547013873432746</v>
      </c>
      <c r="S28" s="20">
        <v>15.902229908743008</v>
      </c>
      <c r="T28" s="20">
        <v>13.328247761739448</v>
      </c>
      <c r="U28" s="20">
        <v>15.902229908743008</v>
      </c>
      <c r="V28" s="20">
        <v>17.232114210022811</v>
      </c>
      <c r="W28" s="20">
        <v>15.696651457168088</v>
      </c>
    </row>
    <row r="29" spans="3:23" x14ac:dyDescent="0.2">
      <c r="M29">
        <v>6</v>
      </c>
      <c r="N29" t="s">
        <v>34</v>
      </c>
      <c r="O29" s="20">
        <v>44.944543363751023</v>
      </c>
      <c r="P29" s="20">
        <v>42.720878716514569</v>
      </c>
      <c r="Q29" s="20"/>
      <c r="R29" s="20">
        <v>31.374656873655319</v>
      </c>
      <c r="S29" s="20">
        <v>49.985310568148371</v>
      </c>
      <c r="T29" s="20">
        <v>25.168719166818924</v>
      </c>
      <c r="U29" s="20">
        <v>42.800691735962907</v>
      </c>
      <c r="V29" s="20">
        <v>31.528155125469127</v>
      </c>
      <c r="W29" s="20">
        <v>40.982574140849216</v>
      </c>
    </row>
    <row r="30" spans="3:23" x14ac:dyDescent="0.2">
      <c r="M30">
        <v>7</v>
      </c>
      <c r="N30" t="s">
        <v>129</v>
      </c>
      <c r="O30" s="20">
        <v>43.31325024111581</v>
      </c>
      <c r="P30" s="20">
        <v>33.450183985869884</v>
      </c>
      <c r="Q30" s="20"/>
      <c r="R30" s="20">
        <v>30.337317308405673</v>
      </c>
      <c r="S30" s="20">
        <v>43.354393582572861</v>
      </c>
      <c r="T30" s="20">
        <v>25.032961812534257</v>
      </c>
      <c r="U30" s="20">
        <v>39.248121375804274</v>
      </c>
      <c r="V30" s="20">
        <v>36.26519243505777</v>
      </c>
      <c r="W30" s="20">
        <v>36.356708237350063</v>
      </c>
    </row>
    <row r="31" spans="3:23" x14ac:dyDescent="0.2">
      <c r="M31">
        <v>8</v>
      </c>
      <c r="N31" t="s">
        <v>35</v>
      </c>
      <c r="O31" s="20">
        <v>39.02267230506714</v>
      </c>
      <c r="P31" s="20">
        <v>40.897402119517217</v>
      </c>
      <c r="Q31" s="20"/>
      <c r="R31" s="20">
        <v>22.598093330365757</v>
      </c>
      <c r="S31" s="20">
        <v>43.375625551957611</v>
      </c>
      <c r="T31" s="20">
        <v>29.08044947926183</v>
      </c>
      <c r="U31" s="20">
        <v>32.779122989517482</v>
      </c>
      <c r="V31" s="20">
        <v>34.767208771800718</v>
      </c>
      <c r="W31" s="20">
        <v>47.331943666479958</v>
      </c>
    </row>
    <row r="32" spans="3:23" x14ac:dyDescent="0.2">
      <c r="C32" s="3" t="s">
        <v>1</v>
      </c>
      <c r="D32" s="3" t="s">
        <v>2</v>
      </c>
      <c r="E32" s="3" t="s">
        <v>3</v>
      </c>
      <c r="F32" s="3" t="s">
        <v>2</v>
      </c>
      <c r="G32" s="3" t="s">
        <v>4</v>
      </c>
      <c r="H32" s="3" t="s">
        <v>2</v>
      </c>
      <c r="M32">
        <v>9</v>
      </c>
      <c r="N32" t="s">
        <v>130</v>
      </c>
      <c r="O32" s="20">
        <v>43.370190666963431</v>
      </c>
      <c r="P32" s="20">
        <v>35.958779805710918</v>
      </c>
      <c r="Q32" s="20"/>
      <c r="R32" s="20">
        <v>26.16668150456265</v>
      </c>
      <c r="S32" s="20">
        <v>48.387805416544012</v>
      </c>
      <c r="T32" s="20">
        <v>31.565868810524393</v>
      </c>
      <c r="U32" s="20">
        <v>47.626293325483843</v>
      </c>
      <c r="V32" s="20">
        <v>34.5566193244536</v>
      </c>
      <c r="W32" s="20">
        <v>45.271447494296851</v>
      </c>
    </row>
    <row r="33" spans="3:23" x14ac:dyDescent="0.2">
      <c r="C33">
        <v>13479</v>
      </c>
      <c r="D33">
        <v>13588</v>
      </c>
      <c r="E33">
        <v>10946</v>
      </c>
      <c r="F33">
        <v>13588</v>
      </c>
      <c r="G33">
        <v>13071</v>
      </c>
      <c r="H33">
        <v>13588</v>
      </c>
      <c r="M33">
        <v>10</v>
      </c>
      <c r="N33" t="s">
        <v>137</v>
      </c>
      <c r="O33" s="20"/>
      <c r="P33" s="20"/>
      <c r="Q33" s="20"/>
      <c r="R33" s="20">
        <v>53.000215149491794</v>
      </c>
      <c r="S33" s="20">
        <v>45.654330708661412</v>
      </c>
      <c r="T33" s="20">
        <v>35.79015307624374</v>
      </c>
      <c r="U33" s="20">
        <v>53.264288324502104</v>
      </c>
      <c r="V33" s="20">
        <v>42.810309809404657</v>
      </c>
      <c r="W33" s="20">
        <v>55.129608989585229</v>
      </c>
    </row>
    <row r="34" spans="3:23" ht="42.75" x14ac:dyDescent="0.2">
      <c r="C34">
        <v>13479</v>
      </c>
      <c r="D34">
        <v>13588</v>
      </c>
      <c r="E34">
        <v>10946</v>
      </c>
      <c r="F34">
        <v>13588</v>
      </c>
      <c r="G34">
        <v>13071</v>
      </c>
      <c r="H34">
        <v>13588</v>
      </c>
      <c r="M34">
        <v>12</v>
      </c>
      <c r="N34" s="6" t="s">
        <v>41</v>
      </c>
      <c r="O34" s="20">
        <v>48.764277765412864</v>
      </c>
      <c r="P34" s="20">
        <v>46.549028554607006</v>
      </c>
      <c r="Q34" s="20"/>
      <c r="R34" s="20">
        <v>69.649996290526005</v>
      </c>
      <c r="S34" s="20">
        <v>79.188511922284363</v>
      </c>
      <c r="T34" s="20">
        <v>56.814123880869715</v>
      </c>
      <c r="U34" s="20">
        <v>76.816183397115111</v>
      </c>
      <c r="V34" s="20">
        <v>76.816183397115111</v>
      </c>
      <c r="W34" s="20">
        <v>76.816183397115111</v>
      </c>
    </row>
    <row r="35" spans="3:23" x14ac:dyDescent="0.2">
      <c r="C35">
        <v>13479</v>
      </c>
      <c r="D35">
        <v>13588</v>
      </c>
      <c r="E35">
        <v>10946</v>
      </c>
      <c r="F35">
        <v>13588</v>
      </c>
      <c r="G35">
        <v>13071</v>
      </c>
      <c r="H35">
        <v>13588</v>
      </c>
      <c r="M35">
        <v>13</v>
      </c>
      <c r="N35" t="s">
        <v>123</v>
      </c>
      <c r="O35" s="20">
        <v>48.892009793011361</v>
      </c>
      <c r="P35" s="20">
        <v>52.819370032381514</v>
      </c>
      <c r="R35" s="20">
        <v>73.996616959715112</v>
      </c>
      <c r="S35" s="20">
        <v>82.84382543420665</v>
      </c>
      <c r="T35" s="23">
        <v>64.172428284304758</v>
      </c>
      <c r="U35" s="20">
        <v>80.573160141301159</v>
      </c>
      <c r="V35">
        <v>70.040000000000006</v>
      </c>
      <c r="W35">
        <v>72.91</v>
      </c>
    </row>
    <row r="36" spans="3:23" x14ac:dyDescent="0.2">
      <c r="C36">
        <v>13479</v>
      </c>
      <c r="D36">
        <v>13588</v>
      </c>
      <c r="E36">
        <v>10946</v>
      </c>
      <c r="F36">
        <v>13588</v>
      </c>
      <c r="G36">
        <v>13071</v>
      </c>
      <c r="H36">
        <v>13588</v>
      </c>
    </row>
    <row r="37" spans="3:23" x14ac:dyDescent="0.2">
      <c r="C37">
        <v>13479</v>
      </c>
      <c r="D37">
        <v>13588</v>
      </c>
      <c r="E37">
        <v>10946</v>
      </c>
      <c r="F37">
        <v>13588</v>
      </c>
      <c r="G37">
        <v>13071</v>
      </c>
      <c r="H37">
        <v>13588</v>
      </c>
    </row>
    <row r="38" spans="3:23" x14ac:dyDescent="0.2">
      <c r="C38">
        <v>13479</v>
      </c>
      <c r="D38">
        <v>13588</v>
      </c>
      <c r="E38">
        <v>10946</v>
      </c>
      <c r="F38">
        <v>13588</v>
      </c>
      <c r="G38">
        <v>13071</v>
      </c>
      <c r="H38">
        <v>13588</v>
      </c>
    </row>
    <row r="39" spans="3:23" x14ac:dyDescent="0.2">
      <c r="C39">
        <v>13479</v>
      </c>
      <c r="D39">
        <v>13588</v>
      </c>
      <c r="E39">
        <v>10946</v>
      </c>
      <c r="F39">
        <v>13588</v>
      </c>
      <c r="G39">
        <v>13071</v>
      </c>
      <c r="H39">
        <v>13588</v>
      </c>
    </row>
    <row r="40" spans="3:23" x14ac:dyDescent="0.2">
      <c r="C40">
        <v>13479</v>
      </c>
      <c r="D40">
        <v>13588</v>
      </c>
      <c r="E40">
        <v>10946</v>
      </c>
      <c r="F40">
        <v>13588</v>
      </c>
      <c r="G40">
        <v>13071</v>
      </c>
      <c r="H40">
        <v>13588</v>
      </c>
    </row>
    <row r="41" spans="3:23" x14ac:dyDescent="0.2">
      <c r="C41">
        <v>13479</v>
      </c>
      <c r="D41">
        <v>13588</v>
      </c>
      <c r="E41">
        <v>10946</v>
      </c>
      <c r="F41">
        <v>13588</v>
      </c>
      <c r="G41">
        <v>13071</v>
      </c>
      <c r="H41">
        <v>13588</v>
      </c>
    </row>
    <row r="42" spans="3:23" x14ac:dyDescent="0.2">
      <c r="C42">
        <v>13479</v>
      </c>
      <c r="D42">
        <v>13588</v>
      </c>
      <c r="E42">
        <v>10946</v>
      </c>
      <c r="F42">
        <v>13588</v>
      </c>
      <c r="G42">
        <v>13071</v>
      </c>
      <c r="H42">
        <v>13588</v>
      </c>
    </row>
    <row r="43" spans="3:23" x14ac:dyDescent="0.2">
      <c r="C43">
        <v>13479</v>
      </c>
      <c r="D43">
        <v>13588</v>
      </c>
      <c r="E43">
        <v>10946</v>
      </c>
      <c r="F43">
        <v>13588</v>
      </c>
      <c r="G43">
        <v>13071</v>
      </c>
      <c r="H43">
        <v>13588</v>
      </c>
    </row>
    <row r="44" spans="3:23" x14ac:dyDescent="0.2">
      <c r="C44">
        <v>13479</v>
      </c>
      <c r="D44">
        <v>13588</v>
      </c>
      <c r="E44">
        <v>10946</v>
      </c>
      <c r="F44">
        <v>13588</v>
      </c>
      <c r="G44">
        <v>13071</v>
      </c>
      <c r="H44">
        <v>13588</v>
      </c>
    </row>
    <row r="45" spans="3:23" x14ac:dyDescent="0.2">
      <c r="C45">
        <v>13479</v>
      </c>
      <c r="D45">
        <v>13588</v>
      </c>
      <c r="E45">
        <v>10946</v>
      </c>
      <c r="F45">
        <v>13588</v>
      </c>
      <c r="G45">
        <v>13071</v>
      </c>
      <c r="H45">
        <v>13588</v>
      </c>
    </row>
    <row r="46" spans="3:23" x14ac:dyDescent="0.2">
      <c r="C46">
        <v>13479</v>
      </c>
      <c r="D46">
        <v>13588</v>
      </c>
      <c r="E46">
        <v>10946</v>
      </c>
      <c r="F46">
        <v>13588</v>
      </c>
      <c r="G46">
        <v>13071</v>
      </c>
      <c r="H46">
        <v>13588</v>
      </c>
    </row>
    <row r="47" spans="3:23" x14ac:dyDescent="0.2">
      <c r="C47">
        <v>13479</v>
      </c>
      <c r="D47">
        <v>13588</v>
      </c>
      <c r="E47">
        <v>10946</v>
      </c>
      <c r="F47">
        <v>13588</v>
      </c>
      <c r="G47">
        <v>13071</v>
      </c>
      <c r="H47">
        <v>13588</v>
      </c>
    </row>
    <row r="55" spans="1:14" x14ac:dyDescent="0.2">
      <c r="C55" s="30" t="s">
        <v>126</v>
      </c>
      <c r="D55" s="30"/>
      <c r="F55" s="30" t="s">
        <v>134</v>
      </c>
      <c r="G55" s="30"/>
      <c r="H55" s="30"/>
      <c r="I55" s="30"/>
      <c r="J55" s="30"/>
      <c r="K55" s="30"/>
    </row>
    <row r="56" spans="1:14" x14ac:dyDescent="0.2">
      <c r="B56" t="s">
        <v>127</v>
      </c>
      <c r="C56" s="1" t="s">
        <v>26</v>
      </c>
      <c r="D56" s="1" t="s">
        <v>27</v>
      </c>
      <c r="E56" t="s">
        <v>95</v>
      </c>
      <c r="F56" s="1" t="s">
        <v>26</v>
      </c>
      <c r="G56" s="1" t="s">
        <v>143</v>
      </c>
      <c r="H56" s="21" t="s">
        <v>95</v>
      </c>
      <c r="I56" s="1" t="s">
        <v>29</v>
      </c>
      <c r="J56" s="1" t="s">
        <v>144</v>
      </c>
      <c r="K56" s="21" t="s">
        <v>95</v>
      </c>
      <c r="L56" s="1" t="s">
        <v>30</v>
      </c>
      <c r="M56" s="1" t="s">
        <v>145</v>
      </c>
      <c r="N56" s="21" t="s">
        <v>95</v>
      </c>
    </row>
    <row r="57" spans="1:14" x14ac:dyDescent="0.2">
      <c r="A57">
        <v>0</v>
      </c>
      <c r="B57" t="s">
        <v>36</v>
      </c>
      <c r="C57" s="20">
        <v>19.475769715854295</v>
      </c>
      <c r="D57" s="20">
        <v>28.759125699146306</v>
      </c>
      <c r="E57" s="20">
        <f>SUMPRODUCT(C33:D33,C57:D57)/SUM(C33:D33)</f>
        <v>24.136139949015408</v>
      </c>
      <c r="F57" s="20">
        <v>17.665768973959494</v>
      </c>
      <c r="G57" s="20">
        <v>33.95700618192523</v>
      </c>
      <c r="H57" s="20">
        <f>SUMPRODUCT(C33:D33,F57:G57)/SUM(C33:D33)</f>
        <v>25.844190342483468</v>
      </c>
      <c r="I57" s="20">
        <v>16.87556184907729</v>
      </c>
      <c r="J57" s="20">
        <v>33.220576979687962</v>
      </c>
      <c r="K57" s="20">
        <f>SUMPRODUCT(E33:F33,I57:J57)/SUM(E33:F33)</f>
        <v>25.92814461563545</v>
      </c>
      <c r="L57" s="20">
        <v>24.492273162116419</v>
      </c>
      <c r="M57" s="20">
        <v>31.504400618147031</v>
      </c>
      <c r="N57" s="20">
        <f>SUMPRODUCT(G33:H33,L57:M57)/SUM(G33:H33)</f>
        <v>28.066330248749225</v>
      </c>
    </row>
    <row r="58" spans="1:14" x14ac:dyDescent="0.2">
      <c r="A58">
        <v>1</v>
      </c>
      <c r="B58" t="s">
        <v>128</v>
      </c>
      <c r="C58" s="20">
        <v>32.095014466948591</v>
      </c>
      <c r="D58" s="20">
        <v>25.346850161907565</v>
      </c>
      <c r="E58" s="20">
        <f t="shared" ref="E58:E66" si="0">SUMPRODUCT(C34:D34,C58:D58)/SUM(C34:D34)</f>
        <v>28.707344737133781</v>
      </c>
      <c r="F58" s="20">
        <v>15.63909785592403</v>
      </c>
      <c r="G58" s="20">
        <v>27.304062408007066</v>
      </c>
      <c r="H58" s="20">
        <f t="shared" ref="H58:H66" si="1">SUMPRODUCT(C34:D34,F58:G58)/SUM(C34:D34)</f>
        <v>21.495067794731593</v>
      </c>
      <c r="I58" s="20">
        <v>11.648830623058654</v>
      </c>
      <c r="J58" s="20">
        <v>26.973373564910219</v>
      </c>
      <c r="K58" s="20">
        <f>SUMPRODUCT(E34:F34,I58:J58)/SUM(E34:F34)</f>
        <v>20.136231352408906</v>
      </c>
      <c r="L58" s="20">
        <v>26.420855103392451</v>
      </c>
      <c r="M58" s="20">
        <v>24.919008021193616</v>
      </c>
      <c r="N58" s="20">
        <f t="shared" ref="N58:N66" si="2">SUMPRODUCT(G34:H34,L58:M58)/SUM(G34:H34)</f>
        <v>25.655368845358851</v>
      </c>
    </row>
    <row r="59" spans="1:14" x14ac:dyDescent="0.2">
      <c r="A59">
        <v>2</v>
      </c>
      <c r="B59" t="s">
        <v>25</v>
      </c>
      <c r="C59" s="20">
        <v>32.444305957415239</v>
      </c>
      <c r="D59" s="20">
        <v>35.817081248160143</v>
      </c>
      <c r="E59" s="20">
        <f t="shared" si="0"/>
        <v>34.137484760039904</v>
      </c>
      <c r="F59" s="20">
        <v>31.278952444543364</v>
      </c>
      <c r="G59" s="20">
        <v>40.520775684427441</v>
      </c>
      <c r="H59" s="20">
        <f t="shared" si="1"/>
        <v>35.918472678907897</v>
      </c>
      <c r="I59" s="20">
        <v>24.947688653389367</v>
      </c>
      <c r="J59" s="20">
        <v>40.15967765675596</v>
      </c>
      <c r="K59" s="20">
        <f>SUMPRODUCT(E35:F35,I59:J59)/SUM(E35:F35)</f>
        <v>33.372752099127737</v>
      </c>
      <c r="L59" s="20">
        <v>29.513260725586868</v>
      </c>
      <c r="M59" s="20">
        <v>38.850618192522809</v>
      </c>
      <c r="N59" s="20">
        <f t="shared" si="2"/>
        <v>34.272479498261227</v>
      </c>
    </row>
    <row r="60" spans="1:14" x14ac:dyDescent="0.2">
      <c r="A60">
        <v>3</v>
      </c>
      <c r="B60" t="s">
        <v>135</v>
      </c>
      <c r="C60" s="20">
        <v>38.169522961644041</v>
      </c>
      <c r="D60" s="20">
        <v>34.730843391227552</v>
      </c>
      <c r="E60" s="20">
        <f t="shared" si="0"/>
        <v>36.443259319466506</v>
      </c>
      <c r="F60" s="20">
        <v>26.041627717189705</v>
      </c>
      <c r="G60" s="20">
        <v>44.464527524286133</v>
      </c>
      <c r="H60" s="20">
        <f t="shared" si="1"/>
        <v>35.290172534821004</v>
      </c>
      <c r="I60" s="20">
        <v>29.187529691211399</v>
      </c>
      <c r="J60" s="20">
        <v>43.323815130997943</v>
      </c>
      <c r="K60" s="20">
        <f t="shared" ref="K60:K66" si="3">SUMPRODUCT(E36:F36,I60:J60)/SUM(E36:F36)</f>
        <v>37.016821553762121</v>
      </c>
      <c r="L60" s="20">
        <v>32.557862977408199</v>
      </c>
      <c r="M60" s="20">
        <v>39.84618781277598</v>
      </c>
      <c r="N60" s="20">
        <f t="shared" si="2"/>
        <v>36.272696912026056</v>
      </c>
    </row>
    <row r="61" spans="1:14" x14ac:dyDescent="0.2">
      <c r="A61">
        <v>4</v>
      </c>
      <c r="B61" t="s">
        <v>33</v>
      </c>
      <c r="C61" s="20">
        <v>29.823555159878325</v>
      </c>
      <c r="D61" s="20">
        <v>32.616485133941708</v>
      </c>
      <c r="E61" s="20">
        <f t="shared" si="0"/>
        <v>31.225643772859936</v>
      </c>
      <c r="F61" s="20">
        <v>37.872713109281101</v>
      </c>
      <c r="G61" s="20">
        <v>43.75156020017662</v>
      </c>
      <c r="H61" s="20">
        <f t="shared" si="1"/>
        <v>40.823973842686669</v>
      </c>
      <c r="I61" s="20">
        <v>27.088881783299833</v>
      </c>
      <c r="J61" s="20">
        <v>43.073520753606125</v>
      </c>
      <c r="K61" s="20">
        <f t="shared" si="3"/>
        <v>35.941872503464573</v>
      </c>
      <c r="L61" s="20">
        <v>33.192567517845312</v>
      </c>
      <c r="M61" s="20">
        <v>38.082287144013542</v>
      </c>
      <c r="N61" s="20">
        <f t="shared" si="2"/>
        <v>35.684840681893995</v>
      </c>
    </row>
    <row r="62" spans="1:14" x14ac:dyDescent="0.2">
      <c r="A62">
        <v>5</v>
      </c>
      <c r="B62" t="s">
        <v>136</v>
      </c>
      <c r="C62" s="20">
        <v>34.76471548334446</v>
      </c>
      <c r="D62" s="20">
        <v>32.52757580217839</v>
      </c>
      <c r="E62" s="20">
        <f t="shared" si="0"/>
        <v>33.641641112794176</v>
      </c>
      <c r="F62" s="20">
        <v>17.873440166184434</v>
      </c>
      <c r="G62" s="20">
        <v>20.803613482484547</v>
      </c>
      <c r="H62" s="20">
        <f t="shared" si="1"/>
        <v>19.344426792773486</v>
      </c>
      <c r="I62" s="20">
        <v>14.536981545770143</v>
      </c>
      <c r="J62" s="20">
        <v>20.104952899617306</v>
      </c>
      <c r="K62" s="20">
        <f t="shared" si="3"/>
        <v>17.62076709872014</v>
      </c>
      <c r="L62" s="20">
        <v>17.232114210022811</v>
      </c>
      <c r="M62" s="20">
        <v>15.696651457168088</v>
      </c>
      <c r="N62" s="20">
        <f t="shared" si="2"/>
        <v>16.449494161041606</v>
      </c>
    </row>
    <row r="63" spans="1:14" x14ac:dyDescent="0.2">
      <c r="A63">
        <v>6</v>
      </c>
      <c r="B63" t="s">
        <v>34</v>
      </c>
      <c r="C63" s="20">
        <v>45.144854959566736</v>
      </c>
      <c r="D63" s="20">
        <v>43.022615543126285</v>
      </c>
      <c r="E63" s="20">
        <f t="shared" si="0"/>
        <v>44.079462075590193</v>
      </c>
      <c r="F63" s="20">
        <v>32.049781141034202</v>
      </c>
      <c r="G63" s="20">
        <v>50.963107153370615</v>
      </c>
      <c r="H63" s="20">
        <f t="shared" si="1"/>
        <v>41.544526545239592</v>
      </c>
      <c r="I63" s="20">
        <v>26.163986844509406</v>
      </c>
      <c r="J63" s="20">
        <v>45.820039740947891</v>
      </c>
      <c r="K63" s="20">
        <f t="shared" si="3"/>
        <v>37.050366837857666</v>
      </c>
      <c r="L63" s="20">
        <v>31.528155125469127</v>
      </c>
      <c r="M63" s="20">
        <v>40.982574140849216</v>
      </c>
      <c r="N63" s="20">
        <f t="shared" si="2"/>
        <v>36.347039764089658</v>
      </c>
    </row>
    <row r="64" spans="1:14" x14ac:dyDescent="0.2">
      <c r="A64">
        <v>7</v>
      </c>
      <c r="B64" t="s">
        <v>129</v>
      </c>
      <c r="C64" s="20">
        <v>43.706454484754069</v>
      </c>
      <c r="D64" s="20">
        <v>33.781358551663232</v>
      </c>
      <c r="E64" s="20">
        <f t="shared" si="0"/>
        <v>38.723922119185723</v>
      </c>
      <c r="F64" s="20">
        <v>31.116306847689003</v>
      </c>
      <c r="G64" s="20">
        <v>46.143133647335887</v>
      </c>
      <c r="H64" s="20">
        <f t="shared" si="1"/>
        <v>38.659977093878155</v>
      </c>
      <c r="I64" s="20">
        <v>25.974447286680064</v>
      </c>
      <c r="J64" s="20">
        <v>44.619244921989996</v>
      </c>
      <c r="K64" s="20">
        <f t="shared" si="3"/>
        <v>36.300749979620122</v>
      </c>
      <c r="L64" s="20">
        <v>36.26519243505777</v>
      </c>
      <c r="M64" s="20">
        <v>36.356708237350063</v>
      </c>
      <c r="N64" s="20">
        <f t="shared" si="2"/>
        <v>36.311837722635985</v>
      </c>
    </row>
    <row r="65" spans="1:22" x14ac:dyDescent="0.2">
      <c r="A65">
        <v>8</v>
      </c>
      <c r="B65" t="s">
        <v>35</v>
      </c>
      <c r="C65" s="20">
        <v>39.10474070776764</v>
      </c>
      <c r="D65" s="20">
        <v>40.946003826906086</v>
      </c>
      <c r="E65" s="20">
        <f t="shared" si="0"/>
        <v>40.029079691136815</v>
      </c>
      <c r="F65" s="20">
        <v>28.964656131760524</v>
      </c>
      <c r="G65" s="20">
        <v>50.509434795407707</v>
      </c>
      <c r="H65" s="20">
        <f t="shared" si="1"/>
        <v>39.780426349429199</v>
      </c>
      <c r="I65" s="20">
        <v>31.090389183263294</v>
      </c>
      <c r="J65" s="20">
        <v>49.537503679717403</v>
      </c>
      <c r="K65" s="20">
        <f t="shared" si="3"/>
        <v>41.307206325915061</v>
      </c>
      <c r="L65" s="20">
        <v>34.767208771800718</v>
      </c>
      <c r="M65" s="20">
        <v>47.331943666479958</v>
      </c>
      <c r="N65" s="20">
        <f t="shared" si="2"/>
        <v>41.171410645423194</v>
      </c>
    </row>
    <row r="66" spans="1:22" x14ac:dyDescent="0.2">
      <c r="A66">
        <v>9</v>
      </c>
      <c r="B66" t="s">
        <v>130</v>
      </c>
      <c r="C66" s="20">
        <v>44.275302322130727</v>
      </c>
      <c r="D66" s="20">
        <v>36.503377980571088</v>
      </c>
      <c r="E66" s="20">
        <f t="shared" si="0"/>
        <v>40.373691210699377</v>
      </c>
      <c r="F66" s="20">
        <v>26.648913124118998</v>
      </c>
      <c r="G66" s="20">
        <v>51.868818074771859</v>
      </c>
      <c r="H66" s="20">
        <f t="shared" si="1"/>
        <v>39.309646432925703</v>
      </c>
      <c r="I66" s="20">
        <v>33.325671478165546</v>
      </c>
      <c r="J66" s="20">
        <v>50.867934942596406</v>
      </c>
      <c r="K66" s="20">
        <f t="shared" si="3"/>
        <v>43.041342626559064</v>
      </c>
      <c r="L66" s="20">
        <v>34.5566193244536</v>
      </c>
      <c r="M66" s="20">
        <v>45.271447494296851</v>
      </c>
      <c r="N66" s="20">
        <f t="shared" si="2"/>
        <v>40.017930145258205</v>
      </c>
    </row>
    <row r="67" spans="1:22" x14ac:dyDescent="0.2">
      <c r="A67">
        <v>10</v>
      </c>
      <c r="B67" t="s">
        <v>137</v>
      </c>
      <c r="C67" s="20"/>
      <c r="D67" s="20"/>
      <c r="E67" s="20"/>
      <c r="F67" s="20">
        <v>59.685881741968998</v>
      </c>
      <c r="G67" s="20">
        <v>63.253377980571095</v>
      </c>
      <c r="H67" s="20">
        <f>SUMPRODUCT(C45:D45,F67:G67)/SUM(C45:D45)</f>
        <v>61.476813093434814</v>
      </c>
      <c r="I67" s="20">
        <v>47.449278275169007</v>
      </c>
      <c r="J67" s="20">
        <v>60.567184280247275</v>
      </c>
      <c r="K67" s="20">
        <f>SUMPRODUCT(E45:F45,I67:J67)/SUM(E45:F45)</f>
        <v>54.714547159044592</v>
      </c>
      <c r="L67" s="20">
        <v>42.810309809404657</v>
      </c>
      <c r="M67" s="20">
        <v>55.129608989585229</v>
      </c>
      <c r="N67" s="20">
        <f>SUMPRODUCT(G45:H45,L67:M67)/SUM(G45:H45)</f>
        <v>49.089413949105833</v>
      </c>
    </row>
    <row r="68" spans="1:22" ht="28.5" x14ac:dyDescent="0.2">
      <c r="A68">
        <v>12</v>
      </c>
      <c r="B68" s="6" t="s">
        <v>131</v>
      </c>
      <c r="C68" s="20">
        <v>49.765835744491426</v>
      </c>
      <c r="D68" s="20">
        <v>47.410082425669707</v>
      </c>
      <c r="E68" s="20">
        <f>SUMPRODUCT(C43:D43,C68:D68)/SUM(C43:D43)</f>
        <v>48.583215723944285</v>
      </c>
      <c r="F68" s="20">
        <v>70.688166777950883</v>
      </c>
      <c r="G68" s="20">
        <v>80.652553723873993</v>
      </c>
      <c r="H68" s="20">
        <f>SUMPRODUCT(C43:D43,F68:G68)/SUM(C43:D43)</f>
        <v>75.690423763254131</v>
      </c>
      <c r="I68" s="20">
        <v>60.608843413118947</v>
      </c>
      <c r="J68" s="20">
        <v>78.24294230203121</v>
      </c>
      <c r="K68" s="20">
        <f>SUMPRODUCT(E43:F43,I68:J68)/SUM(E43:F43)</f>
        <v>70.375377027798152</v>
      </c>
      <c r="L68" s="20">
        <v>68.760783413663844</v>
      </c>
      <c r="M68" s="20">
        <v>70.81831763320578</v>
      </c>
      <c r="N68" s="20">
        <f>SUMPRODUCT(G43:H43,L68:M68)/SUM(G43:H43)</f>
        <v>69.809501481675994</v>
      </c>
    </row>
    <row r="69" spans="1:22" x14ac:dyDescent="0.2">
      <c r="A69">
        <v>13</v>
      </c>
      <c r="B69" t="s">
        <v>123</v>
      </c>
      <c r="C69" s="20">
        <v>51.280911046813571</v>
      </c>
      <c r="D69" s="20">
        <v>54.607712687665583</v>
      </c>
      <c r="E69" s="20">
        <f>SUMPRODUCT(C44:D44,C69:D69)/SUM(C44:D44)</f>
        <v>52.951010455536263</v>
      </c>
      <c r="F69" s="20">
        <v>73.959514800801244</v>
      </c>
      <c r="G69" s="20">
        <v>82.638246982631728</v>
      </c>
      <c r="H69" s="20">
        <f>SUMPRODUCT(C44:D44,F69:G69)/SUM(C44:D44)</f>
        <v>78.316355709905039</v>
      </c>
      <c r="I69" s="23">
        <v>63.669651014069068</v>
      </c>
      <c r="J69" s="20">
        <v>80.139439211068591</v>
      </c>
      <c r="K69" s="20">
        <f>SUMPRODUCT(E44:F44,I69:J69)/SUM(E44:F44)</f>
        <v>72.791338550582864</v>
      </c>
      <c r="L69" s="20">
        <v>71.332354066253544</v>
      </c>
      <c r="M69" s="20">
        <v>71.976405652045926</v>
      </c>
      <c r="N69" s="20">
        <f>SUMPRODUCT(G44:H44,L69:M69)/SUM(G44:H44)</f>
        <v>71.660624929667279</v>
      </c>
    </row>
    <row r="70" spans="1:22" x14ac:dyDescent="0.2">
      <c r="A70">
        <v>11</v>
      </c>
      <c r="B70" s="6" t="s">
        <v>153</v>
      </c>
      <c r="C70" s="20"/>
      <c r="D70" s="20"/>
      <c r="F70" s="20">
        <v>67.690941464500341</v>
      </c>
      <c r="G70" s="20">
        <v>82.668788637032677</v>
      </c>
      <c r="H70" s="20">
        <f>SUMPRODUCT(C46:D46,F70:G70)/SUM(C46:D46)</f>
        <v>75.210023275575438</v>
      </c>
      <c r="I70" s="20">
        <v>59.811757719714961</v>
      </c>
      <c r="J70" s="20">
        <v>80.387363850456282</v>
      </c>
      <c r="K70" s="20">
        <f>SUMPRODUCT(E46:F46,I70:J70)/SUM(E46:F46)</f>
        <v>71.20742642862966</v>
      </c>
      <c r="L70" s="20">
        <v>58.327735668555448</v>
      </c>
      <c r="M70" s="20">
        <v>78.567603768030622</v>
      </c>
      <c r="N70" s="20">
        <f>SUMPRODUCT(G46:H46,L70:M70)/SUM(G46:H46)</f>
        <v>68.643926363467813</v>
      </c>
    </row>
    <row r="71" spans="1:22" x14ac:dyDescent="0.2">
      <c r="A71" s="20"/>
    </row>
    <row r="73" spans="1:22" x14ac:dyDescent="0.2">
      <c r="D73" s="4" t="s">
        <v>146</v>
      </c>
      <c r="E73" s="31" t="s">
        <v>147</v>
      </c>
      <c r="F73" s="31"/>
      <c r="G73" s="31"/>
    </row>
    <row r="74" spans="1:22" x14ac:dyDescent="0.2">
      <c r="C74" t="s">
        <v>127</v>
      </c>
      <c r="D74" t="s">
        <v>167</v>
      </c>
      <c r="E74" s="4" t="s">
        <v>168</v>
      </c>
      <c r="F74" s="4" t="s">
        <v>169</v>
      </c>
      <c r="G74" s="4" t="s">
        <v>170</v>
      </c>
    </row>
    <row r="75" spans="1:22" x14ac:dyDescent="0.2">
      <c r="B75">
        <v>0</v>
      </c>
      <c r="C75" t="s">
        <v>36</v>
      </c>
      <c r="D75" s="20">
        <v>24.136139949015408</v>
      </c>
      <c r="E75" s="20">
        <v>25.844190342483468</v>
      </c>
      <c r="F75" s="20">
        <v>25.92814461563545</v>
      </c>
      <c r="G75" s="20">
        <v>28.066330248749225</v>
      </c>
      <c r="K75" s="22"/>
      <c r="L75" s="22"/>
      <c r="O75" t="s">
        <v>127</v>
      </c>
      <c r="P75" s="1" t="s">
        <v>29</v>
      </c>
      <c r="Q75" s="1" t="s">
        <v>174</v>
      </c>
      <c r="T75" t="s">
        <v>127</v>
      </c>
      <c r="U75" s="1" t="s">
        <v>30</v>
      </c>
      <c r="V75" s="1" t="s">
        <v>174</v>
      </c>
    </row>
    <row r="76" spans="1:22" x14ac:dyDescent="0.2">
      <c r="B76">
        <v>1</v>
      </c>
      <c r="C76" t="s">
        <v>128</v>
      </c>
      <c r="D76" s="20">
        <v>28.707344737133781</v>
      </c>
      <c r="E76" s="20">
        <v>21.495067794731593</v>
      </c>
      <c r="F76" s="20">
        <v>20.136231352408906</v>
      </c>
      <c r="G76" s="20">
        <v>25.655368845358851</v>
      </c>
      <c r="J76" t="s">
        <v>127</v>
      </c>
      <c r="K76" s="1" t="s">
        <v>26</v>
      </c>
      <c r="L76" s="1" t="s">
        <v>174</v>
      </c>
      <c r="N76">
        <v>0</v>
      </c>
      <c r="O76" t="s">
        <v>36</v>
      </c>
      <c r="P76" s="20">
        <v>16.87556184907729</v>
      </c>
      <c r="Q76" s="20">
        <v>33.220576979687962</v>
      </c>
      <c r="S76">
        <v>0</v>
      </c>
      <c r="T76" t="s">
        <v>36</v>
      </c>
      <c r="U76" s="20">
        <v>24.492273162116419</v>
      </c>
      <c r="V76" s="20">
        <v>31.504400618147031</v>
      </c>
    </row>
    <row r="77" spans="1:22" x14ac:dyDescent="0.2">
      <c r="B77">
        <v>2</v>
      </c>
      <c r="C77" t="s">
        <v>25</v>
      </c>
      <c r="D77" s="20">
        <v>34.137484760039904</v>
      </c>
      <c r="E77" s="20">
        <v>35.918472678907897</v>
      </c>
      <c r="F77" s="20">
        <v>33.372752099127737</v>
      </c>
      <c r="G77" s="20">
        <v>34.272479498261227</v>
      </c>
      <c r="I77">
        <v>0</v>
      </c>
      <c r="J77" t="s">
        <v>36</v>
      </c>
      <c r="K77" s="20">
        <v>17.665768973959494</v>
      </c>
      <c r="L77" s="20">
        <v>33.95700618192523</v>
      </c>
      <c r="N77">
        <v>1</v>
      </c>
      <c r="O77" t="s">
        <v>128</v>
      </c>
      <c r="P77" s="20">
        <v>11.648830623058654</v>
      </c>
      <c r="Q77" s="20">
        <v>26.973373564910219</v>
      </c>
      <c r="S77">
        <v>1</v>
      </c>
      <c r="T77" t="s">
        <v>128</v>
      </c>
      <c r="U77" s="20">
        <v>26.420855103392451</v>
      </c>
      <c r="V77" s="20">
        <v>24.919008021193616</v>
      </c>
    </row>
    <row r="78" spans="1:22" x14ac:dyDescent="0.2">
      <c r="B78">
        <v>3</v>
      </c>
      <c r="C78" t="s">
        <v>135</v>
      </c>
      <c r="D78" s="20">
        <v>36.443259319466506</v>
      </c>
      <c r="E78" s="20">
        <v>35.290172534821004</v>
      </c>
      <c r="F78" s="20">
        <v>37.016821553762121</v>
      </c>
      <c r="G78" s="20">
        <v>36.272696912026056</v>
      </c>
      <c r="I78">
        <v>1</v>
      </c>
      <c r="J78" t="s">
        <v>128</v>
      </c>
      <c r="K78" s="20">
        <v>15.63909785592403</v>
      </c>
      <c r="L78" s="20">
        <v>27.304062408007066</v>
      </c>
      <c r="N78">
        <v>2</v>
      </c>
      <c r="O78" t="s">
        <v>25</v>
      </c>
      <c r="P78" s="20">
        <v>24.947688653389367</v>
      </c>
      <c r="Q78" s="20">
        <v>40.15967765675596</v>
      </c>
      <c r="S78">
        <v>2</v>
      </c>
      <c r="T78" t="s">
        <v>25</v>
      </c>
      <c r="U78" s="20">
        <v>29.513260725586868</v>
      </c>
      <c r="V78" s="20">
        <v>38.850618192522809</v>
      </c>
    </row>
    <row r="79" spans="1:22" x14ac:dyDescent="0.2">
      <c r="B79">
        <v>4</v>
      </c>
      <c r="C79" t="s">
        <v>33</v>
      </c>
      <c r="D79" s="20">
        <v>31.225643772859936</v>
      </c>
      <c r="E79" s="20">
        <v>40.823973842686669</v>
      </c>
      <c r="F79" s="20">
        <v>35.941872503464573</v>
      </c>
      <c r="G79" s="20">
        <v>35.684840681893995</v>
      </c>
      <c r="I79">
        <v>2</v>
      </c>
      <c r="J79" t="s">
        <v>25</v>
      </c>
      <c r="K79" s="20">
        <v>31.278952444543364</v>
      </c>
      <c r="L79" s="20">
        <v>40.520775684427441</v>
      </c>
      <c r="N79">
        <v>3</v>
      </c>
      <c r="O79" t="s">
        <v>135</v>
      </c>
      <c r="P79" s="20">
        <v>29.187529691211399</v>
      </c>
      <c r="Q79" s="20">
        <v>43.323815130997943</v>
      </c>
      <c r="S79">
        <v>3</v>
      </c>
      <c r="T79" t="s">
        <v>135</v>
      </c>
      <c r="U79" s="20">
        <v>32.557862977408199</v>
      </c>
      <c r="V79" s="20">
        <v>39.84618781277598</v>
      </c>
    </row>
    <row r="80" spans="1:22" x14ac:dyDescent="0.2">
      <c r="B80">
        <v>5</v>
      </c>
      <c r="C80" t="s">
        <v>136</v>
      </c>
      <c r="D80" s="20">
        <v>33.641641112794176</v>
      </c>
      <c r="E80" s="20">
        <v>19.344426792773486</v>
      </c>
      <c r="F80" s="20">
        <v>17.62076709872014</v>
      </c>
      <c r="G80" s="20">
        <v>16.449494161041606</v>
      </c>
      <c r="I80">
        <v>3</v>
      </c>
      <c r="J80" t="s">
        <v>135</v>
      </c>
      <c r="K80" s="20">
        <v>26.041627717189705</v>
      </c>
      <c r="L80" s="20">
        <v>44.464527524286133</v>
      </c>
      <c r="N80">
        <v>4</v>
      </c>
      <c r="O80" t="s">
        <v>33</v>
      </c>
      <c r="P80" s="20">
        <v>27.088881783299833</v>
      </c>
      <c r="Q80" s="20">
        <v>43.073520753606125</v>
      </c>
      <c r="S80">
        <v>4</v>
      </c>
      <c r="T80" t="s">
        <v>33</v>
      </c>
      <c r="U80" s="20">
        <v>33.192567517845312</v>
      </c>
      <c r="V80" s="20">
        <v>38.082287144013542</v>
      </c>
    </row>
    <row r="81" spans="2:22" x14ac:dyDescent="0.2">
      <c r="B81">
        <v>6</v>
      </c>
      <c r="C81" t="s">
        <v>34</v>
      </c>
      <c r="D81" s="20">
        <v>44.079462075590193</v>
      </c>
      <c r="E81" s="20">
        <v>41.544526545239592</v>
      </c>
      <c r="F81" s="20">
        <v>37.050366837857666</v>
      </c>
      <c r="G81" s="20">
        <v>36.347039764089658</v>
      </c>
      <c r="I81">
        <v>4</v>
      </c>
      <c r="J81" t="s">
        <v>33</v>
      </c>
      <c r="K81" s="20">
        <v>37.872713109281101</v>
      </c>
      <c r="L81" s="20">
        <v>43.75156020017662</v>
      </c>
      <c r="N81">
        <v>5</v>
      </c>
      <c r="O81" t="s">
        <v>136</v>
      </c>
      <c r="P81" s="20">
        <v>14.536981545770143</v>
      </c>
      <c r="Q81" s="20">
        <v>20.104952899617306</v>
      </c>
      <c r="S81">
        <v>5</v>
      </c>
      <c r="T81" t="s">
        <v>136</v>
      </c>
      <c r="U81" s="20">
        <v>17.232114210022811</v>
      </c>
      <c r="V81" s="20">
        <v>15.696651457168088</v>
      </c>
    </row>
    <row r="82" spans="2:22" x14ac:dyDescent="0.2">
      <c r="B82">
        <v>7</v>
      </c>
      <c r="C82" t="s">
        <v>129</v>
      </c>
      <c r="D82" s="20">
        <v>38.723922119185723</v>
      </c>
      <c r="E82" s="20">
        <v>38.659977093878155</v>
      </c>
      <c r="F82" s="20">
        <v>36.300749979620122</v>
      </c>
      <c r="G82" s="20">
        <v>36.311837722635985</v>
      </c>
      <c r="I82">
        <v>5</v>
      </c>
      <c r="J82" t="s">
        <v>136</v>
      </c>
      <c r="K82" s="20">
        <v>17.873440166184434</v>
      </c>
      <c r="L82" s="20">
        <v>20.803613482484547</v>
      </c>
      <c r="N82">
        <v>6</v>
      </c>
      <c r="O82" t="s">
        <v>34</v>
      </c>
      <c r="P82" s="20">
        <v>26.163986844509406</v>
      </c>
      <c r="Q82" s="20">
        <v>45.820039740947891</v>
      </c>
      <c r="S82">
        <v>6</v>
      </c>
      <c r="T82" t="s">
        <v>34</v>
      </c>
      <c r="U82" s="20">
        <v>31.528155125469127</v>
      </c>
      <c r="V82" s="20">
        <v>40.982574140849216</v>
      </c>
    </row>
    <row r="83" spans="2:22" x14ac:dyDescent="0.2">
      <c r="B83">
        <v>8</v>
      </c>
      <c r="C83" t="s">
        <v>35</v>
      </c>
      <c r="D83" s="20">
        <v>40.029079691136815</v>
      </c>
      <c r="E83" s="20">
        <v>39.780426349429199</v>
      </c>
      <c r="F83" s="20">
        <v>41.307206325915061</v>
      </c>
      <c r="G83" s="20">
        <v>41.171410645423194</v>
      </c>
      <c r="I83">
        <v>6</v>
      </c>
      <c r="J83" t="s">
        <v>34</v>
      </c>
      <c r="K83" s="20">
        <v>32.049781141034202</v>
      </c>
      <c r="L83" s="20">
        <v>50.963107153370615</v>
      </c>
      <c r="N83">
        <v>7</v>
      </c>
      <c r="O83" t="s">
        <v>129</v>
      </c>
      <c r="P83" s="20">
        <v>25.974447286680064</v>
      </c>
      <c r="Q83" s="20">
        <v>44.619244921989996</v>
      </c>
      <c r="S83">
        <v>7</v>
      </c>
      <c r="T83" t="s">
        <v>129</v>
      </c>
      <c r="U83" s="20">
        <v>36.26519243505777</v>
      </c>
      <c r="V83" s="20">
        <v>36.356708237350063</v>
      </c>
    </row>
    <row r="84" spans="2:22" x14ac:dyDescent="0.2">
      <c r="B84">
        <v>9</v>
      </c>
      <c r="C84" t="s">
        <v>130</v>
      </c>
      <c r="D84" s="20">
        <v>40.373691210699377</v>
      </c>
      <c r="E84" s="20">
        <v>39.309646432925703</v>
      </c>
      <c r="F84" s="20">
        <v>43.041342626559064</v>
      </c>
      <c r="G84" s="20">
        <v>40.017930145258205</v>
      </c>
      <c r="I84">
        <v>7</v>
      </c>
      <c r="J84" t="s">
        <v>129</v>
      </c>
      <c r="K84" s="20">
        <v>31.116306847689003</v>
      </c>
      <c r="L84" s="20">
        <v>46.143133647335887</v>
      </c>
      <c r="N84">
        <v>8</v>
      </c>
      <c r="O84" t="s">
        <v>35</v>
      </c>
      <c r="P84" s="20">
        <v>31.090389183263294</v>
      </c>
      <c r="Q84" s="20">
        <v>49.537503679717403</v>
      </c>
      <c r="S84">
        <v>8</v>
      </c>
      <c r="T84" t="s">
        <v>35</v>
      </c>
      <c r="U84" s="20">
        <v>34.767208771800718</v>
      </c>
      <c r="V84" s="20">
        <v>47.331943666479958</v>
      </c>
    </row>
    <row r="85" spans="2:22" x14ac:dyDescent="0.2">
      <c r="B85">
        <v>10</v>
      </c>
      <c r="C85" s="6" t="s">
        <v>41</v>
      </c>
      <c r="D85" s="20">
        <v>48.583215723944285</v>
      </c>
      <c r="E85" s="20">
        <v>75.690423763254131</v>
      </c>
      <c r="F85" s="20">
        <v>70.375377027798152</v>
      </c>
      <c r="G85" s="20">
        <v>69.809501481675994</v>
      </c>
      <c r="I85">
        <v>8</v>
      </c>
      <c r="J85" t="s">
        <v>35</v>
      </c>
      <c r="K85" s="20">
        <v>28.964656131760524</v>
      </c>
      <c r="L85" s="20">
        <v>50.509434795407707</v>
      </c>
      <c r="N85">
        <v>9</v>
      </c>
      <c r="O85" t="s">
        <v>130</v>
      </c>
      <c r="P85" s="20">
        <v>33.325671478165546</v>
      </c>
      <c r="Q85" s="20">
        <v>50.867934942596406</v>
      </c>
      <c r="S85">
        <v>9</v>
      </c>
      <c r="T85" t="s">
        <v>130</v>
      </c>
      <c r="U85" s="20">
        <v>34.5566193244536</v>
      </c>
      <c r="V85" s="20">
        <v>45.271447494296851</v>
      </c>
    </row>
    <row r="86" spans="2:22" x14ac:dyDescent="0.2">
      <c r="B86">
        <v>11</v>
      </c>
      <c r="C86" t="s">
        <v>152</v>
      </c>
      <c r="D86" s="20">
        <v>52.951010455536263</v>
      </c>
      <c r="E86" s="20">
        <v>78.316355709905039</v>
      </c>
      <c r="F86" s="20">
        <v>72.791338550582864</v>
      </c>
      <c r="G86" s="20">
        <v>71.660624929667279</v>
      </c>
      <c r="I86">
        <v>9</v>
      </c>
      <c r="J86" t="s">
        <v>130</v>
      </c>
      <c r="K86" s="20">
        <v>26.648913124118998</v>
      </c>
      <c r="L86" s="20">
        <v>51.868818074771859</v>
      </c>
      <c r="N86">
        <v>10</v>
      </c>
      <c r="O86" t="s">
        <v>137</v>
      </c>
      <c r="P86" s="20">
        <v>47.449278275169007</v>
      </c>
      <c r="Q86" s="20">
        <v>60.567184280247275</v>
      </c>
      <c r="S86">
        <v>10</v>
      </c>
      <c r="T86" t="s">
        <v>137</v>
      </c>
      <c r="U86" s="20">
        <v>42.810309809404657</v>
      </c>
      <c r="V86" s="20">
        <v>55.129608989585229</v>
      </c>
    </row>
    <row r="87" spans="2:22" ht="42.75" x14ac:dyDescent="0.2">
      <c r="B87">
        <v>12</v>
      </c>
      <c r="C87" t="s">
        <v>137</v>
      </c>
      <c r="D87" s="20"/>
      <c r="E87" s="20">
        <v>61.476813093434814</v>
      </c>
      <c r="F87" s="20">
        <v>54.714547159044592</v>
      </c>
      <c r="G87" s="20">
        <v>49.089413949105833</v>
      </c>
      <c r="I87">
        <v>10</v>
      </c>
      <c r="J87" t="s">
        <v>137</v>
      </c>
      <c r="K87" s="20">
        <v>59.685881741968998</v>
      </c>
      <c r="L87" s="20">
        <v>63.253377980571095</v>
      </c>
      <c r="N87">
        <v>11</v>
      </c>
      <c r="O87" s="6" t="s">
        <v>41</v>
      </c>
      <c r="P87" s="20">
        <v>60.608843413118947</v>
      </c>
      <c r="Q87" s="20">
        <v>78.24294230203121</v>
      </c>
      <c r="S87">
        <v>12</v>
      </c>
      <c r="T87" s="6" t="s">
        <v>41</v>
      </c>
      <c r="U87" s="20">
        <v>68.760783413663844</v>
      </c>
      <c r="V87" s="20">
        <v>70.81831763320578</v>
      </c>
    </row>
    <row r="88" spans="2:22" ht="42.75" x14ac:dyDescent="0.2">
      <c r="I88">
        <v>11</v>
      </c>
      <c r="J88" s="6" t="s">
        <v>41</v>
      </c>
      <c r="K88" s="20">
        <v>70.688166777950883</v>
      </c>
      <c r="L88" s="20">
        <v>80.652553723873993</v>
      </c>
      <c r="N88">
        <v>12</v>
      </c>
      <c r="O88" t="s">
        <v>123</v>
      </c>
      <c r="P88" s="23">
        <v>63.669651014069068</v>
      </c>
      <c r="Q88" s="20">
        <v>80.139439211068591</v>
      </c>
      <c r="S88">
        <v>13</v>
      </c>
      <c r="T88" t="s">
        <v>123</v>
      </c>
      <c r="U88" s="20">
        <v>71.332354066253544</v>
      </c>
      <c r="V88" s="20">
        <v>71.976405652045926</v>
      </c>
    </row>
    <row r="89" spans="2:22" x14ac:dyDescent="0.2">
      <c r="I89">
        <v>12</v>
      </c>
      <c r="J89" t="s">
        <v>123</v>
      </c>
      <c r="K89" s="20">
        <v>73.959514800801244</v>
      </c>
      <c r="L89" s="20">
        <v>82.638246982631728</v>
      </c>
    </row>
    <row r="93" spans="2:22" x14ac:dyDescent="0.2">
      <c r="J93" t="s">
        <v>127</v>
      </c>
      <c r="K93" s="1" t="s">
        <v>175</v>
      </c>
      <c r="L93" s="1" t="s">
        <v>176</v>
      </c>
    </row>
    <row r="94" spans="2:22" x14ac:dyDescent="0.2">
      <c r="I94">
        <v>0</v>
      </c>
      <c r="J94" t="s">
        <v>36</v>
      </c>
      <c r="K94" s="20">
        <v>19.475769715854295</v>
      </c>
      <c r="L94" s="34">
        <v>28.759125699146306</v>
      </c>
    </row>
    <row r="95" spans="2:22" x14ac:dyDescent="0.2">
      <c r="I95">
        <v>1</v>
      </c>
      <c r="J95" t="s">
        <v>128</v>
      </c>
      <c r="K95" s="34">
        <v>32.095014466948591</v>
      </c>
      <c r="L95" s="20">
        <v>25.346850161907565</v>
      </c>
    </row>
    <row r="96" spans="2:22" x14ac:dyDescent="0.2">
      <c r="I96">
        <v>2</v>
      </c>
      <c r="J96" t="s">
        <v>25</v>
      </c>
      <c r="K96" s="20">
        <v>32.444305957415239</v>
      </c>
      <c r="L96" s="34">
        <v>35.817081248160143</v>
      </c>
    </row>
    <row r="97" spans="9:12" x14ac:dyDescent="0.2">
      <c r="I97">
        <v>3</v>
      </c>
      <c r="J97" t="s">
        <v>135</v>
      </c>
      <c r="K97" s="34">
        <v>38.169522961644041</v>
      </c>
      <c r="L97" s="20">
        <v>34.730843391227552</v>
      </c>
    </row>
    <row r="98" spans="9:12" x14ac:dyDescent="0.2">
      <c r="I98">
        <v>4</v>
      </c>
      <c r="J98" t="s">
        <v>33</v>
      </c>
      <c r="K98" s="20">
        <v>29.823555159878325</v>
      </c>
      <c r="L98" s="34">
        <v>32.616485133941708</v>
      </c>
    </row>
    <row r="99" spans="9:12" x14ac:dyDescent="0.2">
      <c r="I99">
        <v>5</v>
      </c>
      <c r="J99" t="s">
        <v>136</v>
      </c>
      <c r="K99" s="34">
        <v>34.76471548334446</v>
      </c>
      <c r="L99" s="20">
        <v>32.52757580217839</v>
      </c>
    </row>
    <row r="100" spans="9:12" x14ac:dyDescent="0.2">
      <c r="I100">
        <v>6</v>
      </c>
      <c r="J100" t="s">
        <v>34</v>
      </c>
      <c r="K100" s="34">
        <v>45.144854959566736</v>
      </c>
      <c r="L100" s="20">
        <v>43.022615543126285</v>
      </c>
    </row>
    <row r="101" spans="9:12" x14ac:dyDescent="0.2">
      <c r="I101">
        <v>7</v>
      </c>
      <c r="J101" t="s">
        <v>129</v>
      </c>
      <c r="K101" s="34">
        <v>43.706454484754069</v>
      </c>
      <c r="L101" s="20">
        <v>33.781358551663232</v>
      </c>
    </row>
    <row r="102" spans="9:12" x14ac:dyDescent="0.2">
      <c r="I102">
        <v>8</v>
      </c>
      <c r="J102" t="s">
        <v>35</v>
      </c>
      <c r="K102" s="20">
        <v>39.10474070776764</v>
      </c>
      <c r="L102" s="34">
        <v>40.946003826906086</v>
      </c>
    </row>
    <row r="103" spans="9:12" x14ac:dyDescent="0.2">
      <c r="I103">
        <v>9</v>
      </c>
      <c r="J103" t="s">
        <v>130</v>
      </c>
      <c r="K103" s="34">
        <v>44.275302322130727</v>
      </c>
      <c r="L103" s="20">
        <v>36.503377980571088</v>
      </c>
    </row>
    <row r="104" spans="9:12" ht="28.5" x14ac:dyDescent="0.2">
      <c r="I104">
        <v>10</v>
      </c>
      <c r="J104" s="6" t="s">
        <v>41</v>
      </c>
      <c r="K104" s="34">
        <v>49.765835744491426</v>
      </c>
      <c r="L104" s="20">
        <v>47.410082425669707</v>
      </c>
    </row>
    <row r="105" spans="9:12" x14ac:dyDescent="0.2">
      <c r="I105">
        <v>11</v>
      </c>
      <c r="J105" t="s">
        <v>123</v>
      </c>
      <c r="K105" s="20">
        <v>51.280911046813571</v>
      </c>
      <c r="L105" s="34">
        <v>54.607712687665583</v>
      </c>
    </row>
    <row r="106" spans="9:12" x14ac:dyDescent="0.2">
      <c r="K106" s="20"/>
      <c r="L106" s="20"/>
    </row>
  </sheetData>
  <mergeCells count="7">
    <mergeCell ref="E73:G73"/>
    <mergeCell ref="C1:D1"/>
    <mergeCell ref="F1:K1"/>
    <mergeCell ref="O21:P21"/>
    <mergeCell ref="R21:W21"/>
    <mergeCell ref="C55:D55"/>
    <mergeCell ref="F55:K5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5AD3-2DCC-42BD-831A-CD9185EF8525}">
  <dimension ref="A1:AC105"/>
  <sheetViews>
    <sheetView topLeftCell="A53" zoomScale="85" zoomScaleNormal="85" workbookViewId="0">
      <selection activeCell="E88" sqref="E88"/>
    </sheetView>
  </sheetViews>
  <sheetFormatPr defaultRowHeight="14.25" x14ac:dyDescent="0.2"/>
  <cols>
    <col min="2" max="2" width="19.625" customWidth="1"/>
    <col min="3" max="3" width="18.75" customWidth="1"/>
    <col min="4" max="4" width="19.375" customWidth="1"/>
    <col min="5" max="5" width="18" customWidth="1"/>
    <col min="6" max="6" width="18.75" customWidth="1"/>
    <col min="7" max="7" width="23.75" customWidth="1"/>
    <col min="8" max="8" width="20.25" customWidth="1"/>
    <col min="9" max="9" width="18.75" customWidth="1"/>
    <col min="10" max="10" width="16" customWidth="1"/>
    <col min="11" max="11" width="19.375" customWidth="1"/>
    <col min="13" max="13" width="16.625" customWidth="1"/>
  </cols>
  <sheetData>
    <row r="1" spans="1:11" x14ac:dyDescent="0.2">
      <c r="C1" s="30" t="s">
        <v>126</v>
      </c>
      <c r="D1" s="30"/>
      <c r="F1" s="30" t="s">
        <v>134</v>
      </c>
      <c r="G1" s="30"/>
      <c r="H1" s="30"/>
      <c r="I1" s="30"/>
      <c r="J1" s="30"/>
      <c r="K1" s="30"/>
    </row>
    <row r="2" spans="1:11" x14ac:dyDescent="0.2">
      <c r="B2" t="s">
        <v>127</v>
      </c>
      <c r="C2" s="1" t="s">
        <v>26</v>
      </c>
      <c r="D2" s="1" t="s">
        <v>27</v>
      </c>
      <c r="F2" s="1" t="s">
        <v>26</v>
      </c>
      <c r="G2" s="1" t="s">
        <v>143</v>
      </c>
      <c r="H2" s="1" t="s">
        <v>29</v>
      </c>
      <c r="I2" s="1" t="s">
        <v>144</v>
      </c>
      <c r="J2" s="1" t="s">
        <v>30</v>
      </c>
      <c r="K2" s="1" t="s">
        <v>145</v>
      </c>
    </row>
    <row r="3" spans="1:11" x14ac:dyDescent="0.2">
      <c r="A3">
        <v>0</v>
      </c>
      <c r="B3" t="s">
        <v>36</v>
      </c>
      <c r="C3" s="20">
        <v>19.475769715854295</v>
      </c>
      <c r="D3" s="20">
        <v>28.759125699146306</v>
      </c>
      <c r="E3" s="20"/>
      <c r="F3" s="20">
        <v>17.665768973959494</v>
      </c>
      <c r="G3" s="20">
        <v>33.95700618192523</v>
      </c>
      <c r="H3" s="20">
        <v>16.87556184907729</v>
      </c>
      <c r="I3" s="20">
        <v>33.220576979687962</v>
      </c>
      <c r="J3" s="20">
        <v>25.384882564455665</v>
      </c>
      <c r="K3" s="20">
        <v>31.976346776567564</v>
      </c>
    </row>
    <row r="4" spans="1:11" x14ac:dyDescent="0.2">
      <c r="A4">
        <v>1</v>
      </c>
      <c r="B4" t="s">
        <v>128</v>
      </c>
      <c r="C4" s="20">
        <v>32.095014466948591</v>
      </c>
      <c r="D4" s="20">
        <v>25.346850161907565</v>
      </c>
      <c r="E4" s="20"/>
      <c r="F4" s="20">
        <v>15.63909785592403</v>
      </c>
      <c r="G4" s="20">
        <v>27.304062408007066</v>
      </c>
      <c r="H4" s="20">
        <v>11.648830623058654</v>
      </c>
      <c r="I4" s="20">
        <v>26.973373564910219</v>
      </c>
      <c r="J4" s="20">
        <v>27.986343814551297</v>
      </c>
      <c r="K4" s="20">
        <v>27.437017957020906</v>
      </c>
    </row>
    <row r="5" spans="1:11" x14ac:dyDescent="0.2">
      <c r="A5">
        <v>2</v>
      </c>
      <c r="B5" t="s">
        <v>25</v>
      </c>
      <c r="C5" s="20">
        <v>32.444305957415239</v>
      </c>
      <c r="D5" s="20">
        <v>35.817081248160143</v>
      </c>
      <c r="E5" s="20"/>
      <c r="F5" s="20">
        <v>31.278952444543364</v>
      </c>
      <c r="G5" s="20">
        <v>40.520775684427441</v>
      </c>
      <c r="H5" s="20">
        <v>24.947688653389367</v>
      </c>
      <c r="I5" s="20">
        <v>40.15967765675596</v>
      </c>
      <c r="J5" s="20">
        <v>31.310504169535612</v>
      </c>
      <c r="K5" s="20">
        <v>40.905931704445102</v>
      </c>
    </row>
    <row r="6" spans="1:11" x14ac:dyDescent="0.2">
      <c r="A6">
        <v>3</v>
      </c>
      <c r="B6" t="s">
        <v>135</v>
      </c>
      <c r="C6" s="20">
        <v>38.169522961644041</v>
      </c>
      <c r="D6" s="20">
        <v>34.730843391227552</v>
      </c>
      <c r="E6" s="20"/>
      <c r="F6" s="20">
        <v>26.041627717189705</v>
      </c>
      <c r="G6" s="20">
        <v>44.464527524286133</v>
      </c>
      <c r="H6" s="20">
        <v>29.187529691211399</v>
      </c>
      <c r="I6" s="20">
        <v>43.323815130997943</v>
      </c>
      <c r="J6" s="20">
        <v>36.11846071455895</v>
      </c>
      <c r="K6" s="20">
        <v>41.751847218133634</v>
      </c>
    </row>
    <row r="7" spans="1:11" x14ac:dyDescent="0.2">
      <c r="A7">
        <v>4</v>
      </c>
      <c r="B7" t="s">
        <v>33</v>
      </c>
      <c r="C7" s="20">
        <v>29.823555159878325</v>
      </c>
      <c r="D7" s="20">
        <v>32.616485133941708</v>
      </c>
      <c r="E7" s="20"/>
      <c r="F7" s="20">
        <v>37.872713109281101</v>
      </c>
      <c r="G7" s="20">
        <v>43.75156020017662</v>
      </c>
      <c r="H7" s="20">
        <v>27.088881783299833</v>
      </c>
      <c r="I7" s="20">
        <v>43.073520753606125</v>
      </c>
      <c r="J7" s="20">
        <v>36.36249713105348</v>
      </c>
      <c r="K7" s="20">
        <v>41.965682955549013</v>
      </c>
    </row>
    <row r="8" spans="1:11" x14ac:dyDescent="0.2">
      <c r="A8">
        <v>5</v>
      </c>
      <c r="B8" t="s">
        <v>136</v>
      </c>
      <c r="C8" s="20">
        <v>34.76471548334446</v>
      </c>
      <c r="D8" s="20">
        <v>32.52757580217839</v>
      </c>
      <c r="E8" s="20"/>
      <c r="F8" s="20">
        <v>17.873440166184434</v>
      </c>
      <c r="G8" s="20">
        <v>20.803613482484547</v>
      </c>
      <c r="H8" s="20">
        <v>14.536981545770143</v>
      </c>
      <c r="I8" s="20">
        <v>20.104952899617306</v>
      </c>
      <c r="J8" s="20">
        <v>19.971333486343813</v>
      </c>
      <c r="K8" s="20">
        <v>19.780652045922874</v>
      </c>
    </row>
    <row r="9" spans="1:11" x14ac:dyDescent="0.2">
      <c r="A9">
        <v>6</v>
      </c>
      <c r="B9" t="s">
        <v>34</v>
      </c>
      <c r="C9" s="20">
        <v>45.144854959566736</v>
      </c>
      <c r="D9" s="20">
        <v>43.022615543126285</v>
      </c>
      <c r="E9" s="20"/>
      <c r="F9" s="20">
        <v>32.049781141034202</v>
      </c>
      <c r="G9" s="20">
        <v>50.963107153370615</v>
      </c>
      <c r="H9" s="20">
        <v>26.163986844509406</v>
      </c>
      <c r="I9" s="20">
        <v>45.820039740947891</v>
      </c>
      <c r="J9" s="20">
        <v>34.738451533930075</v>
      </c>
      <c r="K9" s="20">
        <v>43.825147188695915</v>
      </c>
    </row>
    <row r="10" spans="1:11" x14ac:dyDescent="0.2">
      <c r="A10">
        <v>7</v>
      </c>
      <c r="B10" t="s">
        <v>129</v>
      </c>
      <c r="C10" s="20">
        <v>43.706454484754069</v>
      </c>
      <c r="D10" s="20">
        <v>33.781358551663232</v>
      </c>
      <c r="E10" s="20"/>
      <c r="F10" s="20">
        <v>31.116306847689003</v>
      </c>
      <c r="G10" s="20">
        <v>46.143133647335887</v>
      </c>
      <c r="H10" s="20">
        <v>25.974447286680064</v>
      </c>
      <c r="I10" s="20">
        <v>44.619244921989996</v>
      </c>
      <c r="J10" s="20">
        <v>39.468541045061585</v>
      </c>
      <c r="K10" s="20">
        <v>41.579798351486609</v>
      </c>
    </row>
    <row r="11" spans="1:11" x14ac:dyDescent="0.2">
      <c r="A11">
        <v>8</v>
      </c>
      <c r="B11" t="s">
        <v>35</v>
      </c>
      <c r="C11" s="20">
        <v>39.10474070776764</v>
      </c>
      <c r="D11" s="20">
        <v>40.946003826906086</v>
      </c>
      <c r="E11" s="20"/>
      <c r="F11" s="20">
        <v>28.964656131760524</v>
      </c>
      <c r="G11" s="20">
        <v>50.509434795407707</v>
      </c>
      <c r="H11" s="20">
        <v>31.090389183263294</v>
      </c>
      <c r="I11" s="20">
        <v>49.537503679717403</v>
      </c>
      <c r="J11" s="20">
        <v>41.190926478463773</v>
      </c>
      <c r="K11" s="20">
        <v>47.042169561377683</v>
      </c>
    </row>
    <row r="12" spans="1:11" x14ac:dyDescent="0.2">
      <c r="A12">
        <v>9</v>
      </c>
      <c r="B12" t="s">
        <v>130</v>
      </c>
      <c r="C12" s="20">
        <v>44.275302322130727</v>
      </c>
      <c r="D12" s="20">
        <v>36.503377980571088</v>
      </c>
      <c r="E12" s="20"/>
      <c r="F12" s="20">
        <v>26.648913124118998</v>
      </c>
      <c r="G12" s="20">
        <v>51.868818074771859</v>
      </c>
      <c r="H12" s="20">
        <v>33.325671478165546</v>
      </c>
      <c r="I12" s="20">
        <v>50.867934942596406</v>
      </c>
      <c r="J12" s="20">
        <v>37.367332262259964</v>
      </c>
      <c r="K12" s="20">
        <v>48.122865763909331</v>
      </c>
    </row>
    <row r="13" spans="1:11" x14ac:dyDescent="0.2">
      <c r="A13">
        <v>10</v>
      </c>
      <c r="B13" t="s">
        <v>137</v>
      </c>
      <c r="C13" s="20"/>
      <c r="D13" s="20"/>
      <c r="E13" s="20"/>
      <c r="F13" s="20">
        <v>59.685881741968998</v>
      </c>
      <c r="G13" s="20">
        <v>63.253377980571095</v>
      </c>
      <c r="H13" s="20">
        <v>47.449278275169007</v>
      </c>
      <c r="I13" s="20">
        <v>60.567184280247275</v>
      </c>
      <c r="J13" s="20">
        <v>49.80543187208324</v>
      </c>
      <c r="K13" s="20">
        <v>55.783551663232267</v>
      </c>
    </row>
    <row r="14" spans="1:11" x14ac:dyDescent="0.2">
      <c r="A14">
        <v>11</v>
      </c>
      <c r="B14" s="6" t="s">
        <v>153</v>
      </c>
      <c r="C14" s="20"/>
      <c r="D14" s="20"/>
      <c r="F14" s="20">
        <v>67.690941464500341</v>
      </c>
      <c r="G14" s="20">
        <v>82.668788637032677</v>
      </c>
      <c r="H14" s="20">
        <v>59.811757719714961</v>
      </c>
      <c r="I14" s="20">
        <v>80.387363850456282</v>
      </c>
      <c r="J14" s="20">
        <v>60.760814015760076</v>
      </c>
      <c r="K14" s="20">
        <v>75.64986753017368</v>
      </c>
    </row>
    <row r="15" spans="1:11" x14ac:dyDescent="0.2">
      <c r="A15">
        <v>12</v>
      </c>
      <c r="B15" s="6" t="s">
        <v>41</v>
      </c>
      <c r="C15" s="20">
        <v>49.765835744491426</v>
      </c>
      <c r="D15" s="20">
        <v>47.410082425669707</v>
      </c>
      <c r="E15" s="20"/>
      <c r="F15" s="20">
        <v>70.688166777950883</v>
      </c>
      <c r="G15" s="20">
        <v>80.652553723873993</v>
      </c>
      <c r="H15" s="20">
        <v>60.608843413118947</v>
      </c>
      <c r="I15" s="20">
        <v>78.24294230203121</v>
      </c>
      <c r="J15" s="20">
        <v>67.136146883508715</v>
      </c>
      <c r="K15" s="20">
        <v>70.81831763320578</v>
      </c>
    </row>
    <row r="16" spans="1:11" x14ac:dyDescent="0.2">
      <c r="A16">
        <v>13</v>
      </c>
      <c r="B16" t="s">
        <v>123</v>
      </c>
      <c r="C16" s="20">
        <v>51.280911046813571</v>
      </c>
      <c r="D16" s="20">
        <v>54.607712687665583</v>
      </c>
      <c r="F16" s="20">
        <v>73.959514800801244</v>
      </c>
      <c r="G16" s="20">
        <v>82.638246982631728</v>
      </c>
      <c r="H16" s="23">
        <v>71.332354066253544</v>
      </c>
      <c r="I16" s="20">
        <v>71.976405652045926</v>
      </c>
      <c r="J16" s="20">
        <v>63.669651014069068</v>
      </c>
      <c r="K16" s="20">
        <v>80.139439211068591</v>
      </c>
    </row>
    <row r="21" spans="3:23" x14ac:dyDescent="0.2">
      <c r="O21" s="30" t="s">
        <v>126</v>
      </c>
      <c r="P21" s="30"/>
      <c r="R21" s="30" t="s">
        <v>134</v>
      </c>
      <c r="S21" s="30"/>
      <c r="T21" s="30"/>
      <c r="U21" s="30"/>
      <c r="V21" s="30"/>
      <c r="W21" s="30"/>
    </row>
    <row r="22" spans="3:23" x14ac:dyDescent="0.2">
      <c r="N22" t="s">
        <v>127</v>
      </c>
      <c r="O22" s="1" t="s">
        <v>26</v>
      </c>
      <c r="P22" s="1" t="s">
        <v>27</v>
      </c>
      <c r="R22" s="1" t="s">
        <v>26</v>
      </c>
      <c r="S22" s="1" t="s">
        <v>143</v>
      </c>
      <c r="T22" s="1" t="s">
        <v>29</v>
      </c>
      <c r="U22" s="1" t="s">
        <v>144</v>
      </c>
      <c r="V22" s="1" t="s">
        <v>30</v>
      </c>
      <c r="W22" s="1" t="s">
        <v>145</v>
      </c>
    </row>
    <row r="23" spans="3:23" x14ac:dyDescent="0.2">
      <c r="M23">
        <v>0</v>
      </c>
      <c r="N23" t="s">
        <v>36</v>
      </c>
      <c r="O23" s="20">
        <v>19.371904443949848</v>
      </c>
      <c r="P23" s="20">
        <v>28.663453046806005</v>
      </c>
      <c r="Q23" s="20"/>
      <c r="R23" s="20">
        <v>17.545945544921732</v>
      </c>
      <c r="S23" s="20">
        <v>33.398748896084783</v>
      </c>
      <c r="T23" s="20">
        <v>16.389137584505754</v>
      </c>
      <c r="U23" s="20">
        <v>32.711730075796602</v>
      </c>
      <c r="V23" s="20">
        <v>24.492273162116419</v>
      </c>
      <c r="W23" s="20">
        <v>31.504400618147031</v>
      </c>
    </row>
    <row r="24" spans="3:23" x14ac:dyDescent="0.2">
      <c r="M24">
        <v>1</v>
      </c>
      <c r="N24" t="s">
        <v>128</v>
      </c>
      <c r="O24" s="20">
        <v>31.790837599228432</v>
      </c>
      <c r="P24" s="20">
        <v>25.184942596408597</v>
      </c>
      <c r="Q24" s="20"/>
      <c r="R24" s="20">
        <v>14.949128273610802</v>
      </c>
      <c r="S24" s="20">
        <v>24.559567265234033</v>
      </c>
      <c r="T24" s="20">
        <v>8.9713137219075456</v>
      </c>
      <c r="U24" s="20">
        <v>24.367091029509165</v>
      </c>
      <c r="V24" s="20">
        <v>26.420855103392451</v>
      </c>
      <c r="W24" s="20">
        <v>24.919008021193616</v>
      </c>
    </row>
    <row r="25" spans="3:23" x14ac:dyDescent="0.2">
      <c r="M25">
        <v>2</v>
      </c>
      <c r="N25" t="s">
        <v>25</v>
      </c>
      <c r="O25" s="20">
        <v>32.362697529490319</v>
      </c>
      <c r="P25" s="20">
        <v>35.611017073888725</v>
      </c>
      <c r="Q25" s="20"/>
      <c r="R25" s="20">
        <v>30.995830551227836</v>
      </c>
      <c r="S25" s="20">
        <v>39.049808654695326</v>
      </c>
      <c r="T25" s="20">
        <v>24.474748766672761</v>
      </c>
      <c r="U25" s="20">
        <v>39.637591992934944</v>
      </c>
      <c r="V25" s="20">
        <v>29.513260725586868</v>
      </c>
      <c r="W25" s="20">
        <v>38.850618192522809</v>
      </c>
    </row>
    <row r="26" spans="3:23" x14ac:dyDescent="0.2">
      <c r="M26">
        <v>3</v>
      </c>
      <c r="N26" t="s">
        <v>135</v>
      </c>
      <c r="O26" s="20">
        <v>38.058238741746422</v>
      </c>
      <c r="P26" s="20">
        <v>34.878032087135708</v>
      </c>
      <c r="Q26" s="20"/>
      <c r="R26" s="20">
        <v>25.470368721715264</v>
      </c>
      <c r="S26" s="20">
        <v>42.014269944068289</v>
      </c>
      <c r="T26" s="20">
        <v>28.166955965649553</v>
      </c>
      <c r="U26" s="20">
        <v>41.064902855460694</v>
      </c>
      <c r="V26" s="20">
        <v>32.557862977408199</v>
      </c>
      <c r="W26" s="20">
        <v>39.84618781277598</v>
      </c>
    </row>
    <row r="27" spans="3:23" x14ac:dyDescent="0.2">
      <c r="M27">
        <v>4</v>
      </c>
      <c r="N27" t="s">
        <v>33</v>
      </c>
      <c r="O27" s="20">
        <v>29.415513020253723</v>
      </c>
      <c r="P27" s="20">
        <v>32.506093612010595</v>
      </c>
      <c r="Q27" s="20"/>
      <c r="R27" s="20">
        <v>34.038793679056312</v>
      </c>
      <c r="S27" s="20">
        <v>39.388335295849274</v>
      </c>
      <c r="T27" s="20">
        <v>25.919833729216151</v>
      </c>
      <c r="U27" s="20">
        <v>38.994789903598495</v>
      </c>
      <c r="V27" s="20">
        <v>33.192567517845312</v>
      </c>
      <c r="W27" s="20">
        <v>38.082287144013542</v>
      </c>
    </row>
    <row r="28" spans="3:23" x14ac:dyDescent="0.2">
      <c r="M28">
        <v>5</v>
      </c>
      <c r="N28" t="s">
        <v>136</v>
      </c>
      <c r="O28" s="20">
        <v>34.668269159433187</v>
      </c>
      <c r="P28" s="20">
        <v>32.380387106270234</v>
      </c>
      <c r="Q28" s="20"/>
      <c r="R28" s="20">
        <v>17.547013873432746</v>
      </c>
      <c r="S28" s="20">
        <v>15.902229908743008</v>
      </c>
      <c r="T28" s="20">
        <v>13.328247761739448</v>
      </c>
      <c r="U28" s="20">
        <v>15.902229908743008</v>
      </c>
      <c r="V28" s="20">
        <v>17.232114210022811</v>
      </c>
      <c r="W28" s="20">
        <v>15.696651457168088</v>
      </c>
    </row>
    <row r="29" spans="3:23" x14ac:dyDescent="0.2">
      <c r="M29">
        <v>6</v>
      </c>
      <c r="N29" t="s">
        <v>34</v>
      </c>
      <c r="O29" s="20">
        <v>44.944543363751023</v>
      </c>
      <c r="P29" s="20">
        <v>42.720878716514569</v>
      </c>
      <c r="Q29" s="20"/>
      <c r="R29" s="20">
        <v>31.374656873655319</v>
      </c>
      <c r="S29" s="20">
        <v>49.985310568148371</v>
      </c>
      <c r="T29" s="20">
        <v>25.168719166818924</v>
      </c>
      <c r="U29" s="20">
        <v>42.800691735962907</v>
      </c>
      <c r="V29" s="20">
        <v>31.528155125469127</v>
      </c>
      <c r="W29" s="20">
        <v>40.982574140849216</v>
      </c>
    </row>
    <row r="30" spans="3:23" x14ac:dyDescent="0.2">
      <c r="M30">
        <v>7</v>
      </c>
      <c r="N30" t="s">
        <v>129</v>
      </c>
      <c r="O30" s="20">
        <v>43.31325024111581</v>
      </c>
      <c r="P30" s="20">
        <v>33.450183985869884</v>
      </c>
      <c r="Q30" s="20"/>
      <c r="R30" s="20">
        <v>30.337317308405673</v>
      </c>
      <c r="S30" s="20">
        <v>43.354393582572861</v>
      </c>
      <c r="T30" s="20">
        <v>25.032961812534257</v>
      </c>
      <c r="U30" s="20">
        <v>39.248121375804274</v>
      </c>
      <c r="V30" s="20">
        <v>36.26519243505777</v>
      </c>
      <c r="W30" s="20">
        <v>36.356708237350063</v>
      </c>
    </row>
    <row r="31" spans="3:23" x14ac:dyDescent="0.2">
      <c r="M31">
        <v>8</v>
      </c>
      <c r="N31" t="s">
        <v>35</v>
      </c>
      <c r="O31" s="20">
        <v>39.02267230506714</v>
      </c>
      <c r="P31" s="20">
        <v>40.897402119517217</v>
      </c>
      <c r="Q31" s="20"/>
      <c r="R31" s="20">
        <v>22.598093330365757</v>
      </c>
      <c r="S31" s="20">
        <v>43.375625551957611</v>
      </c>
      <c r="T31" s="20">
        <v>29.08044947926183</v>
      </c>
      <c r="U31" s="20">
        <v>32.779122989517482</v>
      </c>
      <c r="V31" s="20">
        <v>34.767208771800718</v>
      </c>
      <c r="W31" s="20">
        <v>47.331943666479958</v>
      </c>
    </row>
    <row r="32" spans="3:23" x14ac:dyDescent="0.2">
      <c r="C32" s="3" t="s">
        <v>1</v>
      </c>
      <c r="D32" s="3" t="s">
        <v>2</v>
      </c>
      <c r="E32" s="3" t="s">
        <v>3</v>
      </c>
      <c r="F32" s="3" t="s">
        <v>2</v>
      </c>
      <c r="G32" s="3" t="s">
        <v>4</v>
      </c>
      <c r="H32" s="3" t="s">
        <v>2</v>
      </c>
      <c r="M32">
        <v>9</v>
      </c>
      <c r="N32" t="s">
        <v>130</v>
      </c>
      <c r="O32" s="20">
        <v>43.370190666963431</v>
      </c>
      <c r="P32" s="20">
        <v>35.958779805710918</v>
      </c>
      <c r="Q32" s="20"/>
      <c r="R32" s="20">
        <v>26.16668150456265</v>
      </c>
      <c r="S32" s="20">
        <v>48.387805416544012</v>
      </c>
      <c r="T32" s="20">
        <v>31.565868810524393</v>
      </c>
      <c r="U32" s="20">
        <v>47.626293325483843</v>
      </c>
      <c r="V32" s="20">
        <v>34.5566193244536</v>
      </c>
      <c r="W32" s="20">
        <v>45.271447494296851</v>
      </c>
    </row>
    <row r="33" spans="3:23" x14ac:dyDescent="0.2">
      <c r="C33">
        <v>13479</v>
      </c>
      <c r="D33">
        <v>13588</v>
      </c>
      <c r="E33">
        <v>10946</v>
      </c>
      <c r="F33">
        <v>13588</v>
      </c>
      <c r="G33">
        <v>13071</v>
      </c>
      <c r="H33">
        <v>13588</v>
      </c>
      <c r="M33">
        <v>10</v>
      </c>
      <c r="N33" t="s">
        <v>137</v>
      </c>
      <c r="O33" s="20"/>
      <c r="P33" s="20"/>
      <c r="Q33" s="20"/>
      <c r="R33" s="20">
        <v>53.000215149491794</v>
      </c>
      <c r="S33" s="20">
        <v>45.654330708661412</v>
      </c>
      <c r="T33" s="20">
        <v>35.79015307624374</v>
      </c>
      <c r="U33" s="20">
        <v>53.264288324502104</v>
      </c>
      <c r="V33" s="20">
        <v>42.810309809404657</v>
      </c>
      <c r="W33" s="20">
        <v>55.129608989585229</v>
      </c>
    </row>
    <row r="34" spans="3:23" ht="42.75" x14ac:dyDescent="0.2">
      <c r="C34">
        <v>13479</v>
      </c>
      <c r="D34">
        <v>13588</v>
      </c>
      <c r="E34">
        <v>10946</v>
      </c>
      <c r="F34">
        <v>13588</v>
      </c>
      <c r="G34">
        <v>13071</v>
      </c>
      <c r="H34">
        <v>13588</v>
      </c>
      <c r="M34">
        <v>12</v>
      </c>
      <c r="N34" s="6" t="s">
        <v>41</v>
      </c>
      <c r="O34" s="20">
        <v>48.764277765412864</v>
      </c>
      <c r="P34" s="20">
        <v>46.549028554607006</v>
      </c>
      <c r="Q34" s="20"/>
      <c r="R34" s="20">
        <v>69.649996290526005</v>
      </c>
      <c r="S34" s="20">
        <v>79.188511922284363</v>
      </c>
      <c r="T34" s="20">
        <v>56.814123880869715</v>
      </c>
      <c r="U34" s="20">
        <v>76.816183397115111</v>
      </c>
      <c r="V34" s="20">
        <v>76.816183397115111</v>
      </c>
      <c r="W34" s="20">
        <v>76.816183397115111</v>
      </c>
    </row>
    <row r="35" spans="3:23" x14ac:dyDescent="0.2">
      <c r="C35">
        <v>13479</v>
      </c>
      <c r="D35">
        <v>13588</v>
      </c>
      <c r="E35">
        <v>10946</v>
      </c>
      <c r="F35">
        <v>13588</v>
      </c>
      <c r="G35">
        <v>13071</v>
      </c>
      <c r="H35">
        <v>13588</v>
      </c>
      <c r="M35">
        <v>13</v>
      </c>
      <c r="N35" t="s">
        <v>123</v>
      </c>
      <c r="O35" s="20">
        <v>48.892009793011361</v>
      </c>
      <c r="P35" s="20">
        <v>52.819370032381514</v>
      </c>
      <c r="R35" s="20">
        <v>73.996616959715112</v>
      </c>
      <c r="S35" s="20">
        <v>82.84382543420665</v>
      </c>
      <c r="T35" s="23">
        <v>64.172428284304758</v>
      </c>
      <c r="U35" s="20">
        <v>80.573160141301159</v>
      </c>
      <c r="V35">
        <v>70.040000000000006</v>
      </c>
      <c r="W35">
        <v>72.91</v>
      </c>
    </row>
    <row r="36" spans="3:23" x14ac:dyDescent="0.2">
      <c r="C36">
        <v>13479</v>
      </c>
      <c r="D36">
        <v>13588</v>
      </c>
      <c r="E36">
        <v>10946</v>
      </c>
      <c r="F36">
        <v>13588</v>
      </c>
      <c r="G36">
        <v>13071</v>
      </c>
      <c r="H36">
        <v>13588</v>
      </c>
    </row>
    <row r="37" spans="3:23" x14ac:dyDescent="0.2">
      <c r="C37">
        <v>13479</v>
      </c>
      <c r="D37">
        <v>13588</v>
      </c>
      <c r="E37">
        <v>10946</v>
      </c>
      <c r="F37">
        <v>13588</v>
      </c>
      <c r="G37">
        <v>13071</v>
      </c>
      <c r="H37">
        <v>13588</v>
      </c>
    </row>
    <row r="38" spans="3:23" x14ac:dyDescent="0.2">
      <c r="C38">
        <v>13479</v>
      </c>
      <c r="D38">
        <v>13588</v>
      </c>
      <c r="E38">
        <v>10946</v>
      </c>
      <c r="F38">
        <v>13588</v>
      </c>
      <c r="G38">
        <v>13071</v>
      </c>
      <c r="H38">
        <v>13588</v>
      </c>
    </row>
    <row r="39" spans="3:23" x14ac:dyDescent="0.2">
      <c r="C39">
        <v>13479</v>
      </c>
      <c r="D39">
        <v>13588</v>
      </c>
      <c r="E39">
        <v>10946</v>
      </c>
      <c r="F39">
        <v>13588</v>
      </c>
      <c r="G39">
        <v>13071</v>
      </c>
      <c r="H39">
        <v>13588</v>
      </c>
    </row>
    <row r="40" spans="3:23" x14ac:dyDescent="0.2">
      <c r="C40">
        <v>13479</v>
      </c>
      <c r="D40">
        <v>13588</v>
      </c>
      <c r="E40">
        <v>10946</v>
      </c>
      <c r="F40">
        <v>13588</v>
      </c>
      <c r="G40">
        <v>13071</v>
      </c>
      <c r="H40">
        <v>13588</v>
      </c>
    </row>
    <row r="41" spans="3:23" x14ac:dyDescent="0.2">
      <c r="C41">
        <v>13479</v>
      </c>
      <c r="D41">
        <v>13588</v>
      </c>
      <c r="E41">
        <v>10946</v>
      </c>
      <c r="F41">
        <v>13588</v>
      </c>
      <c r="G41">
        <v>13071</v>
      </c>
      <c r="H41">
        <v>13588</v>
      </c>
    </row>
    <row r="42" spans="3:23" x14ac:dyDescent="0.2">
      <c r="C42">
        <v>13479</v>
      </c>
      <c r="D42">
        <v>13588</v>
      </c>
      <c r="E42">
        <v>10946</v>
      </c>
      <c r="F42">
        <v>13588</v>
      </c>
      <c r="G42">
        <v>13071</v>
      </c>
      <c r="H42">
        <v>13588</v>
      </c>
    </row>
    <row r="43" spans="3:23" x14ac:dyDescent="0.2">
      <c r="C43">
        <v>13479</v>
      </c>
      <c r="D43">
        <v>13588</v>
      </c>
      <c r="E43">
        <v>10946</v>
      </c>
      <c r="F43">
        <v>13588</v>
      </c>
      <c r="G43">
        <v>13071</v>
      </c>
      <c r="H43">
        <v>13588</v>
      </c>
    </row>
    <row r="44" spans="3:23" x14ac:dyDescent="0.2">
      <c r="C44">
        <v>13479</v>
      </c>
      <c r="D44">
        <v>13588</v>
      </c>
      <c r="E44">
        <v>10946</v>
      </c>
      <c r="F44">
        <v>13588</v>
      </c>
      <c r="G44">
        <v>13071</v>
      </c>
      <c r="H44">
        <v>13588</v>
      </c>
    </row>
    <row r="45" spans="3:23" x14ac:dyDescent="0.2">
      <c r="C45">
        <v>13479</v>
      </c>
      <c r="D45">
        <v>13588</v>
      </c>
      <c r="E45">
        <v>10946</v>
      </c>
      <c r="F45">
        <v>13588</v>
      </c>
      <c r="G45">
        <v>13071</v>
      </c>
      <c r="H45">
        <v>13588</v>
      </c>
    </row>
    <row r="46" spans="3:23" x14ac:dyDescent="0.2">
      <c r="C46">
        <v>13479</v>
      </c>
      <c r="D46">
        <v>13588</v>
      </c>
      <c r="E46">
        <v>10946</v>
      </c>
      <c r="F46">
        <v>13588</v>
      </c>
      <c r="G46">
        <v>13071</v>
      </c>
      <c r="H46">
        <v>13588</v>
      </c>
    </row>
    <row r="47" spans="3:23" x14ac:dyDescent="0.2">
      <c r="C47">
        <v>13479</v>
      </c>
      <c r="D47">
        <v>13588</v>
      </c>
      <c r="E47">
        <v>10946</v>
      </c>
      <c r="F47">
        <v>13588</v>
      </c>
      <c r="G47">
        <v>13071</v>
      </c>
      <c r="H47">
        <v>13588</v>
      </c>
    </row>
    <row r="55" spans="1:14" x14ac:dyDescent="0.2">
      <c r="C55" s="30" t="s">
        <v>126</v>
      </c>
      <c r="D55" s="30"/>
      <c r="F55" s="30" t="s">
        <v>134</v>
      </c>
      <c r="G55" s="30"/>
      <c r="H55" s="30"/>
      <c r="I55" s="30"/>
      <c r="J55" s="30"/>
      <c r="K55" s="30"/>
    </row>
    <row r="56" spans="1:14" x14ac:dyDescent="0.2">
      <c r="B56" t="s">
        <v>127</v>
      </c>
      <c r="C56" s="1" t="s">
        <v>26</v>
      </c>
      <c r="D56" s="1" t="s">
        <v>27</v>
      </c>
      <c r="E56" t="s">
        <v>95</v>
      </c>
      <c r="F56" s="1" t="s">
        <v>26</v>
      </c>
      <c r="G56" s="1" t="s">
        <v>143</v>
      </c>
      <c r="H56" s="21" t="s">
        <v>95</v>
      </c>
      <c r="I56" s="1" t="s">
        <v>29</v>
      </c>
      <c r="J56" s="1" t="s">
        <v>144</v>
      </c>
      <c r="K56" s="21" t="s">
        <v>95</v>
      </c>
      <c r="L56" s="1" t="s">
        <v>30</v>
      </c>
      <c r="M56" s="1" t="s">
        <v>145</v>
      </c>
      <c r="N56" s="21" t="s">
        <v>95</v>
      </c>
    </row>
    <row r="57" spans="1:14" x14ac:dyDescent="0.2">
      <c r="A57">
        <v>0</v>
      </c>
      <c r="B57" t="s">
        <v>36</v>
      </c>
      <c r="C57" s="20">
        <v>19.475769715854295</v>
      </c>
      <c r="D57" s="20">
        <v>28.759125699146306</v>
      </c>
      <c r="E57" s="20">
        <f>SUMPRODUCT(C33:D33,C57:D57)/SUM(C33:D33)</f>
        <v>24.136139949015408</v>
      </c>
      <c r="F57" s="20">
        <v>17.665768973959494</v>
      </c>
      <c r="G57" s="20">
        <v>33.95700618192523</v>
      </c>
      <c r="H57" s="20">
        <f>SUMPRODUCT(C33:D33,F57:G57)/SUM(C33:D33)</f>
        <v>25.844190342483468</v>
      </c>
      <c r="I57" s="20">
        <v>16.87556184907729</v>
      </c>
      <c r="J57" s="20">
        <v>33.220576979687962</v>
      </c>
      <c r="K57" s="20">
        <f>SUMPRODUCT(E33:F33,I57:J57)/SUM(E33:F33)</f>
        <v>25.92814461563545</v>
      </c>
      <c r="L57" s="20">
        <v>24.492273162116419</v>
      </c>
      <c r="M57" s="20">
        <v>31.504400618147031</v>
      </c>
      <c r="N57" s="20">
        <f>SUMPRODUCT(G33:H33,L57:M57)/SUM(G33:H33)</f>
        <v>28.066330248749225</v>
      </c>
    </row>
    <row r="58" spans="1:14" x14ac:dyDescent="0.2">
      <c r="A58">
        <v>1</v>
      </c>
      <c r="B58" t="s">
        <v>128</v>
      </c>
      <c r="C58" s="20">
        <v>32.095014466948591</v>
      </c>
      <c r="D58" s="20">
        <v>25.346850161907565</v>
      </c>
      <c r="E58" s="20">
        <f t="shared" ref="E58:E68" si="0">SUMPRODUCT(C34:D34,C58:D58)/SUM(C34:D34)</f>
        <v>28.707344737133781</v>
      </c>
      <c r="F58" s="20">
        <v>15.63909785592403</v>
      </c>
      <c r="G58" s="20">
        <v>27.304062408007066</v>
      </c>
      <c r="H58" s="20">
        <f t="shared" ref="H58:H70" si="1">SUMPRODUCT(C34:D34,F58:G58)/SUM(C34:D34)</f>
        <v>21.495067794731593</v>
      </c>
      <c r="I58" s="20">
        <v>11.648830623058654</v>
      </c>
      <c r="J58" s="20">
        <v>26.973373564910219</v>
      </c>
      <c r="K58" s="20">
        <f>SUMPRODUCT(E34:F34,I58:J58)/SUM(E34:F34)</f>
        <v>20.136231352408906</v>
      </c>
      <c r="L58" s="20">
        <v>26.420855103392451</v>
      </c>
      <c r="M58" s="20">
        <v>24.919008021193616</v>
      </c>
      <c r="N58" s="20">
        <f t="shared" ref="N58:N70" si="2">SUMPRODUCT(G34:H34,L58:M58)/SUM(G34:H34)</f>
        <v>25.655368845358851</v>
      </c>
    </row>
    <row r="59" spans="1:14" x14ac:dyDescent="0.2">
      <c r="A59">
        <v>2</v>
      </c>
      <c r="B59" t="s">
        <v>25</v>
      </c>
      <c r="C59" s="20">
        <v>32.444305957415239</v>
      </c>
      <c r="D59" s="20">
        <v>35.817081248160143</v>
      </c>
      <c r="E59" s="20">
        <f t="shared" si="0"/>
        <v>34.137484760039904</v>
      </c>
      <c r="F59" s="20">
        <v>31.278952444543364</v>
      </c>
      <c r="G59" s="20">
        <v>40.520775684427441</v>
      </c>
      <c r="H59" s="20">
        <f t="shared" si="1"/>
        <v>35.918472678907897</v>
      </c>
      <c r="I59" s="20">
        <v>24.947688653389367</v>
      </c>
      <c r="J59" s="20">
        <v>40.15967765675596</v>
      </c>
      <c r="K59" s="20">
        <f>SUMPRODUCT(E35:F35,I59:J59)/SUM(E35:F35)</f>
        <v>33.372752099127737</v>
      </c>
      <c r="L59" s="20">
        <v>29.513260725586868</v>
      </c>
      <c r="M59" s="20">
        <v>38.850618192522809</v>
      </c>
      <c r="N59" s="20">
        <f t="shared" si="2"/>
        <v>34.272479498261227</v>
      </c>
    </row>
    <row r="60" spans="1:14" x14ac:dyDescent="0.2">
      <c r="A60">
        <v>3</v>
      </c>
      <c r="B60" t="s">
        <v>135</v>
      </c>
      <c r="C60" s="20">
        <v>38.169522961644041</v>
      </c>
      <c r="D60" s="20">
        <v>34.730843391227552</v>
      </c>
      <c r="E60" s="20">
        <f t="shared" si="0"/>
        <v>36.443259319466506</v>
      </c>
      <c r="F60" s="20">
        <v>26.041627717189705</v>
      </c>
      <c r="G60" s="20">
        <v>44.464527524286133</v>
      </c>
      <c r="H60" s="20">
        <f t="shared" si="1"/>
        <v>35.290172534821004</v>
      </c>
      <c r="I60" s="20">
        <v>29.187529691211399</v>
      </c>
      <c r="J60" s="20">
        <v>43.323815130997943</v>
      </c>
      <c r="K60" s="20">
        <f t="shared" ref="K60:K69" si="3">SUMPRODUCT(E36:F36,I60:J60)/SUM(E36:F36)</f>
        <v>37.016821553762121</v>
      </c>
      <c r="L60" s="20">
        <v>32.557862977408199</v>
      </c>
      <c r="M60" s="20">
        <v>39.84618781277598</v>
      </c>
      <c r="N60" s="20">
        <f t="shared" si="2"/>
        <v>36.272696912026056</v>
      </c>
    </row>
    <row r="61" spans="1:14" x14ac:dyDescent="0.2">
      <c r="A61">
        <v>4</v>
      </c>
      <c r="B61" t="s">
        <v>33</v>
      </c>
      <c r="C61" s="20">
        <v>29.823555159878325</v>
      </c>
      <c r="D61" s="20">
        <v>32.616485133941708</v>
      </c>
      <c r="E61" s="20">
        <f t="shared" si="0"/>
        <v>31.225643772859936</v>
      </c>
      <c r="F61" s="20">
        <v>37.872713109281101</v>
      </c>
      <c r="G61" s="20">
        <v>43.75156020017662</v>
      </c>
      <c r="H61" s="20">
        <f t="shared" si="1"/>
        <v>40.823973842686669</v>
      </c>
      <c r="I61" s="20">
        <v>27.088881783299833</v>
      </c>
      <c r="J61" s="20">
        <v>43.073520753606125</v>
      </c>
      <c r="K61" s="20">
        <f t="shared" si="3"/>
        <v>35.941872503464573</v>
      </c>
      <c r="L61" s="20">
        <v>33.192567517845312</v>
      </c>
      <c r="M61" s="20">
        <v>38.082287144013542</v>
      </c>
      <c r="N61" s="20">
        <f t="shared" si="2"/>
        <v>35.684840681893995</v>
      </c>
    </row>
    <row r="62" spans="1:14" x14ac:dyDescent="0.2">
      <c r="A62">
        <v>5</v>
      </c>
      <c r="B62" t="s">
        <v>136</v>
      </c>
      <c r="C62" s="20">
        <v>34.76471548334446</v>
      </c>
      <c r="D62" s="20">
        <v>32.52757580217839</v>
      </c>
      <c r="E62" s="20">
        <f t="shared" si="0"/>
        <v>33.641641112794176</v>
      </c>
      <c r="F62" s="20">
        <v>17.873440166184434</v>
      </c>
      <c r="G62" s="20">
        <v>20.803613482484547</v>
      </c>
      <c r="H62" s="20">
        <f t="shared" si="1"/>
        <v>19.344426792773486</v>
      </c>
      <c r="I62" s="20">
        <v>14.536981545770143</v>
      </c>
      <c r="J62" s="20">
        <v>20.104952899617306</v>
      </c>
      <c r="K62" s="20">
        <f t="shared" si="3"/>
        <v>17.62076709872014</v>
      </c>
      <c r="L62" s="20">
        <v>17.232114210022811</v>
      </c>
      <c r="M62" s="20">
        <v>15.696651457168088</v>
      </c>
      <c r="N62" s="20">
        <f t="shared" si="2"/>
        <v>16.449494161041606</v>
      </c>
    </row>
    <row r="63" spans="1:14" x14ac:dyDescent="0.2">
      <c r="A63">
        <v>6</v>
      </c>
      <c r="B63" t="s">
        <v>34</v>
      </c>
      <c r="C63" s="20">
        <v>45.144854959566736</v>
      </c>
      <c r="D63" s="20">
        <v>43.022615543126285</v>
      </c>
      <c r="E63" s="20">
        <f t="shared" si="0"/>
        <v>44.079462075590193</v>
      </c>
      <c r="F63" s="20">
        <v>32.049781141034202</v>
      </c>
      <c r="G63" s="20">
        <v>50.963107153370615</v>
      </c>
      <c r="H63" s="20">
        <f t="shared" si="1"/>
        <v>41.544526545239592</v>
      </c>
      <c r="I63" s="20">
        <v>26.163986844509406</v>
      </c>
      <c r="J63" s="20">
        <v>45.820039740947891</v>
      </c>
      <c r="K63" s="20">
        <f t="shared" si="3"/>
        <v>37.050366837857666</v>
      </c>
      <c r="L63" s="20">
        <v>31.528155125469127</v>
      </c>
      <c r="M63" s="20">
        <v>40.982574140849216</v>
      </c>
      <c r="N63" s="20">
        <f t="shared" si="2"/>
        <v>36.347039764089658</v>
      </c>
    </row>
    <row r="64" spans="1:14" x14ac:dyDescent="0.2">
      <c r="A64">
        <v>7</v>
      </c>
      <c r="B64" t="s">
        <v>129</v>
      </c>
      <c r="C64" s="20">
        <v>43.706454484754069</v>
      </c>
      <c r="D64" s="20">
        <v>33.781358551663232</v>
      </c>
      <c r="E64" s="20">
        <f t="shared" si="0"/>
        <v>38.723922119185723</v>
      </c>
      <c r="F64" s="20">
        <v>31.116306847689003</v>
      </c>
      <c r="G64" s="20">
        <v>46.143133647335887</v>
      </c>
      <c r="H64" s="20">
        <f t="shared" si="1"/>
        <v>38.659977093878155</v>
      </c>
      <c r="I64" s="20">
        <v>25.974447286680064</v>
      </c>
      <c r="J64" s="20">
        <v>44.619244921989996</v>
      </c>
      <c r="K64" s="20">
        <f t="shared" si="3"/>
        <v>36.300749979620122</v>
      </c>
      <c r="L64" s="20">
        <v>36.26519243505777</v>
      </c>
      <c r="M64" s="20">
        <v>36.356708237350063</v>
      </c>
      <c r="N64" s="20">
        <f t="shared" si="2"/>
        <v>36.311837722635985</v>
      </c>
    </row>
    <row r="65" spans="1:29" x14ac:dyDescent="0.2">
      <c r="A65">
        <v>8</v>
      </c>
      <c r="B65" t="s">
        <v>35</v>
      </c>
      <c r="C65" s="20">
        <v>39.10474070776764</v>
      </c>
      <c r="D65" s="20">
        <v>40.946003826906086</v>
      </c>
      <c r="E65" s="20">
        <f t="shared" si="0"/>
        <v>40.029079691136815</v>
      </c>
      <c r="F65" s="20">
        <v>28.964656131760524</v>
      </c>
      <c r="G65" s="20">
        <v>50.509434795407707</v>
      </c>
      <c r="H65" s="20">
        <f t="shared" si="1"/>
        <v>39.780426349429199</v>
      </c>
      <c r="I65" s="20">
        <v>31.090389183263294</v>
      </c>
      <c r="J65" s="20">
        <v>49.537503679717403</v>
      </c>
      <c r="K65" s="20">
        <f t="shared" si="3"/>
        <v>41.307206325915061</v>
      </c>
      <c r="L65" s="20">
        <v>34.767208771800718</v>
      </c>
      <c r="M65" s="20">
        <v>47.331943666479958</v>
      </c>
      <c r="N65" s="20">
        <f t="shared" si="2"/>
        <v>41.171410645423194</v>
      </c>
    </row>
    <row r="66" spans="1:29" x14ac:dyDescent="0.2">
      <c r="A66">
        <v>9</v>
      </c>
      <c r="B66" t="s">
        <v>130</v>
      </c>
      <c r="C66" s="20">
        <v>44.275302322130727</v>
      </c>
      <c r="D66" s="20">
        <v>36.503377980571088</v>
      </c>
      <c r="E66" s="20">
        <f t="shared" si="0"/>
        <v>40.373691210699377</v>
      </c>
      <c r="F66" s="20">
        <v>26.648913124118998</v>
      </c>
      <c r="G66" s="20">
        <v>51.868818074771859</v>
      </c>
      <c r="H66" s="20">
        <f t="shared" si="1"/>
        <v>39.309646432925703</v>
      </c>
      <c r="I66" s="20">
        <v>33.325671478165546</v>
      </c>
      <c r="J66" s="20">
        <v>50.867934942596406</v>
      </c>
      <c r="K66" s="20">
        <f t="shared" si="3"/>
        <v>43.041342626559064</v>
      </c>
      <c r="L66" s="20">
        <v>34.5566193244536</v>
      </c>
      <c r="M66" s="20">
        <v>45.271447494296851</v>
      </c>
      <c r="N66" s="20">
        <f t="shared" si="2"/>
        <v>40.017930145258205</v>
      </c>
    </row>
    <row r="67" spans="1:29" ht="28.5" x14ac:dyDescent="0.2">
      <c r="A67">
        <v>12</v>
      </c>
      <c r="B67" s="6" t="s">
        <v>131</v>
      </c>
      <c r="C67" s="20">
        <v>49.765835744491426</v>
      </c>
      <c r="D67" s="20">
        <v>47.410082425669707</v>
      </c>
      <c r="E67" s="20">
        <f t="shared" si="0"/>
        <v>48.583215723944285</v>
      </c>
      <c r="F67" s="20">
        <v>70.688166777950883</v>
      </c>
      <c r="G67" s="20">
        <v>80.652553723873993</v>
      </c>
      <c r="H67" s="20">
        <f t="shared" si="1"/>
        <v>75.690423763254131</v>
      </c>
      <c r="I67" s="20">
        <v>60.608843413118947</v>
      </c>
      <c r="J67" s="20">
        <v>78.24294230203121</v>
      </c>
      <c r="K67" s="20">
        <f t="shared" si="3"/>
        <v>70.375377027798152</v>
      </c>
      <c r="L67" s="20">
        <v>76.816183397115111</v>
      </c>
      <c r="M67" s="20">
        <v>76.816183397115111</v>
      </c>
      <c r="N67" s="20">
        <f t="shared" si="2"/>
        <v>76.816183397115111</v>
      </c>
    </row>
    <row r="68" spans="1:29" x14ac:dyDescent="0.2">
      <c r="A68">
        <v>13</v>
      </c>
      <c r="B68" t="s">
        <v>123</v>
      </c>
      <c r="C68" s="20">
        <v>51.280911046813571</v>
      </c>
      <c r="D68" s="20">
        <v>54.607712687665583</v>
      </c>
      <c r="E68" s="20">
        <f t="shared" si="0"/>
        <v>52.951010455536263</v>
      </c>
      <c r="F68" s="20">
        <v>73.959514800801244</v>
      </c>
      <c r="G68" s="20">
        <v>82.638246982631728</v>
      </c>
      <c r="H68" s="20">
        <f t="shared" si="1"/>
        <v>78.316355709905039</v>
      </c>
      <c r="I68" s="23">
        <v>71.332354066253544</v>
      </c>
      <c r="J68" s="20">
        <v>71.976405652045926</v>
      </c>
      <c r="K68" s="20">
        <f t="shared" si="3"/>
        <v>71.689057944453054</v>
      </c>
      <c r="L68">
        <v>70.040000000000006</v>
      </c>
      <c r="M68">
        <v>72.91</v>
      </c>
      <c r="N68" s="20">
        <f t="shared" si="2"/>
        <v>71.502829063355705</v>
      </c>
    </row>
    <row r="69" spans="1:29" x14ac:dyDescent="0.2">
      <c r="A69">
        <v>10</v>
      </c>
      <c r="B69" t="s">
        <v>137</v>
      </c>
      <c r="C69" s="20"/>
      <c r="D69" s="20"/>
      <c r="E69" s="20"/>
      <c r="F69" s="20">
        <v>59.685881741968998</v>
      </c>
      <c r="G69" s="20">
        <v>63.253377980571095</v>
      </c>
      <c r="H69" s="20">
        <f t="shared" si="1"/>
        <v>61.476813093434814</v>
      </c>
      <c r="I69" s="20">
        <v>47.449278275169007</v>
      </c>
      <c r="J69" s="20">
        <v>60.567184280247275</v>
      </c>
      <c r="K69" s="20">
        <f t="shared" si="3"/>
        <v>54.714547159044592</v>
      </c>
      <c r="L69" s="20">
        <v>42.810309809404657</v>
      </c>
      <c r="M69" s="20">
        <v>55.129608989585229</v>
      </c>
      <c r="N69" s="20">
        <f t="shared" si="2"/>
        <v>49.089413949105833</v>
      </c>
    </row>
    <row r="70" spans="1:29" x14ac:dyDescent="0.2">
      <c r="A70">
        <v>11</v>
      </c>
      <c r="B70" s="6" t="s">
        <v>153</v>
      </c>
      <c r="C70" s="20"/>
      <c r="D70" s="20"/>
      <c r="F70" s="20">
        <v>67.690941464500341</v>
      </c>
      <c r="G70" s="20">
        <v>82.668788637032677</v>
      </c>
      <c r="H70" s="20">
        <f t="shared" si="1"/>
        <v>75.210023275575438</v>
      </c>
      <c r="I70" s="20">
        <v>59.811757719714961</v>
      </c>
      <c r="J70" s="20">
        <v>80.387363850456282</v>
      </c>
      <c r="K70" s="20">
        <f>SUMPRODUCT(E46:F46,I70:J70)/SUM(E46:F46)</f>
        <v>71.20742642862966</v>
      </c>
      <c r="L70" s="20">
        <v>58.327735668555448</v>
      </c>
      <c r="M70" s="20">
        <v>78.567603768030622</v>
      </c>
      <c r="N70" s="20">
        <f t="shared" si="2"/>
        <v>68.643926363467813</v>
      </c>
    </row>
    <row r="71" spans="1:29" x14ac:dyDescent="0.2">
      <c r="A71" s="20"/>
    </row>
    <row r="73" spans="1:29" x14ac:dyDescent="0.2">
      <c r="D73" s="4" t="s">
        <v>146</v>
      </c>
      <c r="E73" s="31" t="s">
        <v>147</v>
      </c>
      <c r="F73" s="31"/>
      <c r="G73" s="31"/>
    </row>
    <row r="74" spans="1:29" x14ac:dyDescent="0.2">
      <c r="C74" t="s">
        <v>127</v>
      </c>
      <c r="D74" t="s">
        <v>167</v>
      </c>
      <c r="E74" s="4" t="s">
        <v>168</v>
      </c>
      <c r="F74" s="4" t="s">
        <v>169</v>
      </c>
      <c r="G74" s="4" t="s">
        <v>170</v>
      </c>
    </row>
    <row r="75" spans="1:29" x14ac:dyDescent="0.2">
      <c r="B75">
        <v>0</v>
      </c>
      <c r="C75" t="s">
        <v>36</v>
      </c>
      <c r="D75" s="20">
        <v>24.136139949015408</v>
      </c>
      <c r="E75" s="20">
        <v>25.844190342483468</v>
      </c>
      <c r="F75" s="20">
        <v>25.92814461563545</v>
      </c>
      <c r="G75" s="20">
        <v>28.066330248749225</v>
      </c>
      <c r="K75" s="22"/>
      <c r="L75" s="22"/>
      <c r="O75" t="s">
        <v>127</v>
      </c>
      <c r="P75" s="1" t="s">
        <v>29</v>
      </c>
      <c r="Q75" s="1" t="s">
        <v>144</v>
      </c>
      <c r="T75" t="s">
        <v>127</v>
      </c>
      <c r="U75" s="1" t="s">
        <v>29</v>
      </c>
      <c r="V75" s="1" t="s">
        <v>144</v>
      </c>
      <c r="Z75" s="4" t="s">
        <v>146</v>
      </c>
      <c r="AA75" s="31" t="s">
        <v>147</v>
      </c>
      <c r="AB75" s="31"/>
      <c r="AC75" s="31"/>
    </row>
    <row r="76" spans="1:29" x14ac:dyDescent="0.2">
      <c r="B76">
        <v>1</v>
      </c>
      <c r="C76" t="s">
        <v>128</v>
      </c>
      <c r="D76" s="20">
        <v>28.707344737133781</v>
      </c>
      <c r="E76" s="20">
        <v>21.495067794731593</v>
      </c>
      <c r="F76" s="20">
        <v>20.136231352408906</v>
      </c>
      <c r="G76" s="20">
        <v>25.655368845358851</v>
      </c>
      <c r="J76" t="s">
        <v>127</v>
      </c>
      <c r="K76" s="1" t="s">
        <v>26</v>
      </c>
      <c r="L76" s="1" t="s">
        <v>143</v>
      </c>
      <c r="N76">
        <v>0</v>
      </c>
      <c r="O76" t="s">
        <v>36</v>
      </c>
      <c r="P76" s="20">
        <v>16.389137584505754</v>
      </c>
      <c r="Q76" s="20">
        <v>32.711730075796602</v>
      </c>
      <c r="S76">
        <v>0</v>
      </c>
      <c r="T76" t="s">
        <v>36</v>
      </c>
      <c r="U76" s="20">
        <v>24.492273162116419</v>
      </c>
      <c r="V76" s="20">
        <v>31.504400618147031</v>
      </c>
      <c r="Y76" t="s">
        <v>127</v>
      </c>
      <c r="Z76" t="s">
        <v>151</v>
      </c>
      <c r="AA76" s="4" t="s">
        <v>148</v>
      </c>
      <c r="AB76" s="4" t="s">
        <v>149</v>
      </c>
      <c r="AC76" s="4" t="s">
        <v>150</v>
      </c>
    </row>
    <row r="77" spans="1:29" x14ac:dyDescent="0.2">
      <c r="B77">
        <v>2</v>
      </c>
      <c r="C77" t="s">
        <v>25</v>
      </c>
      <c r="D77" s="20">
        <v>34.137484760039904</v>
      </c>
      <c r="E77" s="20">
        <v>35.918472678907897</v>
      </c>
      <c r="F77" s="20">
        <v>33.372752099127737</v>
      </c>
      <c r="G77" s="20">
        <v>34.272479498261227</v>
      </c>
      <c r="I77">
        <v>0</v>
      </c>
      <c r="J77" t="s">
        <v>36</v>
      </c>
      <c r="K77" s="20">
        <v>17.545945544921732</v>
      </c>
      <c r="L77" s="20">
        <v>33.398748896084783</v>
      </c>
      <c r="N77">
        <v>1</v>
      </c>
      <c r="O77" t="s">
        <v>128</v>
      </c>
      <c r="P77" s="20">
        <v>8.9713137219075456</v>
      </c>
      <c r="Q77" s="20">
        <v>24.367091029509165</v>
      </c>
      <c r="S77">
        <v>1</v>
      </c>
      <c r="T77" t="s">
        <v>128</v>
      </c>
      <c r="U77" s="20">
        <v>26.420855103392451</v>
      </c>
      <c r="V77" s="20">
        <v>24.919008021193616</v>
      </c>
      <c r="X77">
        <v>0</v>
      </c>
      <c r="Y77" t="s">
        <v>36</v>
      </c>
      <c r="Z77" s="20">
        <v>24.017678745377928</v>
      </c>
      <c r="AA77" s="20">
        <v>25.472347220503259</v>
      </c>
      <c r="AB77" s="20">
        <v>24.550433830151178</v>
      </c>
      <c r="AC77" s="20">
        <v>27.998336890131725</v>
      </c>
    </row>
    <row r="78" spans="1:29" x14ac:dyDescent="0.2">
      <c r="B78">
        <v>3</v>
      </c>
      <c r="C78" t="s">
        <v>135</v>
      </c>
      <c r="D78" s="20">
        <v>36.443259319466506</v>
      </c>
      <c r="E78" s="20">
        <v>35.290172534821004</v>
      </c>
      <c r="F78" s="20">
        <v>37.016821553762121</v>
      </c>
      <c r="G78" s="20">
        <v>36.272696912026056</v>
      </c>
      <c r="I78">
        <v>1</v>
      </c>
      <c r="J78" t="s">
        <v>128</v>
      </c>
      <c r="K78" s="20">
        <v>14.949128273610802</v>
      </c>
      <c r="L78" s="20">
        <v>24.559567265234033</v>
      </c>
      <c r="N78">
        <v>2</v>
      </c>
      <c r="O78" t="s">
        <v>25</v>
      </c>
      <c r="P78" s="20">
        <v>24.474748766672761</v>
      </c>
      <c r="Q78" s="20">
        <v>39.637591992934944</v>
      </c>
      <c r="S78">
        <v>2</v>
      </c>
      <c r="T78" t="s">
        <v>25</v>
      </c>
      <c r="U78" s="20">
        <v>29.513260725586868</v>
      </c>
      <c r="V78" s="20">
        <v>38.850618192522809</v>
      </c>
      <c r="X78">
        <v>1</v>
      </c>
      <c r="Y78" t="s">
        <v>128</v>
      </c>
      <c r="Z78" s="20">
        <v>28.487890097818514</v>
      </c>
      <c r="AA78" s="20">
        <v>19.754347769422417</v>
      </c>
      <c r="AB78" s="20">
        <v>16.669202375708355</v>
      </c>
      <c r="AC78" s="20">
        <v>25.669931562293034</v>
      </c>
    </row>
    <row r="79" spans="1:29" x14ac:dyDescent="0.2">
      <c r="B79">
        <v>4</v>
      </c>
      <c r="C79" t="s">
        <v>33</v>
      </c>
      <c r="D79" s="20">
        <v>31.225643772859936</v>
      </c>
      <c r="E79" s="20">
        <v>40.823973842686669</v>
      </c>
      <c r="F79" s="20">
        <v>35.941872503464573</v>
      </c>
      <c r="G79" s="20">
        <v>35.684840681893995</v>
      </c>
      <c r="I79">
        <v>2</v>
      </c>
      <c r="J79" t="s">
        <v>25</v>
      </c>
      <c r="K79" s="20">
        <v>30.995830551227836</v>
      </c>
      <c r="L79" s="20">
        <v>39.049808654695326</v>
      </c>
      <c r="N79">
        <v>3</v>
      </c>
      <c r="O79" t="s">
        <v>135</v>
      </c>
      <c r="P79" s="20">
        <v>28.166955965649553</v>
      </c>
      <c r="Q79" s="20">
        <v>41.064902855460694</v>
      </c>
      <c r="S79">
        <v>3</v>
      </c>
      <c r="T79" t="s">
        <v>135</v>
      </c>
      <c r="U79" s="20">
        <v>32.557862977408199</v>
      </c>
      <c r="V79" s="20">
        <v>39.84618781277598</v>
      </c>
      <c r="X79">
        <v>2</v>
      </c>
      <c r="Y79" t="s">
        <v>25</v>
      </c>
      <c r="Z79" s="20">
        <v>33.986857301689525</v>
      </c>
      <c r="AA79" s="20">
        <v>35.022819602961583</v>
      </c>
      <c r="AB79" s="20">
        <v>32.056170379803852</v>
      </c>
      <c r="AC79" s="20">
        <v>34.181939459054838</v>
      </c>
    </row>
    <row r="80" spans="1:29" x14ac:dyDescent="0.2">
      <c r="B80">
        <v>5</v>
      </c>
      <c r="C80" t="s">
        <v>136</v>
      </c>
      <c r="D80" s="20">
        <v>33.641641112794176</v>
      </c>
      <c r="E80" s="20">
        <v>19.344426792773486</v>
      </c>
      <c r="F80" s="20">
        <v>17.62076709872014</v>
      </c>
      <c r="G80" s="20">
        <v>16.449494161041606</v>
      </c>
      <c r="I80">
        <v>3</v>
      </c>
      <c r="J80" t="s">
        <v>135</v>
      </c>
      <c r="K80" s="20">
        <v>25.470368721715264</v>
      </c>
      <c r="L80" s="20">
        <v>42.014269944068289</v>
      </c>
      <c r="N80">
        <v>4</v>
      </c>
      <c r="O80" t="s">
        <v>33</v>
      </c>
      <c r="P80" s="20">
        <v>25.919833729216151</v>
      </c>
      <c r="Q80" s="20">
        <v>38.994789903598495</v>
      </c>
      <c r="S80">
        <v>4</v>
      </c>
      <c r="T80" t="s">
        <v>33</v>
      </c>
      <c r="U80" s="20">
        <v>33.192567517845312</v>
      </c>
      <c r="V80" s="20">
        <v>38.082287144013542</v>
      </c>
      <c r="X80">
        <v>3</v>
      </c>
      <c r="Y80" t="s">
        <v>135</v>
      </c>
      <c r="Z80" s="20">
        <v>36.468135414441065</v>
      </c>
      <c r="AA80" s="20">
        <v>33.742319332891775</v>
      </c>
      <c r="AB80" s="20">
        <v>34.615929410555125</v>
      </c>
      <c r="AC80" s="20">
        <v>36.202025395092093</v>
      </c>
    </row>
    <row r="81" spans="2:29" x14ac:dyDescent="0.2">
      <c r="B81">
        <v>6</v>
      </c>
      <c r="C81" t="s">
        <v>34</v>
      </c>
      <c r="D81" s="20">
        <v>44.079462075590193</v>
      </c>
      <c r="E81" s="20">
        <v>41.544526545239592</v>
      </c>
      <c r="F81" s="20">
        <v>37.050366837857666</v>
      </c>
      <c r="G81" s="20">
        <v>36.347039764089658</v>
      </c>
      <c r="I81">
        <v>4</v>
      </c>
      <c r="J81" t="s">
        <v>33</v>
      </c>
      <c r="K81" s="20">
        <v>34.038793679056312</v>
      </c>
      <c r="L81" s="20">
        <v>39.388335295849274</v>
      </c>
      <c r="N81">
        <v>5</v>
      </c>
      <c r="O81" t="s">
        <v>136</v>
      </c>
      <c r="P81" s="20">
        <v>13.328247761739448</v>
      </c>
      <c r="Q81" s="20">
        <v>15.902229908743008</v>
      </c>
      <c r="S81">
        <v>5</v>
      </c>
      <c r="T81" t="s">
        <v>136</v>
      </c>
      <c r="U81" s="20">
        <v>17.232114210022811</v>
      </c>
      <c r="V81" s="20">
        <v>15.696651457168088</v>
      </c>
      <c r="X81">
        <v>4</v>
      </c>
      <c r="Y81" t="s">
        <v>33</v>
      </c>
      <c r="Z81" s="20">
        <v>30.960803316132157</v>
      </c>
      <c r="AA81" s="20">
        <v>36.713564487452793</v>
      </c>
      <c r="AB81" s="20">
        <v>32.457311816407326</v>
      </c>
      <c r="AC81" s="20">
        <v>35.637427330929427</v>
      </c>
    </row>
    <row r="82" spans="2:29" x14ac:dyDescent="0.2">
      <c r="B82">
        <v>7</v>
      </c>
      <c r="C82" t="s">
        <v>129</v>
      </c>
      <c r="D82" s="20">
        <v>38.723922119185723</v>
      </c>
      <c r="E82" s="20">
        <v>38.659977093878155</v>
      </c>
      <c r="F82" s="20">
        <v>36.300749979620122</v>
      </c>
      <c r="G82" s="20">
        <v>36.311837722635985</v>
      </c>
      <c r="I82">
        <v>5</v>
      </c>
      <c r="J82" t="s">
        <v>136</v>
      </c>
      <c r="K82" s="20">
        <v>17.547013873432746</v>
      </c>
      <c r="L82" s="20">
        <v>15.902229908743008</v>
      </c>
      <c r="N82">
        <v>6</v>
      </c>
      <c r="O82" t="s">
        <v>34</v>
      </c>
      <c r="P82" s="20">
        <v>25.168719166818924</v>
      </c>
      <c r="Q82" s="20">
        <v>42.800691735962907</v>
      </c>
      <c r="S82">
        <v>6</v>
      </c>
      <c r="T82" t="s">
        <v>34</v>
      </c>
      <c r="U82" s="20">
        <v>31.528155125469127</v>
      </c>
      <c r="V82" s="20">
        <v>40.982574140849216</v>
      </c>
      <c r="X82">
        <v>5</v>
      </c>
      <c r="Y82" t="s">
        <v>136</v>
      </c>
      <c r="Z82" s="20">
        <v>33.524328132851707</v>
      </c>
      <c r="AA82" s="20">
        <v>16.724621891087878</v>
      </c>
      <c r="AB82" s="20">
        <v>14.615238835241229</v>
      </c>
      <c r="AC82" s="20">
        <v>16.464382833595451</v>
      </c>
    </row>
    <row r="83" spans="2:29" x14ac:dyDescent="0.2">
      <c r="B83">
        <v>8</v>
      </c>
      <c r="C83" t="s">
        <v>35</v>
      </c>
      <c r="D83" s="20">
        <v>40.029079691136815</v>
      </c>
      <c r="E83" s="20">
        <v>39.780426349429199</v>
      </c>
      <c r="F83" s="20">
        <v>41.307206325915061</v>
      </c>
      <c r="G83" s="20">
        <v>41.171410645423194</v>
      </c>
      <c r="I83">
        <v>6</v>
      </c>
      <c r="J83" t="s">
        <v>34</v>
      </c>
      <c r="K83" s="20">
        <v>31.374656873655319</v>
      </c>
      <c r="L83" s="20">
        <v>49.985310568148371</v>
      </c>
      <c r="N83">
        <v>7</v>
      </c>
      <c r="O83" t="s">
        <v>129</v>
      </c>
      <c r="P83" s="20">
        <v>25.032961812534257</v>
      </c>
      <c r="Q83" s="20">
        <v>39.248121375804274</v>
      </c>
      <c r="S83">
        <v>7</v>
      </c>
      <c r="T83" t="s">
        <v>129</v>
      </c>
      <c r="U83" s="20">
        <v>36.26519243505777</v>
      </c>
      <c r="V83" s="20">
        <v>36.356708237350063</v>
      </c>
      <c r="X83">
        <v>6</v>
      </c>
      <c r="Y83" t="s">
        <v>34</v>
      </c>
      <c r="Z83" s="20">
        <v>43.832711040132793</v>
      </c>
      <c r="AA83" s="20">
        <v>40.679983720901845</v>
      </c>
      <c r="AB83" s="20">
        <v>33.984705451390916</v>
      </c>
      <c r="AC83" s="20">
        <v>36.255364633159175</v>
      </c>
    </row>
    <row r="84" spans="2:29" x14ac:dyDescent="0.2">
      <c r="B84">
        <v>9</v>
      </c>
      <c r="C84" t="s">
        <v>130</v>
      </c>
      <c r="D84" s="20">
        <v>40.373691210699377</v>
      </c>
      <c r="E84" s="20">
        <v>39.309646432925703</v>
      </c>
      <c r="F84" s="20">
        <v>43.041342626559064</v>
      </c>
      <c r="G84" s="20">
        <v>40.017930145258205</v>
      </c>
      <c r="I84">
        <v>7</v>
      </c>
      <c r="J84" t="s">
        <v>129</v>
      </c>
      <c r="K84" s="20">
        <v>30.337317308405673</v>
      </c>
      <c r="L84" s="20">
        <v>43.354393582572861</v>
      </c>
      <c r="N84">
        <v>8</v>
      </c>
      <c r="O84" t="s">
        <v>35</v>
      </c>
      <c r="P84" s="20">
        <v>29.08044947926183</v>
      </c>
      <c r="Q84" s="20">
        <v>32.779122989517482</v>
      </c>
      <c r="S84">
        <v>8</v>
      </c>
      <c r="T84" t="s">
        <v>35</v>
      </c>
      <c r="U84" s="20">
        <v>34.767208771800718</v>
      </c>
      <c r="V84" s="20">
        <v>47.331943666479958</v>
      </c>
      <c r="X84">
        <v>7</v>
      </c>
      <c r="Y84" t="s">
        <v>129</v>
      </c>
      <c r="Z84" s="20">
        <v>38.381717113492847</v>
      </c>
      <c r="AA84" s="20">
        <v>36.845855445489264</v>
      </c>
      <c r="AB84" s="20">
        <v>32.140541594169264</v>
      </c>
      <c r="AC84" s="20">
        <v>36.310950336203916</v>
      </c>
    </row>
    <row r="85" spans="2:29" x14ac:dyDescent="0.2">
      <c r="B85">
        <v>10</v>
      </c>
      <c r="C85" s="6" t="s">
        <v>41</v>
      </c>
      <c r="D85" s="20">
        <v>48.583215723944285</v>
      </c>
      <c r="E85" s="20">
        <v>75.690423763254131</v>
      </c>
      <c r="F85" s="20">
        <v>70.375377027798152</v>
      </c>
      <c r="G85" s="20">
        <v>76.816183397115111</v>
      </c>
      <c r="I85">
        <v>8</v>
      </c>
      <c r="J85" t="s">
        <v>35</v>
      </c>
      <c r="K85" s="20">
        <v>22.598093330365757</v>
      </c>
      <c r="L85" s="20">
        <v>43.375625551957611</v>
      </c>
      <c r="N85">
        <v>9</v>
      </c>
      <c r="O85" t="s">
        <v>130</v>
      </c>
      <c r="P85" s="20">
        <v>31.565868810524393</v>
      </c>
      <c r="Q85" s="20">
        <v>47.626293325483843</v>
      </c>
      <c r="S85">
        <v>9</v>
      </c>
      <c r="T85" t="s">
        <v>130</v>
      </c>
      <c r="U85" s="20">
        <v>34.5566193244536</v>
      </c>
      <c r="V85" s="20">
        <v>45.271447494296851</v>
      </c>
      <c r="X85">
        <v>8</v>
      </c>
      <c r="Y85" t="s">
        <v>35</v>
      </c>
      <c r="Z85" s="20">
        <v>39.960037212292178</v>
      </c>
      <c r="AA85" s="20">
        <v>32.986859441161684</v>
      </c>
      <c r="AB85" s="20">
        <v>30.929786234389656</v>
      </c>
      <c r="AC85" s="20">
        <v>41.049576219140334</v>
      </c>
    </row>
    <row r="86" spans="2:29" x14ac:dyDescent="0.2">
      <c r="B86">
        <v>11</v>
      </c>
      <c r="C86" t="s">
        <v>152</v>
      </c>
      <c r="D86" s="20">
        <v>52.951010455536263</v>
      </c>
      <c r="E86" s="20">
        <v>78.316355709905039</v>
      </c>
      <c r="F86" s="20">
        <v>71.689057944453054</v>
      </c>
      <c r="G86" s="20">
        <v>71.502829063355705</v>
      </c>
      <c r="I86">
        <v>9</v>
      </c>
      <c r="J86" t="s">
        <v>130</v>
      </c>
      <c r="K86" s="20">
        <v>26.16668150456265</v>
      </c>
      <c r="L86" s="20">
        <v>48.387805416544012</v>
      </c>
      <c r="N86">
        <v>10</v>
      </c>
      <c r="O86" t="s">
        <v>137</v>
      </c>
      <c r="P86" s="20">
        <v>35.79015307624374</v>
      </c>
      <c r="Q86" s="20">
        <v>53.264288324502104</v>
      </c>
      <c r="S86">
        <v>10</v>
      </c>
      <c r="T86" t="s">
        <v>137</v>
      </c>
      <c r="U86" s="20">
        <v>42.810309809404657</v>
      </c>
      <c r="V86" s="20">
        <v>55.129608989585229</v>
      </c>
      <c r="X86">
        <v>9</v>
      </c>
      <c r="Y86" t="s">
        <v>130</v>
      </c>
      <c r="Z86" s="20">
        <v>39.664485236337171</v>
      </c>
      <c r="AA86" s="20">
        <v>37.277243460553329</v>
      </c>
      <c r="AB86" s="20">
        <v>39.596081068004118</v>
      </c>
      <c r="AC86" s="20">
        <v>39.914033409375222</v>
      </c>
    </row>
    <row r="87" spans="2:29" ht="57" x14ac:dyDescent="0.2">
      <c r="B87">
        <v>12</v>
      </c>
      <c r="C87" t="s">
        <v>137</v>
      </c>
      <c r="D87" s="20"/>
      <c r="E87" s="20">
        <v>61.476813093434814</v>
      </c>
      <c r="F87" s="20">
        <v>54.714547159044592</v>
      </c>
      <c r="G87" s="20">
        <v>49.089413949105833</v>
      </c>
      <c r="I87">
        <v>10</v>
      </c>
      <c r="J87" t="s">
        <v>137</v>
      </c>
      <c r="K87" s="20">
        <v>53.000215149491794</v>
      </c>
      <c r="L87" s="20">
        <v>45.654330708661412</v>
      </c>
      <c r="N87">
        <v>12</v>
      </c>
      <c r="O87" s="6" t="s">
        <v>131</v>
      </c>
      <c r="P87" s="20">
        <v>56.814123880869715</v>
      </c>
      <c r="Q87" s="20">
        <v>76.816183397115111</v>
      </c>
      <c r="S87">
        <v>12</v>
      </c>
      <c r="T87" s="6" t="s">
        <v>131</v>
      </c>
      <c r="U87" s="20">
        <v>76.816183397115111</v>
      </c>
      <c r="V87" s="20">
        <v>76.816183397115111</v>
      </c>
      <c r="X87">
        <v>10</v>
      </c>
      <c r="Y87" t="s">
        <v>137</v>
      </c>
      <c r="Z87" s="20"/>
      <c r="AA87" s="20">
        <v>49.327272929076599</v>
      </c>
      <c r="AB87" s="20">
        <v>44.527220700372922</v>
      </c>
      <c r="AC87" s="20">
        <v>48.96995939949494</v>
      </c>
    </row>
    <row r="88" spans="2:29" ht="42.75" x14ac:dyDescent="0.2">
      <c r="I88">
        <v>12</v>
      </c>
      <c r="J88" s="6" t="s">
        <v>131</v>
      </c>
      <c r="K88" s="20">
        <v>69.649996290526005</v>
      </c>
      <c r="L88" s="20">
        <v>79.188511922284363</v>
      </c>
      <c r="N88">
        <v>13</v>
      </c>
      <c r="O88" t="s">
        <v>123</v>
      </c>
      <c r="P88" s="23">
        <v>64.172428284304758</v>
      </c>
      <c r="Q88" s="20">
        <v>80.573160141301159</v>
      </c>
      <c r="S88">
        <v>13</v>
      </c>
      <c r="T88" t="s">
        <v>123</v>
      </c>
      <c r="U88">
        <v>70.040000000000006</v>
      </c>
      <c r="V88">
        <v>72.91</v>
      </c>
      <c r="X88">
        <v>12</v>
      </c>
      <c r="Y88" s="6" t="s">
        <v>41</v>
      </c>
      <c r="Z88" s="20">
        <v>47.656653160009938</v>
      </c>
      <c r="AA88" s="20">
        <v>74.419254106405191</v>
      </c>
      <c r="AB88" s="20">
        <v>66.815153638992413</v>
      </c>
      <c r="AC88" s="20">
        <v>76.816183397115111</v>
      </c>
    </row>
    <row r="89" spans="2:29" x14ac:dyDescent="0.2">
      <c r="I89">
        <v>13</v>
      </c>
      <c r="J89" t="s">
        <v>123</v>
      </c>
      <c r="K89" s="20">
        <v>73.996616959715112</v>
      </c>
      <c r="L89" s="20">
        <v>82.84382543420665</v>
      </c>
      <c r="X89">
        <v>13</v>
      </c>
      <c r="Y89" t="s">
        <v>152</v>
      </c>
      <c r="Z89" s="20">
        <v>50.855689912696434</v>
      </c>
      <c r="AA89" s="20">
        <v>78.420221196960881</v>
      </c>
      <c r="AB89" s="20">
        <v>72.372794212802958</v>
      </c>
      <c r="AC89" s="20">
        <v>71.474999999999994</v>
      </c>
    </row>
    <row r="93" spans="2:29" x14ac:dyDescent="0.2">
      <c r="J93" t="s">
        <v>127</v>
      </c>
      <c r="K93" s="1" t="s">
        <v>26</v>
      </c>
      <c r="L93" s="1" t="s">
        <v>27</v>
      </c>
    </row>
    <row r="94" spans="2:29" x14ac:dyDescent="0.2">
      <c r="I94">
        <v>0</v>
      </c>
      <c r="J94" t="s">
        <v>36</v>
      </c>
      <c r="K94" s="20">
        <v>19.371904443949848</v>
      </c>
      <c r="L94" s="20">
        <v>28.663453046806005</v>
      </c>
    </row>
    <row r="95" spans="2:29" x14ac:dyDescent="0.2">
      <c r="I95">
        <v>1</v>
      </c>
      <c r="J95" t="s">
        <v>128</v>
      </c>
      <c r="K95" s="20">
        <v>31.790837599228432</v>
      </c>
      <c r="L95" s="20">
        <v>25.184942596408597</v>
      </c>
    </row>
    <row r="96" spans="2:29" x14ac:dyDescent="0.2">
      <c r="I96">
        <v>2</v>
      </c>
      <c r="J96" t="s">
        <v>25</v>
      </c>
      <c r="K96" s="20">
        <v>32.362697529490319</v>
      </c>
      <c r="L96" s="20">
        <v>35.611017073888725</v>
      </c>
    </row>
    <row r="97" spans="9:12" x14ac:dyDescent="0.2">
      <c r="I97">
        <v>3</v>
      </c>
      <c r="J97" t="s">
        <v>135</v>
      </c>
      <c r="K97" s="20">
        <v>38.058238741746422</v>
      </c>
      <c r="L97" s="20">
        <v>34.878032087135708</v>
      </c>
    </row>
    <row r="98" spans="9:12" x14ac:dyDescent="0.2">
      <c r="I98">
        <v>4</v>
      </c>
      <c r="J98" t="s">
        <v>33</v>
      </c>
      <c r="K98" s="20">
        <v>29.415513020253723</v>
      </c>
      <c r="L98" s="20">
        <v>32.506093612010595</v>
      </c>
    </row>
    <row r="99" spans="9:12" x14ac:dyDescent="0.2">
      <c r="I99">
        <v>5</v>
      </c>
      <c r="J99" t="s">
        <v>136</v>
      </c>
      <c r="K99" s="20">
        <v>34.668269159433187</v>
      </c>
      <c r="L99" s="20">
        <v>32.380387106270234</v>
      </c>
    </row>
    <row r="100" spans="9:12" x14ac:dyDescent="0.2">
      <c r="I100">
        <v>6</v>
      </c>
      <c r="J100" t="s">
        <v>34</v>
      </c>
      <c r="K100" s="20">
        <v>44.944543363751023</v>
      </c>
      <c r="L100" s="20">
        <v>42.720878716514569</v>
      </c>
    </row>
    <row r="101" spans="9:12" x14ac:dyDescent="0.2">
      <c r="I101">
        <v>7</v>
      </c>
      <c r="J101" t="s">
        <v>129</v>
      </c>
      <c r="K101" s="20">
        <v>43.31325024111581</v>
      </c>
      <c r="L101" s="20">
        <v>33.450183985869884</v>
      </c>
    </row>
    <row r="102" spans="9:12" x14ac:dyDescent="0.2">
      <c r="I102">
        <v>8</v>
      </c>
      <c r="J102" t="s">
        <v>35</v>
      </c>
      <c r="K102" s="20">
        <v>39.02267230506714</v>
      </c>
      <c r="L102" s="20">
        <v>40.897402119517217</v>
      </c>
    </row>
    <row r="103" spans="9:12" x14ac:dyDescent="0.2">
      <c r="I103">
        <v>9</v>
      </c>
      <c r="J103" t="s">
        <v>130</v>
      </c>
      <c r="K103" s="20">
        <v>43.370190666963431</v>
      </c>
      <c r="L103" s="20">
        <v>35.958779805710918</v>
      </c>
    </row>
    <row r="104" spans="9:12" ht="28.5" x14ac:dyDescent="0.2">
      <c r="I104">
        <v>10</v>
      </c>
      <c r="J104" s="6" t="s">
        <v>131</v>
      </c>
      <c r="K104" s="20">
        <v>48.764277765412864</v>
      </c>
      <c r="L104" s="20">
        <v>46.549028554607006</v>
      </c>
    </row>
    <row r="105" spans="9:12" x14ac:dyDescent="0.2">
      <c r="I105">
        <v>11</v>
      </c>
      <c r="J105" t="s">
        <v>123</v>
      </c>
      <c r="K105" s="20">
        <v>48.892009793011361</v>
      </c>
      <c r="L105" s="20">
        <v>52.819370032381514</v>
      </c>
    </row>
  </sheetData>
  <mergeCells count="8">
    <mergeCell ref="O21:P21"/>
    <mergeCell ref="R21:W21"/>
    <mergeCell ref="AA75:AC75"/>
    <mergeCell ref="C1:D1"/>
    <mergeCell ref="F1:K1"/>
    <mergeCell ref="C55:D55"/>
    <mergeCell ref="F55:K55"/>
    <mergeCell ref="E73:G73"/>
  </mergeCells>
  <phoneticPr fontId="2" type="noConversion"/>
  <pageMargins left="0.7" right="0.7" top="0.75" bottom="0.75" header="0.3" footer="0.3"/>
  <ignoredErrors>
    <ignoredError sqref="H57:H70 E57:E68 K57:K70 N57:N7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6357-531F-4E2E-924A-C508A008AF9F}">
  <dimension ref="A3:N26"/>
  <sheetViews>
    <sheetView topLeftCell="E1" workbookViewId="0">
      <selection activeCell="I27" sqref="I27"/>
    </sheetView>
  </sheetViews>
  <sheetFormatPr defaultRowHeight="14.25" x14ac:dyDescent="0.2"/>
  <cols>
    <col min="3" max="3" width="18.625" customWidth="1"/>
    <col min="4" max="4" width="18.25" customWidth="1"/>
    <col min="5" max="5" width="19.625" customWidth="1"/>
    <col min="6" max="6" width="20.5" customWidth="1"/>
    <col min="8" max="8" width="13" customWidth="1"/>
    <col min="9" max="9" width="19.75" customWidth="1"/>
    <col min="10" max="10" width="21" customWidth="1"/>
    <col min="11" max="11" width="20.75" customWidth="1"/>
    <col min="12" max="12" width="20.375" customWidth="1"/>
    <col min="13" max="13" width="21.5" customWidth="1"/>
    <col min="14" max="14" width="20.25" customWidth="1"/>
  </cols>
  <sheetData>
    <row r="3" spans="1:14" x14ac:dyDescent="0.2">
      <c r="C3" s="30" t="s">
        <v>28</v>
      </c>
      <c r="D3" s="30"/>
      <c r="E3" s="30"/>
      <c r="F3" s="30"/>
      <c r="I3" s="30" t="s">
        <v>32</v>
      </c>
      <c r="J3" s="30"/>
      <c r="K3" s="30"/>
      <c r="L3" s="30"/>
    </row>
    <row r="4" spans="1:14" x14ac:dyDescent="0.2">
      <c r="B4" s="1" t="s">
        <v>0</v>
      </c>
      <c r="C4" s="3" t="s">
        <v>1</v>
      </c>
      <c r="D4" s="3" t="s">
        <v>2</v>
      </c>
      <c r="E4" s="3" t="s">
        <v>3</v>
      </c>
      <c r="F4" s="3" t="s">
        <v>4</v>
      </c>
      <c r="I4" s="3" t="s">
        <v>26</v>
      </c>
      <c r="J4" s="1" t="s">
        <v>157</v>
      </c>
      <c r="K4" s="3" t="s">
        <v>29</v>
      </c>
      <c r="L4" s="1" t="s">
        <v>158</v>
      </c>
      <c r="M4" s="3" t="s">
        <v>30</v>
      </c>
      <c r="N4" s="1" t="s">
        <v>155</v>
      </c>
    </row>
    <row r="5" spans="1:14" x14ac:dyDescent="0.2">
      <c r="A5" s="1">
        <v>0</v>
      </c>
      <c r="B5" s="5" t="s">
        <v>5</v>
      </c>
      <c r="C5" s="2">
        <v>1000</v>
      </c>
      <c r="D5" s="2">
        <v>1000</v>
      </c>
      <c r="E5" s="2">
        <v>1000</v>
      </c>
      <c r="F5" s="2">
        <v>1000</v>
      </c>
      <c r="H5">
        <v>0</v>
      </c>
      <c r="I5" s="2">
        <v>93.9</v>
      </c>
      <c r="J5" s="2">
        <v>95.1</v>
      </c>
      <c r="K5" s="2">
        <v>87.2</v>
      </c>
      <c r="L5" s="2">
        <v>95</v>
      </c>
      <c r="M5" s="2">
        <v>88.7</v>
      </c>
      <c r="N5" s="2">
        <v>93.9</v>
      </c>
    </row>
    <row r="6" spans="1:14" x14ac:dyDescent="0.2">
      <c r="A6" s="1">
        <v>1</v>
      </c>
      <c r="B6" s="5" t="s">
        <v>6</v>
      </c>
      <c r="C6" s="2">
        <v>27</v>
      </c>
      <c r="D6" s="2">
        <v>26</v>
      </c>
      <c r="E6" s="2">
        <v>24</v>
      </c>
      <c r="F6" s="2">
        <v>13</v>
      </c>
      <c r="H6">
        <v>1</v>
      </c>
      <c r="I6" s="2">
        <v>92.6</v>
      </c>
      <c r="J6" s="2">
        <v>100</v>
      </c>
      <c r="K6" s="2">
        <v>95.8</v>
      </c>
      <c r="L6" s="2">
        <v>100</v>
      </c>
      <c r="M6" s="2">
        <v>100</v>
      </c>
      <c r="N6" s="2">
        <v>100</v>
      </c>
    </row>
    <row r="7" spans="1:14" x14ac:dyDescent="0.2">
      <c r="A7" s="1">
        <v>2</v>
      </c>
      <c r="B7" s="5" t="s">
        <v>7</v>
      </c>
      <c r="C7" s="2">
        <v>1000</v>
      </c>
      <c r="D7" s="2">
        <v>1000</v>
      </c>
      <c r="E7" s="2">
        <v>1000</v>
      </c>
      <c r="F7" s="2">
        <v>1000</v>
      </c>
      <c r="H7">
        <v>2</v>
      </c>
      <c r="I7" s="2">
        <v>10.7</v>
      </c>
      <c r="J7" s="2">
        <v>46.6</v>
      </c>
      <c r="K7" s="2">
        <v>8.6</v>
      </c>
      <c r="L7" s="2">
        <v>44.5</v>
      </c>
      <c r="M7" s="2">
        <v>21.5</v>
      </c>
      <c r="N7" s="2">
        <v>42.3</v>
      </c>
    </row>
    <row r="8" spans="1:14" x14ac:dyDescent="0.2">
      <c r="A8" s="1">
        <v>3</v>
      </c>
      <c r="B8" s="5" t="s">
        <v>8</v>
      </c>
      <c r="C8" s="2">
        <v>13</v>
      </c>
      <c r="D8" s="2">
        <v>19</v>
      </c>
      <c r="E8" s="2">
        <v>22</v>
      </c>
      <c r="F8" s="2">
        <v>12</v>
      </c>
      <c r="H8">
        <v>3</v>
      </c>
      <c r="I8" s="2">
        <v>92.3</v>
      </c>
      <c r="J8" s="2">
        <v>94.7</v>
      </c>
      <c r="K8" s="2">
        <v>77.3</v>
      </c>
      <c r="L8" s="2">
        <v>94.7</v>
      </c>
      <c r="M8" s="2">
        <v>91.7</v>
      </c>
      <c r="N8" s="2">
        <v>94.7</v>
      </c>
    </row>
    <row r="9" spans="1:14" x14ac:dyDescent="0.2">
      <c r="A9" s="1">
        <v>4</v>
      </c>
      <c r="B9" s="5" t="s">
        <v>23</v>
      </c>
      <c r="C9" s="2">
        <v>1000</v>
      </c>
      <c r="D9" s="2">
        <v>1000</v>
      </c>
      <c r="E9" s="2">
        <v>1000</v>
      </c>
      <c r="F9" s="2">
        <v>1000</v>
      </c>
      <c r="H9">
        <v>4</v>
      </c>
      <c r="I9" s="2">
        <v>90.7</v>
      </c>
      <c r="J9" s="2">
        <v>73</v>
      </c>
      <c r="K9" s="2">
        <v>28.5</v>
      </c>
      <c r="L9" s="2">
        <v>72.400000000000006</v>
      </c>
      <c r="M9" s="2">
        <v>50.2</v>
      </c>
      <c r="N9" s="2">
        <v>70.099999999999994</v>
      </c>
    </row>
    <row r="10" spans="1:14" x14ac:dyDescent="0.2">
      <c r="A10" s="1">
        <v>5</v>
      </c>
      <c r="B10" s="5" t="s">
        <v>22</v>
      </c>
      <c r="C10" s="2">
        <v>1000</v>
      </c>
      <c r="D10" s="2">
        <v>1000</v>
      </c>
      <c r="E10" s="2">
        <v>127</v>
      </c>
      <c r="F10" s="2">
        <v>1000</v>
      </c>
      <c r="H10">
        <v>5</v>
      </c>
      <c r="I10" s="2">
        <v>24.1</v>
      </c>
      <c r="J10" s="2">
        <v>62</v>
      </c>
      <c r="K10" s="25">
        <v>0</v>
      </c>
      <c r="L10" s="2">
        <v>57.2</v>
      </c>
      <c r="M10" s="2">
        <v>18.399999999999999</v>
      </c>
      <c r="N10" s="2">
        <v>48.7</v>
      </c>
    </row>
    <row r="11" spans="1:14" x14ac:dyDescent="0.2">
      <c r="A11" s="1">
        <v>6</v>
      </c>
      <c r="B11" s="5" t="s">
        <v>24</v>
      </c>
      <c r="C11" s="2">
        <v>1000</v>
      </c>
      <c r="D11" s="2">
        <v>1000</v>
      </c>
      <c r="E11" s="2">
        <v>1000</v>
      </c>
      <c r="F11" s="2">
        <v>1000</v>
      </c>
      <c r="H11">
        <v>6</v>
      </c>
      <c r="I11" s="2">
        <v>80.099999999999994</v>
      </c>
      <c r="J11" s="2">
        <v>51.1</v>
      </c>
      <c r="K11" s="2">
        <v>48.3</v>
      </c>
      <c r="L11" s="2">
        <v>52.4</v>
      </c>
      <c r="M11" s="2">
        <v>72.900000000000006</v>
      </c>
      <c r="N11" s="2">
        <v>53.5</v>
      </c>
    </row>
    <row r="12" spans="1:14" x14ac:dyDescent="0.2">
      <c r="A12" s="1">
        <v>7</v>
      </c>
      <c r="B12" s="5" t="s">
        <v>9</v>
      </c>
      <c r="C12" s="2">
        <v>1000</v>
      </c>
      <c r="D12" s="2">
        <v>1000</v>
      </c>
      <c r="E12" s="2">
        <v>166</v>
      </c>
      <c r="F12" s="2">
        <v>854</v>
      </c>
      <c r="H12">
        <v>7</v>
      </c>
      <c r="I12" s="2">
        <v>12.6</v>
      </c>
      <c r="J12" s="2">
        <v>40.200000000000003</v>
      </c>
      <c r="K12" s="2">
        <v>7.2</v>
      </c>
      <c r="L12" s="2">
        <v>39</v>
      </c>
      <c r="M12" s="2">
        <v>11.6</v>
      </c>
      <c r="N12" s="2">
        <v>40.299999999999997</v>
      </c>
    </row>
    <row r="13" spans="1:14" x14ac:dyDescent="0.2">
      <c r="A13" s="1">
        <v>8</v>
      </c>
      <c r="B13" s="5" t="s">
        <v>10</v>
      </c>
      <c r="C13" s="2">
        <v>387</v>
      </c>
      <c r="D13" s="2">
        <v>467</v>
      </c>
      <c r="E13" s="2">
        <v>67</v>
      </c>
      <c r="F13" s="2">
        <v>144</v>
      </c>
      <c r="H13">
        <v>8</v>
      </c>
      <c r="I13" s="2">
        <v>2.6</v>
      </c>
      <c r="J13" s="2">
        <v>3.4</v>
      </c>
      <c r="K13" s="2">
        <v>3</v>
      </c>
      <c r="L13" s="2">
        <v>3.4</v>
      </c>
      <c r="M13" s="2">
        <v>11.8</v>
      </c>
      <c r="N13" s="2">
        <v>3.4</v>
      </c>
    </row>
    <row r="14" spans="1:14" x14ac:dyDescent="0.2">
      <c r="A14" s="1">
        <v>9</v>
      </c>
      <c r="B14" s="5" t="s">
        <v>11</v>
      </c>
      <c r="C14" s="2">
        <v>1000</v>
      </c>
      <c r="D14" s="2">
        <v>1000</v>
      </c>
      <c r="E14" s="2">
        <v>452</v>
      </c>
      <c r="F14" s="2">
        <v>1000</v>
      </c>
      <c r="H14">
        <v>9</v>
      </c>
      <c r="I14" s="2">
        <v>65.900000000000006</v>
      </c>
      <c r="J14" s="2">
        <v>58.6</v>
      </c>
      <c r="K14" s="2">
        <v>28.5</v>
      </c>
      <c r="L14" s="2">
        <v>56.6</v>
      </c>
      <c r="M14" s="2">
        <v>23.8</v>
      </c>
      <c r="N14" s="2">
        <v>54.2</v>
      </c>
    </row>
    <row r="15" spans="1:14" x14ac:dyDescent="0.2">
      <c r="A15" s="1">
        <v>10</v>
      </c>
      <c r="B15" s="5" t="s">
        <v>12</v>
      </c>
      <c r="C15" s="2">
        <v>1000</v>
      </c>
      <c r="D15" s="2">
        <v>1000</v>
      </c>
      <c r="E15" s="2">
        <v>1000</v>
      </c>
      <c r="F15" s="2">
        <v>1000</v>
      </c>
      <c r="H15">
        <v>10</v>
      </c>
      <c r="I15" s="2">
        <v>60</v>
      </c>
      <c r="J15" s="2">
        <v>73.8</v>
      </c>
      <c r="K15" s="2">
        <v>38.1</v>
      </c>
      <c r="L15" s="2">
        <v>66.599999999999994</v>
      </c>
      <c r="M15" s="2">
        <v>46.8</v>
      </c>
      <c r="N15" s="2">
        <v>53.4</v>
      </c>
    </row>
    <row r="16" spans="1:14" x14ac:dyDescent="0.2">
      <c r="A16" s="1">
        <v>11</v>
      </c>
      <c r="B16" s="5" t="s">
        <v>13</v>
      </c>
      <c r="C16" s="2">
        <v>1000</v>
      </c>
      <c r="D16" s="2">
        <v>1000</v>
      </c>
      <c r="E16" s="2">
        <v>1000</v>
      </c>
      <c r="F16" s="2">
        <v>1000</v>
      </c>
      <c r="H16">
        <v>11</v>
      </c>
      <c r="I16" s="2">
        <v>90.1</v>
      </c>
      <c r="J16" s="2">
        <v>84.6</v>
      </c>
      <c r="K16" s="2">
        <v>79.8</v>
      </c>
      <c r="L16" s="2">
        <v>84.5</v>
      </c>
      <c r="M16" s="2">
        <v>83.1</v>
      </c>
      <c r="N16" s="2">
        <v>84</v>
      </c>
    </row>
    <row r="17" spans="1:14" x14ac:dyDescent="0.2">
      <c r="A17" s="1">
        <v>12</v>
      </c>
      <c r="B17" s="5" t="s">
        <v>14</v>
      </c>
      <c r="C17" s="2">
        <v>13</v>
      </c>
      <c r="D17" s="2">
        <v>19</v>
      </c>
      <c r="E17" s="2">
        <v>22</v>
      </c>
      <c r="F17" s="2">
        <v>12</v>
      </c>
      <c r="H17">
        <v>12</v>
      </c>
      <c r="I17" s="2">
        <v>100</v>
      </c>
      <c r="J17" s="2">
        <v>100</v>
      </c>
      <c r="K17" s="2">
        <v>90.9</v>
      </c>
      <c r="L17" s="2">
        <v>100</v>
      </c>
      <c r="M17" s="2">
        <v>100</v>
      </c>
      <c r="N17" s="2">
        <v>100</v>
      </c>
    </row>
    <row r="18" spans="1:14" x14ac:dyDescent="0.2">
      <c r="A18" s="1">
        <v>13</v>
      </c>
      <c r="B18" s="2" t="s">
        <v>15</v>
      </c>
      <c r="C18" s="2">
        <v>13</v>
      </c>
      <c r="D18" s="2">
        <v>19</v>
      </c>
      <c r="E18" s="2">
        <v>22</v>
      </c>
      <c r="F18" s="2">
        <v>12</v>
      </c>
      <c r="H18">
        <v>13</v>
      </c>
      <c r="I18" s="2">
        <v>84.6</v>
      </c>
      <c r="J18" s="2">
        <v>100</v>
      </c>
      <c r="K18" s="2">
        <v>95.5</v>
      </c>
      <c r="L18" s="2">
        <v>100</v>
      </c>
      <c r="M18" s="2">
        <v>91.7</v>
      </c>
      <c r="N18" s="2">
        <v>100</v>
      </c>
    </row>
    <row r="19" spans="1:14" x14ac:dyDescent="0.2">
      <c r="A19" s="1">
        <v>14</v>
      </c>
      <c r="B19" s="5" t="s">
        <v>16</v>
      </c>
      <c r="C19" s="2">
        <v>13</v>
      </c>
      <c r="D19" s="2">
        <v>19</v>
      </c>
      <c r="E19" s="2">
        <v>22</v>
      </c>
      <c r="F19" s="2">
        <v>12</v>
      </c>
      <c r="H19">
        <v>14</v>
      </c>
      <c r="I19" s="2">
        <v>92.3</v>
      </c>
      <c r="J19" s="2">
        <v>94.7</v>
      </c>
      <c r="K19" s="2">
        <v>100</v>
      </c>
      <c r="L19" s="2">
        <v>94.7</v>
      </c>
      <c r="M19" s="2">
        <v>91.7</v>
      </c>
      <c r="N19" s="2">
        <v>94.7</v>
      </c>
    </row>
    <row r="20" spans="1:14" x14ac:dyDescent="0.2">
      <c r="A20" s="1">
        <v>15</v>
      </c>
      <c r="B20" s="5" t="s">
        <v>17</v>
      </c>
      <c r="C20" s="2">
        <v>13</v>
      </c>
      <c r="D20" s="2">
        <v>19</v>
      </c>
      <c r="E20" s="2">
        <v>22</v>
      </c>
      <c r="F20" s="2">
        <v>12</v>
      </c>
      <c r="H20">
        <v>15</v>
      </c>
      <c r="I20" s="2">
        <v>100</v>
      </c>
      <c r="J20" s="2">
        <v>89.5</v>
      </c>
      <c r="K20" s="2">
        <v>95.5</v>
      </c>
      <c r="L20" s="2">
        <v>89.5</v>
      </c>
      <c r="M20" s="2">
        <v>100</v>
      </c>
      <c r="N20" s="2">
        <v>89.5</v>
      </c>
    </row>
    <row r="21" spans="1:14" x14ac:dyDescent="0.2">
      <c r="A21" s="1">
        <v>16</v>
      </c>
      <c r="B21" s="5" t="s">
        <v>18</v>
      </c>
      <c r="C21" s="2">
        <v>1000</v>
      </c>
      <c r="D21" s="2">
        <v>1000</v>
      </c>
      <c r="E21" s="2">
        <v>1000</v>
      </c>
      <c r="F21" s="2">
        <v>1000</v>
      </c>
      <c r="H21">
        <v>16</v>
      </c>
      <c r="I21" s="2">
        <v>94.7</v>
      </c>
      <c r="J21" s="2">
        <v>85.6</v>
      </c>
      <c r="K21" s="2">
        <v>62.7</v>
      </c>
      <c r="L21" s="2">
        <v>83.1</v>
      </c>
      <c r="M21" s="2">
        <v>78.5</v>
      </c>
      <c r="N21" s="2">
        <v>79.2</v>
      </c>
    </row>
    <row r="22" spans="1:14" x14ac:dyDescent="0.2">
      <c r="A22" s="1">
        <v>17</v>
      </c>
      <c r="B22" s="5" t="s">
        <v>19</v>
      </c>
      <c r="C22" s="2">
        <v>1000</v>
      </c>
      <c r="D22" s="2">
        <v>1000</v>
      </c>
      <c r="E22" s="2">
        <v>1000</v>
      </c>
      <c r="F22" s="2">
        <v>1000</v>
      </c>
      <c r="H22">
        <v>17</v>
      </c>
      <c r="I22" s="2">
        <v>54</v>
      </c>
      <c r="J22" s="2">
        <v>47.1</v>
      </c>
      <c r="K22" s="2">
        <v>33.4</v>
      </c>
      <c r="L22" s="2">
        <v>37.799999999999997</v>
      </c>
      <c r="M22" s="2">
        <v>35.700000000000003</v>
      </c>
      <c r="N22" s="2">
        <v>19.7</v>
      </c>
    </row>
    <row r="23" spans="1:14" x14ac:dyDescent="0.2">
      <c r="A23" s="1">
        <v>18</v>
      </c>
      <c r="B23" s="2" t="s">
        <v>20</v>
      </c>
      <c r="C23" s="2">
        <v>1000</v>
      </c>
      <c r="D23" s="2">
        <v>1000</v>
      </c>
      <c r="E23" s="2">
        <v>1000</v>
      </c>
      <c r="F23" s="2">
        <v>1000</v>
      </c>
      <c r="H23">
        <v>18</v>
      </c>
      <c r="I23" s="2">
        <v>27.2</v>
      </c>
      <c r="J23" s="2">
        <v>39.700000000000003</v>
      </c>
      <c r="K23" s="2">
        <v>24.2</v>
      </c>
      <c r="L23" s="2">
        <v>33</v>
      </c>
      <c r="M23" s="2">
        <v>27.7</v>
      </c>
      <c r="N23" s="2">
        <v>19.8</v>
      </c>
    </row>
    <row r="24" spans="1:14" x14ac:dyDescent="0.2">
      <c r="A24" s="1">
        <v>19</v>
      </c>
      <c r="B24" s="5" t="s">
        <v>21</v>
      </c>
      <c r="C24" s="2">
        <v>1000</v>
      </c>
      <c r="D24" s="2">
        <v>1000</v>
      </c>
      <c r="E24" s="2">
        <v>1000</v>
      </c>
      <c r="F24" s="2">
        <v>1000</v>
      </c>
      <c r="H24">
        <v>19</v>
      </c>
      <c r="I24" s="2">
        <v>90.9</v>
      </c>
      <c r="J24" s="2">
        <v>88.8</v>
      </c>
      <c r="K24" s="2">
        <v>81.900000000000006</v>
      </c>
      <c r="L24" s="2">
        <v>87.6</v>
      </c>
      <c r="M24" s="2">
        <v>85.1</v>
      </c>
      <c r="N24" s="2">
        <v>85.6</v>
      </c>
    </row>
    <row r="25" spans="1:14" x14ac:dyDescent="0.2">
      <c r="B25" s="18" t="s">
        <v>94</v>
      </c>
      <c r="C25">
        <f>SUM(C5:C24)</f>
        <v>13479</v>
      </c>
      <c r="D25">
        <f t="shared" ref="D25:F25" si="0">SUM(D5:D24)</f>
        <v>13588</v>
      </c>
      <c r="E25">
        <f t="shared" si="0"/>
        <v>10946</v>
      </c>
      <c r="F25">
        <f t="shared" si="0"/>
        <v>13071</v>
      </c>
      <c r="H25" t="s">
        <v>95</v>
      </c>
      <c r="I25" s="2">
        <f>AVERAGE(I5:I24)</f>
        <v>67.965000000000003</v>
      </c>
      <c r="J25" s="2">
        <f>AVERAGE(J5:J24)</f>
        <v>71.424999999999983</v>
      </c>
      <c r="K25" s="2">
        <f t="shared" ref="K25" si="1">AVERAGE(K5:K24)</f>
        <v>54.320000000000007</v>
      </c>
      <c r="M25" s="2">
        <f t="shared" ref="M25" si="2">AVERAGE(M5:M24)</f>
        <v>61.545000000000002</v>
      </c>
    </row>
    <row r="26" spans="1:14" x14ac:dyDescent="0.2">
      <c r="H26" t="s">
        <v>142</v>
      </c>
      <c r="I26">
        <f>SUMPRODUCT(C5:C24,I5:I24)/SUM(C5:C24)</f>
        <v>59.685881741968998</v>
      </c>
      <c r="J26">
        <f>SUMPRODUCT(D5:D24,J5:J24)/SUM(D5:D24)</f>
        <v>63.253377980571095</v>
      </c>
      <c r="K26">
        <f>SUMPRODUCT(E5:E24,K5:K24)/SUM(E5:E24)</f>
        <v>47.449278275169007</v>
      </c>
      <c r="L26">
        <f>SUMPRODUCT(D5:D24,L5:L24)/SUM(D5:D24)</f>
        <v>60.567184280247275</v>
      </c>
      <c r="M26">
        <f>SUMPRODUCT(F5:F24,M5:M24)/SUM(F5:F24)</f>
        <v>49.80543187208324</v>
      </c>
      <c r="N26">
        <f>SUMPRODUCT(D5:D24,N5:N24)/SUM(D5:D24)</f>
        <v>55.783551663232267</v>
      </c>
    </row>
  </sheetData>
  <mergeCells count="2">
    <mergeCell ref="I3:L3"/>
    <mergeCell ref="C3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D777-DCC4-4F0D-A163-4DFD33295CD6}">
  <dimension ref="A3:N26"/>
  <sheetViews>
    <sheetView workbookViewId="0">
      <selection activeCell="P22" sqref="P22"/>
    </sheetView>
  </sheetViews>
  <sheetFormatPr defaultRowHeight="14.25" x14ac:dyDescent="0.2"/>
  <cols>
    <col min="2" max="2" width="35.5" customWidth="1"/>
    <col min="10" max="10" width="17" bestFit="1" customWidth="1"/>
  </cols>
  <sheetData>
    <row r="3" spans="1:14" x14ac:dyDescent="0.2">
      <c r="C3" s="30" t="s">
        <v>28</v>
      </c>
      <c r="D3" s="30"/>
      <c r="E3" s="30"/>
      <c r="F3" s="30"/>
      <c r="I3" s="30" t="s">
        <v>32</v>
      </c>
      <c r="J3" s="30"/>
      <c r="K3" s="30"/>
      <c r="L3" s="30"/>
    </row>
    <row r="4" spans="1:14" x14ac:dyDescent="0.2">
      <c r="B4" s="1" t="s">
        <v>0</v>
      </c>
      <c r="C4" s="3" t="s">
        <v>1</v>
      </c>
      <c r="D4" s="3" t="s">
        <v>2</v>
      </c>
      <c r="E4" s="3" t="s">
        <v>3</v>
      </c>
      <c r="F4" s="3" t="s">
        <v>4</v>
      </c>
      <c r="I4" s="1" t="s">
        <v>26</v>
      </c>
      <c r="J4" s="1" t="s">
        <v>27</v>
      </c>
      <c r="K4" s="1" t="s">
        <v>29</v>
      </c>
      <c r="L4" s="1" t="s">
        <v>27</v>
      </c>
      <c r="M4" s="1" t="s">
        <v>30</v>
      </c>
      <c r="N4" s="1" t="s">
        <v>27</v>
      </c>
    </row>
    <row r="5" spans="1:14" x14ac:dyDescent="0.2">
      <c r="A5" s="1">
        <v>0</v>
      </c>
      <c r="B5" s="5" t="s">
        <v>5</v>
      </c>
      <c r="C5" s="2">
        <v>1000</v>
      </c>
      <c r="D5" s="2">
        <v>1000</v>
      </c>
      <c r="E5" s="2">
        <v>1000</v>
      </c>
      <c r="F5" s="2">
        <v>1000</v>
      </c>
      <c r="H5">
        <v>0</v>
      </c>
      <c r="I5" s="2">
        <v>92.4</v>
      </c>
      <c r="J5" s="2">
        <v>98.7</v>
      </c>
      <c r="K5" s="2">
        <v>94.6</v>
      </c>
      <c r="L5" s="2">
        <v>98.5</v>
      </c>
      <c r="M5" s="2">
        <v>90.6</v>
      </c>
      <c r="N5" s="2">
        <v>96.2</v>
      </c>
    </row>
    <row r="6" spans="1:14" x14ac:dyDescent="0.2">
      <c r="A6" s="1">
        <v>1</v>
      </c>
      <c r="B6" s="5" t="s">
        <v>6</v>
      </c>
      <c r="C6" s="2">
        <v>27</v>
      </c>
      <c r="D6" s="2">
        <v>26</v>
      </c>
      <c r="E6" s="2">
        <v>24</v>
      </c>
      <c r="F6" s="2">
        <v>13</v>
      </c>
      <c r="H6">
        <v>1</v>
      </c>
      <c r="I6" s="2">
        <v>81.5</v>
      </c>
      <c r="J6" s="2">
        <v>100</v>
      </c>
      <c r="K6" s="2">
        <v>91.7</v>
      </c>
      <c r="L6" s="2">
        <v>100</v>
      </c>
      <c r="M6" s="2">
        <v>100</v>
      </c>
      <c r="N6" s="2">
        <v>100</v>
      </c>
    </row>
    <row r="7" spans="1:14" x14ac:dyDescent="0.2">
      <c r="A7" s="1">
        <v>2</v>
      </c>
      <c r="B7" s="5" t="s">
        <v>7</v>
      </c>
      <c r="C7" s="2">
        <v>1000</v>
      </c>
      <c r="D7" s="2">
        <v>1000</v>
      </c>
      <c r="E7" s="2">
        <v>1000</v>
      </c>
      <c r="F7" s="2">
        <v>1000</v>
      </c>
      <c r="H7">
        <v>2</v>
      </c>
      <c r="I7" s="2">
        <v>24</v>
      </c>
      <c r="J7" s="2">
        <v>59.9</v>
      </c>
      <c r="K7" s="2">
        <v>16.3</v>
      </c>
      <c r="L7" s="2">
        <v>57</v>
      </c>
      <c r="M7" s="2">
        <v>33.700000000000003</v>
      </c>
      <c r="N7" s="2">
        <v>53.6</v>
      </c>
    </row>
    <row r="8" spans="1:14" x14ac:dyDescent="0.2">
      <c r="A8" s="1">
        <v>3</v>
      </c>
      <c r="B8" s="5" t="s">
        <v>8</v>
      </c>
      <c r="C8" s="2">
        <v>13</v>
      </c>
      <c r="D8" s="2">
        <v>19</v>
      </c>
      <c r="E8" s="2">
        <v>22</v>
      </c>
      <c r="F8" s="2">
        <v>12</v>
      </c>
      <c r="H8">
        <v>3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</row>
    <row r="9" spans="1:14" x14ac:dyDescent="0.2">
      <c r="A9" s="1">
        <v>4</v>
      </c>
      <c r="B9" s="5" t="s">
        <v>23</v>
      </c>
      <c r="C9" s="2">
        <v>1000</v>
      </c>
      <c r="D9" s="2">
        <v>1000</v>
      </c>
      <c r="E9" s="2">
        <v>1000</v>
      </c>
      <c r="F9" s="2">
        <v>1000</v>
      </c>
      <c r="H9">
        <v>4</v>
      </c>
      <c r="I9" s="2">
        <v>85.6</v>
      </c>
      <c r="J9" s="2">
        <v>81.599999999999994</v>
      </c>
      <c r="K9" s="2">
        <v>48.9</v>
      </c>
      <c r="L9" s="2">
        <v>82.2</v>
      </c>
      <c r="M9" s="2">
        <v>75.099999999999994</v>
      </c>
      <c r="N9" s="2">
        <v>79</v>
      </c>
    </row>
    <row r="10" spans="1:14" x14ac:dyDescent="0.2">
      <c r="A10" s="1">
        <v>5</v>
      </c>
      <c r="B10" s="5" t="s">
        <v>22</v>
      </c>
      <c r="C10" s="2">
        <v>1000</v>
      </c>
      <c r="D10" s="2">
        <v>1000</v>
      </c>
      <c r="E10" s="2">
        <v>127</v>
      </c>
      <c r="F10" s="2">
        <v>1000</v>
      </c>
      <c r="H10">
        <v>5</v>
      </c>
      <c r="I10" s="2">
        <v>30.3</v>
      </c>
      <c r="J10" s="2">
        <v>74.099999999999994</v>
      </c>
      <c r="K10" s="2">
        <v>0.8</v>
      </c>
      <c r="L10" s="2">
        <v>68.5</v>
      </c>
      <c r="M10" s="2">
        <v>20.2</v>
      </c>
      <c r="N10" s="2">
        <v>58.5</v>
      </c>
    </row>
    <row r="11" spans="1:14" x14ac:dyDescent="0.2">
      <c r="A11" s="1">
        <v>6</v>
      </c>
      <c r="B11" s="5" t="s">
        <v>24</v>
      </c>
      <c r="C11" s="2">
        <v>1000</v>
      </c>
      <c r="D11" s="2">
        <v>1000</v>
      </c>
      <c r="E11" s="2">
        <v>1000</v>
      </c>
      <c r="F11" s="2">
        <v>1000</v>
      </c>
      <c r="H11">
        <v>6</v>
      </c>
      <c r="I11" s="2">
        <v>82.7</v>
      </c>
      <c r="J11" s="2">
        <v>99.1</v>
      </c>
      <c r="K11" s="2">
        <v>85.9</v>
      </c>
      <c r="L11" s="2">
        <v>99.3</v>
      </c>
      <c r="M11" s="2">
        <v>87.8</v>
      </c>
      <c r="N11" s="2">
        <v>98.7</v>
      </c>
    </row>
    <row r="12" spans="1:14" x14ac:dyDescent="0.2">
      <c r="A12" s="1">
        <v>7</v>
      </c>
      <c r="B12" s="5" t="s">
        <v>9</v>
      </c>
      <c r="C12" s="2">
        <v>1000</v>
      </c>
      <c r="D12" s="2">
        <v>1000</v>
      </c>
      <c r="E12" s="2">
        <v>166</v>
      </c>
      <c r="F12" s="2">
        <v>854</v>
      </c>
      <c r="H12">
        <v>7</v>
      </c>
      <c r="I12" s="2">
        <v>16.399999999999999</v>
      </c>
      <c r="J12" s="2">
        <v>53.6</v>
      </c>
      <c r="K12" s="2">
        <v>6.6</v>
      </c>
      <c r="L12" s="2">
        <v>50.5</v>
      </c>
      <c r="M12" s="2">
        <v>13.7</v>
      </c>
      <c r="N12" s="2">
        <v>51.7</v>
      </c>
    </row>
    <row r="13" spans="1:14" x14ac:dyDescent="0.2">
      <c r="A13" s="1">
        <v>8</v>
      </c>
      <c r="B13" s="5" t="s">
        <v>10</v>
      </c>
      <c r="C13" s="2">
        <v>387</v>
      </c>
      <c r="D13" s="2">
        <v>467</v>
      </c>
      <c r="E13" s="2">
        <v>67</v>
      </c>
      <c r="F13" s="2">
        <v>144</v>
      </c>
      <c r="H13">
        <v>8</v>
      </c>
      <c r="I13" s="2">
        <v>5.7</v>
      </c>
      <c r="J13" s="2">
        <v>9</v>
      </c>
      <c r="K13" s="2">
        <v>4.5</v>
      </c>
      <c r="L13" s="2">
        <v>9</v>
      </c>
      <c r="M13" s="2">
        <v>16.7</v>
      </c>
      <c r="N13" s="2">
        <v>9.6999999999999993</v>
      </c>
    </row>
    <row r="14" spans="1:14" x14ac:dyDescent="0.2">
      <c r="A14" s="1">
        <v>9</v>
      </c>
      <c r="B14" s="5" t="s">
        <v>11</v>
      </c>
      <c r="C14" s="2">
        <v>1000</v>
      </c>
      <c r="D14" s="2">
        <v>1000</v>
      </c>
      <c r="E14" s="2">
        <v>452</v>
      </c>
      <c r="F14" s="2">
        <v>1000</v>
      </c>
      <c r="H14">
        <v>9</v>
      </c>
      <c r="I14" s="2">
        <v>77.099999999999994</v>
      </c>
      <c r="J14" s="2">
        <v>80</v>
      </c>
      <c r="K14" s="2">
        <v>36.5</v>
      </c>
      <c r="L14" s="2">
        <v>76.900000000000006</v>
      </c>
      <c r="M14" s="2">
        <v>33.700000000000003</v>
      </c>
      <c r="N14" s="2">
        <v>74.599999999999994</v>
      </c>
    </row>
    <row r="15" spans="1:14" x14ac:dyDescent="0.2">
      <c r="A15" s="1">
        <v>10</v>
      </c>
      <c r="B15" s="5" t="s">
        <v>12</v>
      </c>
      <c r="C15" s="2">
        <v>1000</v>
      </c>
      <c r="D15" s="2">
        <v>1000</v>
      </c>
      <c r="E15" s="2">
        <v>1000</v>
      </c>
      <c r="F15" s="2">
        <v>1000</v>
      </c>
      <c r="H15">
        <v>10</v>
      </c>
      <c r="I15" s="2">
        <v>77.599999999999994</v>
      </c>
      <c r="J15" s="2">
        <v>94.4</v>
      </c>
      <c r="K15" s="2">
        <v>59.3</v>
      </c>
      <c r="L15" s="2">
        <v>87.6</v>
      </c>
      <c r="M15" s="2">
        <v>68.2</v>
      </c>
      <c r="N15" s="2">
        <v>70.099999999999994</v>
      </c>
    </row>
    <row r="16" spans="1:14" x14ac:dyDescent="0.2">
      <c r="A16" s="1">
        <v>11</v>
      </c>
      <c r="B16" s="5" t="s">
        <v>13</v>
      </c>
      <c r="C16" s="2">
        <v>1000</v>
      </c>
      <c r="D16" s="2">
        <v>1000</v>
      </c>
      <c r="E16" s="2">
        <v>1000</v>
      </c>
      <c r="F16" s="2">
        <v>1000</v>
      </c>
      <c r="H16">
        <v>11</v>
      </c>
      <c r="I16" s="2">
        <v>76.7</v>
      </c>
      <c r="J16" s="2">
        <v>97.4</v>
      </c>
      <c r="K16" s="2">
        <v>75.400000000000006</v>
      </c>
      <c r="L16" s="2">
        <v>96.8</v>
      </c>
      <c r="M16" s="2">
        <v>57.2</v>
      </c>
      <c r="N16" s="2">
        <v>95.9</v>
      </c>
    </row>
    <row r="17" spans="1:14" x14ac:dyDescent="0.2">
      <c r="A17" s="1">
        <v>12</v>
      </c>
      <c r="B17" s="5" t="s">
        <v>14</v>
      </c>
      <c r="C17" s="2">
        <v>13</v>
      </c>
      <c r="D17" s="2">
        <v>19</v>
      </c>
      <c r="E17" s="2">
        <v>22</v>
      </c>
      <c r="F17" s="2">
        <v>12</v>
      </c>
      <c r="H17">
        <v>12</v>
      </c>
      <c r="I17" s="2">
        <v>100</v>
      </c>
      <c r="J17" s="2">
        <v>100</v>
      </c>
      <c r="K17" s="2">
        <v>100</v>
      </c>
      <c r="L17" s="2">
        <v>100</v>
      </c>
      <c r="M17" s="2">
        <v>100</v>
      </c>
      <c r="N17" s="2">
        <v>100</v>
      </c>
    </row>
    <row r="18" spans="1:14" x14ac:dyDescent="0.2">
      <c r="A18" s="1">
        <v>13</v>
      </c>
      <c r="B18" s="2" t="s">
        <v>15</v>
      </c>
      <c r="C18" s="2">
        <v>13</v>
      </c>
      <c r="D18" s="2">
        <v>19</v>
      </c>
      <c r="E18" s="2">
        <v>22</v>
      </c>
      <c r="F18" s="2">
        <v>12</v>
      </c>
      <c r="H18">
        <v>13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</row>
    <row r="19" spans="1:14" x14ac:dyDescent="0.2">
      <c r="A19" s="1">
        <v>14</v>
      </c>
      <c r="B19" s="5" t="s">
        <v>16</v>
      </c>
      <c r="C19" s="2">
        <v>13</v>
      </c>
      <c r="D19" s="2">
        <v>19</v>
      </c>
      <c r="E19" s="2">
        <v>22</v>
      </c>
      <c r="F19" s="2">
        <v>12</v>
      </c>
      <c r="H19">
        <v>14</v>
      </c>
      <c r="I19" s="2">
        <v>84.6</v>
      </c>
      <c r="J19" s="2">
        <v>100</v>
      </c>
      <c r="K19" s="2">
        <v>95.5</v>
      </c>
      <c r="L19" s="2">
        <v>100</v>
      </c>
      <c r="M19" s="2">
        <v>100</v>
      </c>
      <c r="N19" s="2">
        <v>100</v>
      </c>
    </row>
    <row r="20" spans="1:14" x14ac:dyDescent="0.2">
      <c r="A20" s="1">
        <v>15</v>
      </c>
      <c r="B20" s="5" t="s">
        <v>17</v>
      </c>
      <c r="C20" s="2">
        <v>13</v>
      </c>
      <c r="D20" s="2">
        <v>19</v>
      </c>
      <c r="E20" s="2">
        <v>22</v>
      </c>
      <c r="F20" s="2">
        <v>12</v>
      </c>
      <c r="H20">
        <v>15</v>
      </c>
      <c r="I20" s="2">
        <v>100</v>
      </c>
      <c r="J20" s="2">
        <v>89.5</v>
      </c>
      <c r="K20" s="2">
        <v>95.5</v>
      </c>
      <c r="L20" s="2">
        <v>89.5</v>
      </c>
      <c r="M20" s="2">
        <v>100</v>
      </c>
      <c r="N20" s="2">
        <v>89.5</v>
      </c>
    </row>
    <row r="21" spans="1:14" x14ac:dyDescent="0.2">
      <c r="A21" s="1">
        <v>16</v>
      </c>
      <c r="B21" s="5" t="s">
        <v>18</v>
      </c>
      <c r="C21" s="2">
        <v>1000</v>
      </c>
      <c r="D21" s="2">
        <v>1000</v>
      </c>
      <c r="E21" s="2">
        <v>1000</v>
      </c>
      <c r="F21" s="2">
        <v>1000</v>
      </c>
      <c r="H21">
        <v>16</v>
      </c>
      <c r="I21" s="2">
        <v>68.599999999999994</v>
      </c>
      <c r="J21" s="2">
        <v>90.9</v>
      </c>
      <c r="K21" s="2">
        <v>47.6</v>
      </c>
      <c r="L21" s="2">
        <v>86.9</v>
      </c>
      <c r="M21" s="2">
        <v>70.7</v>
      </c>
      <c r="N21" s="2">
        <v>79.7</v>
      </c>
    </row>
    <row r="22" spans="1:14" x14ac:dyDescent="0.2">
      <c r="A22" s="1">
        <v>17</v>
      </c>
      <c r="B22" s="5" t="s">
        <v>19</v>
      </c>
      <c r="C22" s="2">
        <v>1000</v>
      </c>
      <c r="D22" s="2">
        <v>1000</v>
      </c>
      <c r="E22" s="2">
        <v>1000</v>
      </c>
      <c r="F22" s="2">
        <v>1000</v>
      </c>
      <c r="H22">
        <v>17</v>
      </c>
      <c r="I22" s="2">
        <v>83.3</v>
      </c>
      <c r="J22" s="2">
        <v>89</v>
      </c>
      <c r="K22" s="2">
        <v>49.7</v>
      </c>
      <c r="L22" s="2">
        <v>85.9</v>
      </c>
      <c r="M22" s="2">
        <v>66.400000000000006</v>
      </c>
      <c r="N22" s="2">
        <v>77.2</v>
      </c>
    </row>
    <row r="23" spans="1:14" x14ac:dyDescent="0.2">
      <c r="A23" s="1">
        <v>18</v>
      </c>
      <c r="B23" s="2" t="s">
        <v>20</v>
      </c>
      <c r="C23" s="2">
        <v>1000</v>
      </c>
      <c r="D23" s="2">
        <v>1000</v>
      </c>
      <c r="E23" s="2">
        <v>1000</v>
      </c>
      <c r="F23" s="2">
        <v>1000</v>
      </c>
      <c r="H23">
        <v>18</v>
      </c>
      <c r="I23" s="2">
        <v>93.5</v>
      </c>
      <c r="J23" s="2">
        <v>93.7</v>
      </c>
      <c r="K23" s="2">
        <v>58.4</v>
      </c>
      <c r="L23" s="2">
        <v>91.9</v>
      </c>
      <c r="M23" s="2">
        <v>77.7</v>
      </c>
      <c r="N23" s="2">
        <v>84.8</v>
      </c>
    </row>
    <row r="24" spans="1:14" x14ac:dyDescent="0.2">
      <c r="A24" s="1">
        <v>19</v>
      </c>
      <c r="B24" s="5" t="s">
        <v>21</v>
      </c>
      <c r="C24" s="2">
        <v>1000</v>
      </c>
      <c r="D24" s="2">
        <v>1000</v>
      </c>
      <c r="E24" s="2">
        <v>1000</v>
      </c>
      <c r="F24" s="2">
        <v>1000</v>
      </c>
      <c r="H24">
        <v>19</v>
      </c>
      <c r="I24" s="2">
        <v>93.5</v>
      </c>
      <c r="J24" s="2">
        <v>94.8</v>
      </c>
      <c r="K24" s="2">
        <v>87.6</v>
      </c>
      <c r="L24" s="2">
        <v>94.2</v>
      </c>
      <c r="M24" s="2">
        <v>91.5</v>
      </c>
      <c r="N24" s="2">
        <v>91.5</v>
      </c>
    </row>
    <row r="25" spans="1:14" x14ac:dyDescent="0.2">
      <c r="B25" s="18" t="s">
        <v>94</v>
      </c>
      <c r="C25">
        <f>SUM(C5:C24)</f>
        <v>13479</v>
      </c>
      <c r="D25">
        <f t="shared" ref="D25:F25" si="0">SUM(D5:D24)</f>
        <v>13588</v>
      </c>
      <c r="E25">
        <f t="shared" si="0"/>
        <v>10946</v>
      </c>
      <c r="F25">
        <f t="shared" si="0"/>
        <v>13071</v>
      </c>
      <c r="H25" t="s">
        <v>95</v>
      </c>
      <c r="I25" s="2">
        <f>AVERAGE(I5:I24)</f>
        <v>73.674999999999997</v>
      </c>
      <c r="J25" s="2">
        <f>AVERAGE(J5:J24)</f>
        <v>85.284999999999997</v>
      </c>
      <c r="K25" s="2">
        <f t="shared" ref="K25:L25" si="1">AVERAGE(K5:K24)</f>
        <v>62.739999999999995</v>
      </c>
      <c r="L25" s="2">
        <f t="shared" si="1"/>
        <v>83.735000000000014</v>
      </c>
      <c r="M25" s="2">
        <f>AVERAGE(M5:M24)</f>
        <v>70.160000000000011</v>
      </c>
      <c r="N25" s="2">
        <f t="shared" ref="N25" si="2">AVERAGE(N5:N24)</f>
        <v>80.534999999999997</v>
      </c>
    </row>
    <row r="26" spans="1:14" x14ac:dyDescent="0.2">
      <c r="H26" t="s">
        <v>142</v>
      </c>
      <c r="I26" s="20">
        <f>SUMPRODUCT(C5:C24,I5:I24)/SUM(C5:C24)</f>
        <v>67.690941464500341</v>
      </c>
      <c r="J26">
        <f>SUMPRODUCT(D5:D24,J5:J24)/SUM(D5:D24)</f>
        <v>82.668788637032677</v>
      </c>
      <c r="K26">
        <f>SUMPRODUCT(E5:E24,K5:K24)/SUM(E5:E24)</f>
        <v>59.811757719714961</v>
      </c>
      <c r="L26">
        <f>SUMPRODUCT(D5:D24,L5:L24)/SUM(D5:D24)</f>
        <v>80.387363850456282</v>
      </c>
      <c r="M26">
        <f>SUMPRODUCT(F5:F24,M5:M24)/SUM(F5:F24)</f>
        <v>60.760814015760076</v>
      </c>
      <c r="N26">
        <f>SUMPRODUCT(D5:D24,N5:N24)/SUM(D5:D24)</f>
        <v>75.64986753017368</v>
      </c>
    </row>
  </sheetData>
  <mergeCells count="2">
    <mergeCell ref="C3:F3"/>
    <mergeCell ref="I3:L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B68C-202B-4AA3-BCB9-23E7B1B0EFB8}">
  <dimension ref="A1:O28"/>
  <sheetViews>
    <sheetView tabSelected="1" workbookViewId="0">
      <selection activeCell="I33" sqref="I33"/>
    </sheetView>
  </sheetViews>
  <sheetFormatPr defaultRowHeight="14.25" x14ac:dyDescent="0.2"/>
  <cols>
    <col min="1" max="1" width="33.625" customWidth="1"/>
    <col min="7" max="7" width="17.875" customWidth="1"/>
    <col min="8" max="8" width="19.25" customWidth="1"/>
    <col min="10" max="10" width="16.75" customWidth="1"/>
    <col min="11" max="11" width="18.125" customWidth="1"/>
    <col min="12" max="12" width="25.25" customWidth="1"/>
    <col min="13" max="13" width="25.125" customWidth="1"/>
    <col min="14" max="14" width="19.125" customWidth="1"/>
    <col min="15" max="15" width="18.75" customWidth="1"/>
  </cols>
  <sheetData>
    <row r="1" spans="1:15" x14ac:dyDescent="0.2">
      <c r="B1" s="30" t="s">
        <v>28</v>
      </c>
      <c r="C1" s="30"/>
      <c r="D1" s="30"/>
      <c r="E1" s="30"/>
    </row>
    <row r="2" spans="1:15" x14ac:dyDescent="0.2">
      <c r="B2" s="30" t="s">
        <v>171</v>
      </c>
      <c r="C2" s="30"/>
      <c r="D2" s="30"/>
      <c r="E2" s="30"/>
      <c r="F2" s="4"/>
      <c r="G2" s="30" t="s">
        <v>31</v>
      </c>
      <c r="H2" s="30"/>
      <c r="I2" s="4"/>
      <c r="J2" s="30" t="s">
        <v>32</v>
      </c>
      <c r="K2" s="30"/>
      <c r="L2" s="30"/>
      <c r="M2" s="30"/>
    </row>
    <row r="3" spans="1:15" x14ac:dyDescent="0.2">
      <c r="A3" s="1" t="s">
        <v>0</v>
      </c>
      <c r="B3" s="1" t="s">
        <v>172</v>
      </c>
      <c r="C3" s="1" t="s">
        <v>173</v>
      </c>
      <c r="D3" s="3" t="s">
        <v>3</v>
      </c>
      <c r="E3" s="3" t="s">
        <v>4</v>
      </c>
      <c r="G3" s="3" t="s">
        <v>26</v>
      </c>
      <c r="H3" s="3" t="s">
        <v>27</v>
      </c>
      <c r="J3" s="3" t="s">
        <v>26</v>
      </c>
      <c r="K3" s="1" t="s">
        <v>154</v>
      </c>
      <c r="L3" s="3" t="s">
        <v>30</v>
      </c>
      <c r="M3" s="1" t="s">
        <v>155</v>
      </c>
      <c r="N3" s="1" t="s">
        <v>29</v>
      </c>
      <c r="O3" s="1" t="s">
        <v>156</v>
      </c>
    </row>
    <row r="4" spans="1:15" x14ac:dyDescent="0.2">
      <c r="A4" s="5" t="s">
        <v>5</v>
      </c>
      <c r="B4" s="2">
        <v>1000</v>
      </c>
      <c r="C4" s="2">
        <v>1000</v>
      </c>
      <c r="D4" s="2">
        <v>1000</v>
      </c>
      <c r="E4" s="2">
        <v>1000</v>
      </c>
      <c r="G4" s="2">
        <v>88</v>
      </c>
      <c r="H4" s="2">
        <v>85.3</v>
      </c>
      <c r="J4" s="2">
        <v>96.3</v>
      </c>
      <c r="K4" s="2">
        <v>98.5</v>
      </c>
      <c r="L4" s="2">
        <v>94.1</v>
      </c>
      <c r="M4" s="2">
        <v>96.1</v>
      </c>
      <c r="N4" s="2">
        <v>90.5</v>
      </c>
      <c r="O4" s="2">
        <v>97.4</v>
      </c>
    </row>
    <row r="5" spans="1:15" x14ac:dyDescent="0.2">
      <c r="A5" s="5" t="s">
        <v>6</v>
      </c>
      <c r="B5" s="2">
        <v>27</v>
      </c>
      <c r="C5" s="2">
        <v>26</v>
      </c>
      <c r="D5" s="2">
        <v>24</v>
      </c>
      <c r="E5" s="2">
        <v>13</v>
      </c>
      <c r="G5" s="2">
        <v>85.2</v>
      </c>
      <c r="H5" s="2">
        <v>80.8</v>
      </c>
      <c r="J5" s="2">
        <v>88.9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</row>
    <row r="6" spans="1:15" x14ac:dyDescent="0.2">
      <c r="A6" s="5" t="s">
        <v>7</v>
      </c>
      <c r="B6" s="2">
        <v>1000</v>
      </c>
      <c r="C6" s="2">
        <v>1000</v>
      </c>
      <c r="D6" s="2">
        <v>1000</v>
      </c>
      <c r="E6" s="2">
        <v>1000</v>
      </c>
      <c r="G6" s="2">
        <v>12.4</v>
      </c>
      <c r="H6" s="2">
        <v>36.299999999999997</v>
      </c>
      <c r="J6" s="2">
        <v>19</v>
      </c>
      <c r="K6" s="2">
        <v>48.4</v>
      </c>
      <c r="L6" s="2">
        <v>32.6</v>
      </c>
      <c r="M6" s="2">
        <v>47.1</v>
      </c>
      <c r="N6" s="2">
        <v>13.3</v>
      </c>
      <c r="O6" s="2">
        <v>47</v>
      </c>
    </row>
    <row r="7" spans="1:15" x14ac:dyDescent="0.2">
      <c r="A7" s="5" t="s">
        <v>8</v>
      </c>
      <c r="B7" s="2">
        <v>13</v>
      </c>
      <c r="C7" s="2">
        <v>19</v>
      </c>
      <c r="D7" s="2">
        <v>22</v>
      </c>
      <c r="E7" s="2">
        <v>12</v>
      </c>
      <c r="G7" s="2">
        <v>100</v>
      </c>
      <c r="H7" s="2">
        <v>100</v>
      </c>
      <c r="J7" s="2">
        <v>92.3</v>
      </c>
      <c r="K7" s="2">
        <v>100</v>
      </c>
      <c r="L7" s="2">
        <v>100</v>
      </c>
      <c r="M7" s="2">
        <v>100</v>
      </c>
      <c r="N7" s="2">
        <v>68.2</v>
      </c>
      <c r="O7" s="2">
        <v>100</v>
      </c>
    </row>
    <row r="8" spans="1:15" x14ac:dyDescent="0.2">
      <c r="A8" s="5" t="s">
        <v>23</v>
      </c>
      <c r="B8" s="2">
        <v>1000</v>
      </c>
      <c r="C8" s="2">
        <v>1000</v>
      </c>
      <c r="D8" s="2">
        <v>1000</v>
      </c>
      <c r="E8" s="2">
        <v>1000</v>
      </c>
      <c r="G8" s="2">
        <v>82.9</v>
      </c>
      <c r="H8" s="2">
        <v>67</v>
      </c>
      <c r="J8" s="2">
        <v>95.9</v>
      </c>
      <c r="K8" s="2">
        <v>88.4</v>
      </c>
      <c r="L8" s="2">
        <v>78.900000000000006</v>
      </c>
      <c r="M8" s="2">
        <v>87.4</v>
      </c>
      <c r="N8" s="2">
        <v>54.1</v>
      </c>
      <c r="O8" s="2">
        <v>89.2</v>
      </c>
    </row>
    <row r="9" spans="1:15" x14ac:dyDescent="0.2">
      <c r="A9" s="5" t="s">
        <v>22</v>
      </c>
      <c r="B9" s="2">
        <v>1000</v>
      </c>
      <c r="C9" s="2">
        <v>1000</v>
      </c>
      <c r="D9" s="2">
        <v>127</v>
      </c>
      <c r="E9" s="2">
        <v>1000</v>
      </c>
      <c r="G9" s="25">
        <v>27.5</v>
      </c>
      <c r="H9" s="25">
        <v>23.1</v>
      </c>
      <c r="J9" s="25">
        <v>63.6</v>
      </c>
      <c r="K9" s="25">
        <v>85.4</v>
      </c>
      <c r="L9" s="25">
        <v>56.4</v>
      </c>
      <c r="M9" s="25">
        <v>72.3</v>
      </c>
      <c r="N9" s="27">
        <v>18.100000000000001</v>
      </c>
      <c r="O9" s="25">
        <v>81.5</v>
      </c>
    </row>
    <row r="10" spans="1:15" x14ac:dyDescent="0.2">
      <c r="A10" s="5" t="s">
        <v>24</v>
      </c>
      <c r="B10" s="2">
        <v>1000</v>
      </c>
      <c r="C10" s="2">
        <v>1000</v>
      </c>
      <c r="D10" s="2">
        <v>1000</v>
      </c>
      <c r="E10" s="2">
        <v>1000</v>
      </c>
      <c r="G10" s="2">
        <v>73.8</v>
      </c>
      <c r="H10" s="2">
        <v>64.8</v>
      </c>
      <c r="J10" s="2">
        <v>91.5</v>
      </c>
      <c r="K10" s="2">
        <v>88.9</v>
      </c>
      <c r="L10" s="2">
        <v>88.1</v>
      </c>
      <c r="M10" s="2">
        <v>90.1</v>
      </c>
      <c r="N10" s="2">
        <v>59.1</v>
      </c>
      <c r="O10" s="2">
        <v>89.3</v>
      </c>
    </row>
    <row r="11" spans="1:15" x14ac:dyDescent="0.2">
      <c r="A11" s="5" t="s">
        <v>9</v>
      </c>
      <c r="B11" s="2">
        <v>1000</v>
      </c>
      <c r="C11" s="2">
        <v>1000</v>
      </c>
      <c r="D11" s="2">
        <v>166</v>
      </c>
      <c r="E11" s="2">
        <v>854</v>
      </c>
      <c r="G11" s="25">
        <v>6.5</v>
      </c>
      <c r="H11" s="25">
        <v>19.100000000000001</v>
      </c>
      <c r="J11" s="25">
        <v>37.5</v>
      </c>
      <c r="K11" s="25">
        <v>57.6</v>
      </c>
      <c r="L11" s="25">
        <v>31.6</v>
      </c>
      <c r="M11" s="25">
        <v>60.3</v>
      </c>
      <c r="N11" s="28">
        <v>16.3</v>
      </c>
      <c r="O11" s="25">
        <v>55.9</v>
      </c>
    </row>
    <row r="12" spans="1:15" x14ac:dyDescent="0.2">
      <c r="A12" s="5" t="s">
        <v>10</v>
      </c>
      <c r="B12" s="2">
        <v>387</v>
      </c>
      <c r="C12" s="2">
        <v>467</v>
      </c>
      <c r="D12" s="2">
        <v>67</v>
      </c>
      <c r="E12" s="2">
        <v>144</v>
      </c>
      <c r="G12" s="2">
        <v>9.6</v>
      </c>
      <c r="H12" s="2">
        <v>24</v>
      </c>
      <c r="J12" s="2">
        <v>32.299999999999997</v>
      </c>
      <c r="K12" s="2">
        <v>62.5</v>
      </c>
      <c r="L12" s="2">
        <v>23.6</v>
      </c>
      <c r="M12" s="2">
        <v>63.2</v>
      </c>
      <c r="N12" s="2">
        <v>26.9</v>
      </c>
      <c r="O12" s="2">
        <v>61.1</v>
      </c>
    </row>
    <row r="13" spans="1:15" x14ac:dyDescent="0.2">
      <c r="A13" s="5" t="s">
        <v>11</v>
      </c>
      <c r="B13" s="2">
        <v>1000</v>
      </c>
      <c r="C13" s="2">
        <v>1000</v>
      </c>
      <c r="D13" s="2">
        <v>452</v>
      </c>
      <c r="E13" s="2">
        <v>1000</v>
      </c>
      <c r="G13" s="2">
        <v>13.2</v>
      </c>
      <c r="H13" s="2">
        <v>31.7</v>
      </c>
      <c r="J13" s="25">
        <v>84.1</v>
      </c>
      <c r="K13" s="25">
        <v>65.8</v>
      </c>
      <c r="L13" s="25">
        <v>53.7</v>
      </c>
      <c r="M13" s="25">
        <v>63.8</v>
      </c>
      <c r="N13" s="25">
        <v>45.4</v>
      </c>
      <c r="O13" s="25">
        <v>64.7</v>
      </c>
    </row>
    <row r="14" spans="1:15" x14ac:dyDescent="0.2">
      <c r="A14" s="5" t="s">
        <v>12</v>
      </c>
      <c r="B14" s="2">
        <v>1000</v>
      </c>
      <c r="C14" s="2">
        <v>1000</v>
      </c>
      <c r="D14" s="2">
        <v>1000</v>
      </c>
      <c r="E14" s="2">
        <v>1000</v>
      </c>
      <c r="G14" s="2">
        <v>61.4</v>
      </c>
      <c r="H14" s="2">
        <v>59</v>
      </c>
      <c r="J14" s="2">
        <v>87.3</v>
      </c>
      <c r="K14" s="2">
        <v>85.9</v>
      </c>
      <c r="L14" s="2">
        <v>78.8</v>
      </c>
      <c r="M14" s="2">
        <v>67.099999999999994</v>
      </c>
      <c r="N14" s="2">
        <v>64.099999999999994</v>
      </c>
      <c r="O14" s="2">
        <v>81.2</v>
      </c>
    </row>
    <row r="15" spans="1:15" x14ac:dyDescent="0.2">
      <c r="A15" s="5" t="s">
        <v>13</v>
      </c>
      <c r="B15" s="2">
        <v>1000</v>
      </c>
      <c r="C15" s="2">
        <v>1000</v>
      </c>
      <c r="D15" s="2">
        <v>1000</v>
      </c>
      <c r="E15" s="2">
        <v>1000</v>
      </c>
      <c r="G15" s="2">
        <v>76.8</v>
      </c>
      <c r="H15" s="2">
        <v>84.3</v>
      </c>
      <c r="J15" s="2">
        <v>94.3</v>
      </c>
      <c r="K15" s="2">
        <v>95.9</v>
      </c>
      <c r="L15" s="2">
        <v>93</v>
      </c>
      <c r="M15" s="2">
        <v>94.9</v>
      </c>
      <c r="N15" s="2">
        <v>81.3</v>
      </c>
      <c r="O15" s="2">
        <v>95.7</v>
      </c>
    </row>
    <row r="16" spans="1:15" x14ac:dyDescent="0.2">
      <c r="A16" s="5" t="s">
        <v>14</v>
      </c>
      <c r="B16" s="2">
        <v>13</v>
      </c>
      <c r="C16" s="2">
        <v>19</v>
      </c>
      <c r="D16" s="2">
        <v>22</v>
      </c>
      <c r="E16" s="2">
        <v>12</v>
      </c>
      <c r="G16" s="2">
        <v>92.3</v>
      </c>
      <c r="H16" s="2">
        <v>89.5</v>
      </c>
      <c r="J16" s="2">
        <v>100</v>
      </c>
      <c r="K16" s="2">
        <v>89.5</v>
      </c>
      <c r="L16" s="2">
        <v>100</v>
      </c>
      <c r="M16" s="2">
        <v>89.5</v>
      </c>
      <c r="N16" s="2">
        <v>100</v>
      </c>
      <c r="O16" s="2">
        <v>89.5</v>
      </c>
    </row>
    <row r="17" spans="1:15" x14ac:dyDescent="0.2">
      <c r="A17" s="2" t="s">
        <v>15</v>
      </c>
      <c r="B17" s="2">
        <v>13</v>
      </c>
      <c r="C17" s="2">
        <v>19</v>
      </c>
      <c r="D17" s="2">
        <v>22</v>
      </c>
      <c r="E17" s="2">
        <v>12</v>
      </c>
      <c r="G17" s="2">
        <v>92.3</v>
      </c>
      <c r="H17" s="2">
        <v>100</v>
      </c>
      <c r="J17" s="2">
        <v>100</v>
      </c>
      <c r="K17" s="2">
        <v>100</v>
      </c>
      <c r="L17" s="2">
        <v>100</v>
      </c>
      <c r="M17" s="2">
        <v>100</v>
      </c>
      <c r="N17" s="2">
        <v>100</v>
      </c>
      <c r="O17" s="2">
        <v>100</v>
      </c>
    </row>
    <row r="18" spans="1:15" x14ac:dyDescent="0.2">
      <c r="A18" s="5" t="s">
        <v>16</v>
      </c>
      <c r="B18" s="2">
        <v>13</v>
      </c>
      <c r="C18" s="2">
        <v>19</v>
      </c>
      <c r="D18" s="2">
        <v>22</v>
      </c>
      <c r="E18" s="2">
        <v>12</v>
      </c>
      <c r="G18" s="2">
        <v>100</v>
      </c>
      <c r="H18" s="2">
        <v>84.2</v>
      </c>
      <c r="J18" s="2">
        <v>100</v>
      </c>
      <c r="K18" s="2">
        <v>100</v>
      </c>
      <c r="L18" s="2">
        <v>91.7</v>
      </c>
      <c r="M18" s="2">
        <v>100</v>
      </c>
      <c r="N18" s="2">
        <v>100</v>
      </c>
      <c r="O18" s="2">
        <v>100</v>
      </c>
    </row>
    <row r="19" spans="1:15" x14ac:dyDescent="0.2">
      <c r="A19" s="5" t="s">
        <v>17</v>
      </c>
      <c r="B19" s="2">
        <v>13</v>
      </c>
      <c r="C19" s="2">
        <v>19</v>
      </c>
      <c r="D19" s="2">
        <v>22</v>
      </c>
      <c r="E19" s="2">
        <v>12</v>
      </c>
      <c r="G19" s="2">
        <v>100</v>
      </c>
      <c r="H19" s="2">
        <v>89.5</v>
      </c>
      <c r="J19" s="2">
        <v>100</v>
      </c>
      <c r="K19" s="2">
        <v>89.5</v>
      </c>
      <c r="L19" s="2">
        <v>100</v>
      </c>
      <c r="M19" s="2">
        <v>89.5</v>
      </c>
      <c r="N19" s="2">
        <v>100</v>
      </c>
      <c r="O19" s="2">
        <v>89.5</v>
      </c>
    </row>
    <row r="20" spans="1:15" x14ac:dyDescent="0.2">
      <c r="A20" s="5" t="s">
        <v>18</v>
      </c>
      <c r="B20" s="2">
        <v>1000</v>
      </c>
      <c r="C20" s="2">
        <v>1000</v>
      </c>
      <c r="D20" s="2">
        <v>1000</v>
      </c>
      <c r="E20" s="2">
        <v>1000</v>
      </c>
      <c r="G20" s="2">
        <v>85</v>
      </c>
      <c r="H20" s="2">
        <v>76.3</v>
      </c>
      <c r="J20" s="2">
        <v>96.7</v>
      </c>
      <c r="K20" s="2">
        <v>98.2</v>
      </c>
      <c r="L20" s="26">
        <v>90.8</v>
      </c>
      <c r="M20" s="26">
        <v>72.8</v>
      </c>
      <c r="N20" s="2">
        <v>83.5</v>
      </c>
      <c r="O20" s="2">
        <v>93.3</v>
      </c>
    </row>
    <row r="21" spans="1:15" x14ac:dyDescent="0.2">
      <c r="A21" s="5" t="s">
        <v>19</v>
      </c>
      <c r="B21" s="2">
        <v>1000</v>
      </c>
      <c r="C21" s="2">
        <v>1000</v>
      </c>
      <c r="D21" s="2">
        <v>1000</v>
      </c>
      <c r="E21" s="2">
        <v>1000</v>
      </c>
      <c r="G21" s="2">
        <v>42.2</v>
      </c>
      <c r="H21" s="2">
        <v>46</v>
      </c>
      <c r="J21" s="2">
        <v>62.6</v>
      </c>
      <c r="K21" s="2">
        <v>85.5</v>
      </c>
      <c r="L21" s="26">
        <v>64.8</v>
      </c>
      <c r="M21" s="26">
        <v>41.8</v>
      </c>
      <c r="N21" s="2">
        <v>56.9</v>
      </c>
      <c r="O21" s="2">
        <v>76.3</v>
      </c>
    </row>
    <row r="22" spans="1:15" x14ac:dyDescent="0.2">
      <c r="A22" s="2" t="s">
        <v>20</v>
      </c>
      <c r="B22" s="2">
        <v>1000</v>
      </c>
      <c r="C22" s="2">
        <v>1000</v>
      </c>
      <c r="D22" s="2">
        <v>1000</v>
      </c>
      <c r="E22" s="2">
        <v>1000</v>
      </c>
      <c r="G22" s="2">
        <v>22.8</v>
      </c>
      <c r="H22" s="2">
        <v>40.799999999999997</v>
      </c>
      <c r="J22" s="2">
        <v>51</v>
      </c>
      <c r="K22" s="2">
        <v>88.1</v>
      </c>
      <c r="L22" s="26">
        <v>71.7</v>
      </c>
      <c r="M22" s="26">
        <v>49.9</v>
      </c>
      <c r="N22" s="2">
        <v>60.9</v>
      </c>
      <c r="O22" s="2">
        <v>83.5</v>
      </c>
    </row>
    <row r="23" spans="1:15" x14ac:dyDescent="0.2">
      <c r="A23" s="5" t="s">
        <v>21</v>
      </c>
      <c r="B23" s="2">
        <v>1000</v>
      </c>
      <c r="C23" s="2">
        <v>1000</v>
      </c>
      <c r="D23" s="2">
        <v>1000</v>
      </c>
      <c r="E23" s="2">
        <v>1000</v>
      </c>
      <c r="G23" s="2">
        <v>86.4</v>
      </c>
      <c r="H23" s="2">
        <v>86.2</v>
      </c>
      <c r="J23" s="2">
        <v>95.8</v>
      </c>
      <c r="K23" s="2">
        <v>95.4</v>
      </c>
      <c r="L23" s="26">
        <v>91.9</v>
      </c>
      <c r="M23" s="26">
        <v>93.2</v>
      </c>
      <c r="N23" s="2">
        <v>93.2</v>
      </c>
      <c r="O23" s="2">
        <v>93.7</v>
      </c>
    </row>
    <row r="24" spans="1:15" x14ac:dyDescent="0.2">
      <c r="A24" s="18" t="s">
        <v>94</v>
      </c>
      <c r="B24">
        <f>SUM(B4:B23)</f>
        <v>13479</v>
      </c>
      <c r="C24">
        <f t="shared" ref="C24:E24" si="0">SUM(C4:C23)</f>
        <v>13588</v>
      </c>
      <c r="D24">
        <f t="shared" si="0"/>
        <v>10946</v>
      </c>
      <c r="E24">
        <f t="shared" si="0"/>
        <v>13071</v>
      </c>
      <c r="F24" s="19" t="s">
        <v>95</v>
      </c>
      <c r="G24">
        <f>AVERAGE(G4:G23)</f>
        <v>62.914999999999999</v>
      </c>
      <c r="H24">
        <f t="shared" ref="H24:O24" si="1">AVERAGE(H4:H23)</f>
        <v>64.394999999999996</v>
      </c>
      <c r="J24">
        <f t="shared" si="1"/>
        <v>79.454999999999998</v>
      </c>
      <c r="L24">
        <f t="shared" si="1"/>
        <v>77.085000000000008</v>
      </c>
      <c r="N24">
        <f>AVERAGE(N4:N23)</f>
        <v>66.59</v>
      </c>
      <c r="O24">
        <f t="shared" si="1"/>
        <v>84.44</v>
      </c>
    </row>
    <row r="25" spans="1:15" x14ac:dyDescent="0.2">
      <c r="A25" s="2"/>
      <c r="F25" t="s">
        <v>142</v>
      </c>
      <c r="G25">
        <f>SUMPRODUCT(B4:B23,G4:G23)/SUM(B4:B23)</f>
        <v>51.280911046813571</v>
      </c>
      <c r="H25">
        <f>SUMPRODUCT(C4:C23,H4:H23)/SUM(C4:C23)</f>
        <v>54.607712687665583</v>
      </c>
      <c r="J25">
        <f>SUMPRODUCT(B4:B23,J4:J23)/SUM(B4:B23)</f>
        <v>73.959514800801244</v>
      </c>
      <c r="K25">
        <f>SUMPRODUCT(C4:C23,K4:K23)/SUM(C4:C23)</f>
        <v>82.638246982631728</v>
      </c>
      <c r="L25">
        <f>SUMPRODUCT(E4:E23,L4:L23)/SUM(E4:E23)</f>
        <v>71.332354066253544</v>
      </c>
      <c r="M25">
        <f>SUMPRODUCT(C4:C23,M4:M23)/SUM(C4:C23)</f>
        <v>71.976405652045926</v>
      </c>
      <c r="N25">
        <f>SUMPRODUCT(D4:D23,N4:N23)/SUM(D4:D23)</f>
        <v>63.669651014069068</v>
      </c>
      <c r="O25">
        <f>SUMPRODUCT(C4:C23,O4:O23)/SUM(C4:C23)</f>
        <v>80.139439211068591</v>
      </c>
    </row>
    <row r="26" spans="1:15" x14ac:dyDescent="0.2">
      <c r="F26" s="19" t="s">
        <v>96</v>
      </c>
      <c r="G26">
        <f>_xlfn.STDEV.S(G5:G24)</f>
        <v>34.344466660546196</v>
      </c>
      <c r="H26">
        <f t="shared" ref="H26:J26" si="2">_xlfn.STDEV.S(H5:H24)</f>
        <v>26.780766393410413</v>
      </c>
      <c r="J26">
        <f t="shared" si="2"/>
        <v>25.335379645395466</v>
      </c>
      <c r="K26">
        <f>_xlfn.STDEV.S(L5:L24)</f>
        <v>24.789789667851448</v>
      </c>
      <c r="L26">
        <f>_xlfn.STDEV.S(O5:O24)</f>
        <v>15.535304987435268</v>
      </c>
      <c r="N26">
        <f>_xlfn.STDEV.S(N5:N24)</f>
        <v>29.783999143835608</v>
      </c>
    </row>
    <row r="28" spans="1:15" x14ac:dyDescent="0.2">
      <c r="H28" t="s">
        <v>177</v>
      </c>
    </row>
  </sheetData>
  <mergeCells count="4">
    <mergeCell ref="B1:E1"/>
    <mergeCell ref="B2:E2"/>
    <mergeCell ref="G2:H2"/>
    <mergeCell ref="J2: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996E-6EC3-493F-A938-89692752732C}">
  <dimension ref="A1:Q25"/>
  <sheetViews>
    <sheetView topLeftCell="C1" workbookViewId="0">
      <selection activeCell="P4" sqref="P4:Q23"/>
    </sheetView>
  </sheetViews>
  <sheetFormatPr defaultRowHeight="14.25" x14ac:dyDescent="0.2"/>
  <cols>
    <col min="2" max="2" width="28.875" customWidth="1"/>
    <col min="8" max="8" width="12.75" customWidth="1"/>
    <col min="9" max="9" width="13" customWidth="1"/>
    <col min="11" max="11" width="13.5" customWidth="1"/>
    <col min="12" max="12" width="14.375" customWidth="1"/>
    <col min="13" max="13" width="11.25" customWidth="1"/>
    <col min="14" max="14" width="15.625" customWidth="1"/>
    <col min="15" max="15" width="17" bestFit="1" customWidth="1"/>
  </cols>
  <sheetData>
    <row r="1" spans="1:17" x14ac:dyDescent="0.2">
      <c r="C1" s="30" t="s">
        <v>40</v>
      </c>
      <c r="D1" s="30"/>
      <c r="E1" s="30"/>
      <c r="F1" s="30"/>
      <c r="G1" s="31" t="s">
        <v>41</v>
      </c>
      <c r="H1" s="31"/>
      <c r="I1" s="31"/>
    </row>
    <row r="2" spans="1:17" x14ac:dyDescent="0.2">
      <c r="C2" s="32" t="s">
        <v>28</v>
      </c>
      <c r="D2" s="32"/>
      <c r="E2" s="32"/>
      <c r="F2" s="32"/>
      <c r="G2" s="4"/>
      <c r="H2" s="30" t="s">
        <v>31</v>
      </c>
      <c r="I2" s="30"/>
      <c r="J2" s="4"/>
      <c r="K2" s="30" t="s">
        <v>32</v>
      </c>
      <c r="L2" s="30"/>
      <c r="M2" s="30"/>
      <c r="N2" s="30"/>
    </row>
    <row r="3" spans="1:17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K3" s="3" t="s">
        <v>26</v>
      </c>
      <c r="L3" s="3" t="s">
        <v>27</v>
      </c>
      <c r="N3" s="3" t="s">
        <v>29</v>
      </c>
      <c r="O3" s="3" t="s">
        <v>27</v>
      </c>
      <c r="P3" s="3" t="s">
        <v>30</v>
      </c>
      <c r="Q3" s="3" t="s">
        <v>27</v>
      </c>
    </row>
    <row r="4" spans="1:17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85.8</v>
      </c>
      <c r="I4" s="2">
        <v>83.7</v>
      </c>
      <c r="K4" s="2">
        <v>96.5</v>
      </c>
      <c r="L4" s="2">
        <v>97.9</v>
      </c>
      <c r="N4" s="2">
        <v>88.5</v>
      </c>
      <c r="O4" s="2">
        <v>97.5</v>
      </c>
      <c r="P4" s="2">
        <v>94.3</v>
      </c>
      <c r="Q4" s="2">
        <v>93.4</v>
      </c>
    </row>
    <row r="5" spans="1:17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81.5</v>
      </c>
      <c r="I5" s="2">
        <v>92.3</v>
      </c>
      <c r="K5" s="2">
        <v>92.6</v>
      </c>
      <c r="L5" s="2">
        <v>100</v>
      </c>
      <c r="N5" s="2">
        <v>100</v>
      </c>
      <c r="O5" s="2">
        <v>100</v>
      </c>
      <c r="P5" s="2">
        <v>100</v>
      </c>
      <c r="Q5" s="2">
        <v>100</v>
      </c>
    </row>
    <row r="6" spans="1:17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11.3</v>
      </c>
      <c r="I6" s="2">
        <v>23.9</v>
      </c>
      <c r="K6" s="2">
        <v>21.4</v>
      </c>
      <c r="L6" s="2">
        <v>54.2</v>
      </c>
      <c r="N6" s="2">
        <v>18.600000000000001</v>
      </c>
      <c r="O6" s="2">
        <v>53.4</v>
      </c>
      <c r="P6" s="2">
        <v>39.4</v>
      </c>
      <c r="Q6" s="2">
        <v>52</v>
      </c>
    </row>
    <row r="7" spans="1:17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100</v>
      </c>
      <c r="I7" s="2">
        <v>94.7</v>
      </c>
      <c r="K7" s="2">
        <v>100</v>
      </c>
      <c r="L7" s="2">
        <v>89.5</v>
      </c>
      <c r="N7" s="2">
        <v>63.6</v>
      </c>
      <c r="O7" s="2">
        <v>94.7</v>
      </c>
      <c r="P7" s="2">
        <v>91.7</v>
      </c>
      <c r="Q7" s="2">
        <v>94.7</v>
      </c>
    </row>
    <row r="8" spans="1:17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71.2</v>
      </c>
      <c r="I8" s="2">
        <v>55.8</v>
      </c>
      <c r="K8" s="2">
        <v>95</v>
      </c>
      <c r="L8" s="2">
        <v>83.7</v>
      </c>
      <c r="N8" s="2">
        <v>45.8</v>
      </c>
      <c r="O8" s="2">
        <v>84.8</v>
      </c>
      <c r="P8" s="2">
        <v>71.3</v>
      </c>
      <c r="Q8" s="2">
        <v>81.2</v>
      </c>
    </row>
    <row r="9" spans="1:17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12.2</v>
      </c>
      <c r="I9" s="2">
        <v>13.2</v>
      </c>
      <c r="K9" s="2">
        <v>48.4</v>
      </c>
      <c r="L9" s="2">
        <v>81.3</v>
      </c>
      <c r="N9" s="2">
        <v>7.1</v>
      </c>
      <c r="O9" s="2">
        <v>74.8</v>
      </c>
      <c r="P9" s="2">
        <v>39.200000000000003</v>
      </c>
      <c r="Q9" s="2">
        <v>71.8</v>
      </c>
    </row>
    <row r="10" spans="1:17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53.1</v>
      </c>
      <c r="I10" s="2">
        <v>58.5</v>
      </c>
      <c r="K10" s="2">
        <v>90.9</v>
      </c>
      <c r="L10" s="2">
        <v>84</v>
      </c>
      <c r="N10" s="2">
        <v>51.7</v>
      </c>
      <c r="O10" s="2">
        <v>84.2</v>
      </c>
      <c r="P10" s="2">
        <v>86.2</v>
      </c>
      <c r="Q10" s="2">
        <v>84</v>
      </c>
    </row>
    <row r="11" spans="1:17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2.2000000000000002</v>
      </c>
      <c r="I11" s="2">
        <v>10.1</v>
      </c>
      <c r="K11" s="2">
        <v>26.5</v>
      </c>
      <c r="L11" s="2">
        <v>48.9</v>
      </c>
      <c r="N11" s="2">
        <v>22.3</v>
      </c>
      <c r="O11" s="2">
        <v>50.2</v>
      </c>
      <c r="P11" s="2">
        <v>20.100000000000001</v>
      </c>
      <c r="Q11" s="2">
        <v>53.2</v>
      </c>
    </row>
    <row r="12" spans="1:17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3.6</v>
      </c>
      <c r="I12" s="2">
        <v>4.3</v>
      </c>
      <c r="K12" s="24">
        <v>8.8000000000000007</v>
      </c>
      <c r="L12" s="2">
        <v>37.700000000000003</v>
      </c>
      <c r="N12" s="2">
        <v>7.5</v>
      </c>
      <c r="O12" s="2">
        <v>35.9</v>
      </c>
      <c r="P12" s="2">
        <v>18.100000000000001</v>
      </c>
      <c r="Q12" s="2">
        <v>38.5</v>
      </c>
    </row>
    <row r="13" spans="1:17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51.4</v>
      </c>
      <c r="I13" s="2">
        <v>38.6</v>
      </c>
      <c r="K13" s="2">
        <v>86.8</v>
      </c>
      <c r="L13" s="2">
        <v>79.7</v>
      </c>
      <c r="N13" s="2">
        <v>49.6</v>
      </c>
      <c r="O13" s="2">
        <v>78.2</v>
      </c>
      <c r="P13" s="2">
        <v>64.099999999999994</v>
      </c>
      <c r="Q13" s="2">
        <v>77.2</v>
      </c>
    </row>
    <row r="14" spans="1:17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61.1</v>
      </c>
      <c r="I14" s="2">
        <v>55.1</v>
      </c>
      <c r="K14" s="2">
        <v>84.2</v>
      </c>
      <c r="L14" s="2">
        <v>88.1</v>
      </c>
      <c r="N14" s="2">
        <v>61</v>
      </c>
      <c r="O14" s="2">
        <v>82.8</v>
      </c>
      <c r="P14" s="2">
        <v>77.2</v>
      </c>
      <c r="Q14" s="2">
        <v>68</v>
      </c>
    </row>
    <row r="15" spans="1:17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78.900000000000006</v>
      </c>
      <c r="I15" s="2">
        <v>83.1</v>
      </c>
      <c r="K15" s="2">
        <v>95.6</v>
      </c>
      <c r="L15" s="2">
        <v>95.7</v>
      </c>
      <c r="N15" s="2">
        <v>81</v>
      </c>
      <c r="O15" s="2">
        <v>95.4</v>
      </c>
      <c r="P15" s="2">
        <v>93.3</v>
      </c>
      <c r="Q15" s="2">
        <v>95.1</v>
      </c>
    </row>
    <row r="16" spans="1:17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100</v>
      </c>
      <c r="I16" s="2">
        <v>100</v>
      </c>
      <c r="K16" s="2">
        <v>100</v>
      </c>
      <c r="L16" s="2">
        <v>100</v>
      </c>
      <c r="N16" s="2">
        <v>100</v>
      </c>
      <c r="O16" s="2">
        <v>100</v>
      </c>
      <c r="P16" s="2">
        <v>100</v>
      </c>
      <c r="Q16" s="2">
        <v>100</v>
      </c>
    </row>
    <row r="17" spans="1:17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100</v>
      </c>
      <c r="I17" s="2">
        <v>100</v>
      </c>
      <c r="K17" s="2">
        <v>100</v>
      </c>
      <c r="L17" s="2">
        <v>100</v>
      </c>
      <c r="N17" s="2">
        <v>100</v>
      </c>
      <c r="O17" s="2">
        <v>100</v>
      </c>
      <c r="P17" s="2">
        <v>100</v>
      </c>
      <c r="Q17" s="2">
        <v>100</v>
      </c>
    </row>
    <row r="18" spans="1:17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100</v>
      </c>
      <c r="I18" s="2">
        <v>89.5</v>
      </c>
      <c r="K18" s="2">
        <v>100</v>
      </c>
      <c r="L18" s="2">
        <v>100</v>
      </c>
      <c r="N18" s="2">
        <v>100</v>
      </c>
      <c r="O18" s="2">
        <v>100</v>
      </c>
      <c r="P18" s="2">
        <v>100</v>
      </c>
      <c r="Q18" s="2">
        <v>100</v>
      </c>
    </row>
    <row r="19" spans="1:17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100</v>
      </c>
      <c r="I19" s="2">
        <v>89.5</v>
      </c>
      <c r="K19" s="2">
        <v>100</v>
      </c>
      <c r="L19" s="2">
        <v>89.5</v>
      </c>
      <c r="N19" s="2">
        <v>100</v>
      </c>
      <c r="O19" s="2">
        <v>89.5</v>
      </c>
      <c r="P19" s="2">
        <v>100</v>
      </c>
      <c r="Q19" s="2">
        <v>89.5</v>
      </c>
    </row>
    <row r="20" spans="1:17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85.3</v>
      </c>
      <c r="I20" s="2">
        <v>69.900000000000006</v>
      </c>
      <c r="K20" s="2">
        <v>96.9</v>
      </c>
      <c r="L20" s="2">
        <v>94.9</v>
      </c>
      <c r="N20" s="2">
        <v>84.2</v>
      </c>
      <c r="O20" s="2">
        <v>92.8</v>
      </c>
      <c r="P20" s="2">
        <v>91.3</v>
      </c>
      <c r="Q20" s="2">
        <v>87.6</v>
      </c>
    </row>
    <row r="21" spans="1:17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41.9</v>
      </c>
      <c r="I21" s="2">
        <v>30.4</v>
      </c>
      <c r="K21" s="2">
        <v>62.2</v>
      </c>
      <c r="L21" s="2">
        <v>82</v>
      </c>
      <c r="N21" s="2">
        <v>52.2</v>
      </c>
      <c r="O21" s="2">
        <v>71.3</v>
      </c>
      <c r="P21" s="2">
        <v>59.5</v>
      </c>
      <c r="Q21" s="2">
        <v>33.200000000000003</v>
      </c>
    </row>
    <row r="22" spans="1:17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23.2</v>
      </c>
      <c r="I22" s="2">
        <v>26.2</v>
      </c>
      <c r="K22" s="2">
        <v>41.4</v>
      </c>
      <c r="L22" s="2">
        <v>85.1</v>
      </c>
      <c r="N22" s="2">
        <v>49.9</v>
      </c>
      <c r="O22" s="2">
        <v>78.099999999999994</v>
      </c>
      <c r="P22" s="2">
        <v>64.8</v>
      </c>
      <c r="Q22" s="2">
        <v>44.1</v>
      </c>
    </row>
    <row r="23" spans="1:17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83.1</v>
      </c>
      <c r="I23" s="2">
        <v>82.3</v>
      </c>
      <c r="K23" s="2">
        <v>94.6</v>
      </c>
      <c r="L23" s="2">
        <v>91.1</v>
      </c>
      <c r="N23" s="2">
        <v>90.4</v>
      </c>
      <c r="O23" s="2">
        <v>91.1</v>
      </c>
      <c r="P23" s="2">
        <v>91.2</v>
      </c>
      <c r="Q23" s="2">
        <v>91.7</v>
      </c>
    </row>
    <row r="24" spans="1:17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62.29</v>
      </c>
      <c r="I24">
        <f t="shared" ref="I24:L24" si="1">AVERAGE(I4:I23)</f>
        <v>60.055000000000007</v>
      </c>
      <c r="K24">
        <f t="shared" si="1"/>
        <v>77.09</v>
      </c>
      <c r="L24">
        <f t="shared" si="1"/>
        <v>84.165000000000006</v>
      </c>
      <c r="N24">
        <f>AVERAGE(N4:N23)</f>
        <v>63.670000000000016</v>
      </c>
      <c r="O24">
        <f>AVERAGE(O4:O23)</f>
        <v>82.734999999999985</v>
      </c>
      <c r="P24">
        <f>AVERAGE(P4:P23)</f>
        <v>75.085000000000008</v>
      </c>
      <c r="Q24">
        <f>AVERAGE(Q4:Q23)</f>
        <v>77.760000000000005</v>
      </c>
    </row>
    <row r="25" spans="1:17" x14ac:dyDescent="0.2">
      <c r="B25" s="2"/>
      <c r="G25" t="s">
        <v>142</v>
      </c>
      <c r="H25">
        <f>SUMPRODUCT(C4:C23,H4:H23)/SUM(C4:C23)</f>
        <v>49.765835744491426</v>
      </c>
      <c r="I25">
        <f>SUMPRODUCT(D4:D23,I4:I23)/SUM(D4:D23)</f>
        <v>47.410082425669707</v>
      </c>
      <c r="K25">
        <f>SUMPRODUCT(C4:C23,K4:K23)/SUM(C4:C23)</f>
        <v>70.688166777950883</v>
      </c>
      <c r="L25">
        <f>SUMPRODUCT(D4:D23,L4:L23)/SUM(D4:D23)</f>
        <v>80.652553723873993</v>
      </c>
      <c r="N25">
        <f>SUMPRODUCT(E4:E23,N4:N23)/SUM(E4:E23)</f>
        <v>60.608843413118947</v>
      </c>
      <c r="O25">
        <f>SUMPRODUCT(D4:D23,O4:O23)/SUM(D4:D23)</f>
        <v>78.24294230203121</v>
      </c>
      <c r="P25">
        <f>SUMPRODUCT(F4:F23,P4:P23)/SUM(F4:F23)</f>
        <v>68.760783413663844</v>
      </c>
      <c r="Q25">
        <f>SUMPRODUCT(D4:D23,Q4:Q23)/SUM(D4:D23)</f>
        <v>70.81831763320578</v>
      </c>
    </row>
  </sheetData>
  <mergeCells count="5">
    <mergeCell ref="C1:F1"/>
    <mergeCell ref="C2:F2"/>
    <mergeCell ref="H2:I2"/>
    <mergeCell ref="K2:N2"/>
    <mergeCell ref="G1:I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DD3B-C8A1-4973-9F44-E4FEA678A39B}">
  <dimension ref="A1:P26"/>
  <sheetViews>
    <sheetView workbookViewId="0">
      <selection activeCell="C4" sqref="C4:F23"/>
    </sheetView>
  </sheetViews>
  <sheetFormatPr defaultRowHeight="14.25" x14ac:dyDescent="0.2"/>
  <cols>
    <col min="2" max="2" width="27.875" customWidth="1"/>
    <col min="8" max="8" width="17.625" customWidth="1"/>
    <col min="9" max="9" width="19.5" customWidth="1"/>
    <col min="10" max="10" width="6.75" customWidth="1"/>
    <col min="11" max="12" width="14.375" customWidth="1"/>
    <col min="13" max="13" width="13.25" customWidth="1"/>
    <col min="14" max="14" width="15" customWidth="1"/>
    <col min="15" max="15" width="20.375" customWidth="1"/>
  </cols>
  <sheetData>
    <row r="1" spans="1:16" ht="14.25" customHeight="1" x14ac:dyDescent="0.2">
      <c r="C1" s="30" t="s">
        <v>36</v>
      </c>
      <c r="D1" s="30"/>
      <c r="E1" s="30"/>
      <c r="F1" s="30"/>
    </row>
    <row r="2" spans="1:16" ht="14.25" customHeight="1" x14ac:dyDescent="0.2">
      <c r="C2" s="30" t="s">
        <v>28</v>
      </c>
      <c r="D2" s="30"/>
      <c r="E2" s="30"/>
      <c r="F2" s="30"/>
      <c r="G2" s="4"/>
      <c r="H2" s="30" t="s">
        <v>31</v>
      </c>
      <c r="I2" s="30"/>
      <c r="J2" s="4"/>
      <c r="K2" s="30" t="s">
        <v>32</v>
      </c>
      <c r="L2" s="30"/>
      <c r="M2" s="30"/>
      <c r="N2" s="30"/>
    </row>
    <row r="3" spans="1:16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</row>
    <row r="4" spans="1:16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14.2</v>
      </c>
      <c r="I4" s="2">
        <v>67.599999999999994</v>
      </c>
      <c r="K4" s="2">
        <v>61.4</v>
      </c>
      <c r="L4" s="2">
        <v>84.2</v>
      </c>
      <c r="M4" s="2">
        <v>68.099999999999994</v>
      </c>
      <c r="N4" s="2">
        <v>84.5</v>
      </c>
      <c r="O4" s="2">
        <v>61</v>
      </c>
      <c r="P4" s="2">
        <v>78.400000000000006</v>
      </c>
    </row>
    <row r="5" spans="1:16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33.299999999999997</v>
      </c>
      <c r="I5" s="2">
        <v>50</v>
      </c>
      <c r="K5" s="2">
        <v>81.5</v>
      </c>
      <c r="L5" s="2">
        <v>73.099999999999994</v>
      </c>
      <c r="M5" s="2">
        <v>58.3</v>
      </c>
      <c r="N5" s="2">
        <v>73.099999999999994</v>
      </c>
      <c r="O5" s="2">
        <v>84.6</v>
      </c>
      <c r="P5" s="2">
        <v>73.099999999999994</v>
      </c>
    </row>
    <row r="6" spans="1:16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13</v>
      </c>
      <c r="I6" s="2">
        <v>34.1</v>
      </c>
      <c r="K6" s="2">
        <v>7.5</v>
      </c>
      <c r="L6" s="2">
        <v>31.2</v>
      </c>
      <c r="M6" s="2">
        <v>4</v>
      </c>
      <c r="N6" s="2">
        <v>28.6</v>
      </c>
      <c r="O6" s="2">
        <v>19.2</v>
      </c>
      <c r="P6" s="2">
        <v>26.3</v>
      </c>
    </row>
    <row r="7" spans="1:16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0</v>
      </c>
      <c r="I7" s="2">
        <v>0</v>
      </c>
      <c r="K7" s="2">
        <v>53.8</v>
      </c>
      <c r="L7" s="2">
        <v>52.6</v>
      </c>
      <c r="M7" s="2">
        <v>36.4</v>
      </c>
      <c r="N7" s="2">
        <v>52.6</v>
      </c>
      <c r="O7" s="2">
        <v>50</v>
      </c>
      <c r="P7" s="2">
        <v>52.6</v>
      </c>
    </row>
    <row r="8" spans="1:16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15.8</v>
      </c>
      <c r="I8" s="2">
        <v>47.6</v>
      </c>
      <c r="K8" s="2">
        <v>57.3</v>
      </c>
      <c r="L8" s="2">
        <v>25</v>
      </c>
      <c r="M8" s="2">
        <v>9.8000000000000007</v>
      </c>
      <c r="N8" s="2">
        <v>26.2</v>
      </c>
      <c r="O8" s="2">
        <v>15.8</v>
      </c>
      <c r="P8" s="2">
        <v>26.5</v>
      </c>
    </row>
    <row r="9" spans="1:16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1.6</v>
      </c>
      <c r="I9" s="2">
        <v>1.9</v>
      </c>
      <c r="K9" s="2">
        <v>0.2</v>
      </c>
      <c r="L9" s="2">
        <v>5.6</v>
      </c>
      <c r="M9" s="2">
        <v>0</v>
      </c>
      <c r="N9" s="2">
        <v>5.2</v>
      </c>
      <c r="O9" s="2">
        <v>0.4</v>
      </c>
      <c r="P9" s="2">
        <v>4.0999999999999996</v>
      </c>
    </row>
    <row r="10" spans="1:16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2</v>
      </c>
      <c r="I10" s="2">
        <v>4.8</v>
      </c>
      <c r="K10" s="2">
        <v>13.4</v>
      </c>
      <c r="L10" s="2">
        <v>71.599999999999994</v>
      </c>
      <c r="M10" s="2">
        <v>19.3</v>
      </c>
      <c r="N10" s="2">
        <v>70.3</v>
      </c>
      <c r="O10" s="2">
        <v>34.799999999999997</v>
      </c>
      <c r="P10" s="2">
        <v>67.2</v>
      </c>
    </row>
    <row r="11" spans="1:16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0.1</v>
      </c>
      <c r="I11" s="2">
        <v>0.5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0.3</v>
      </c>
      <c r="I12" s="2">
        <v>2.1</v>
      </c>
      <c r="K12" s="2">
        <v>0.3</v>
      </c>
      <c r="L12" s="2">
        <v>4.3</v>
      </c>
      <c r="M12" s="2">
        <v>1.5</v>
      </c>
      <c r="N12" s="2">
        <v>4.5</v>
      </c>
      <c r="O12" s="2">
        <v>5.6</v>
      </c>
      <c r="P12" s="2">
        <v>4.7</v>
      </c>
    </row>
    <row r="13" spans="1:16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16.7</v>
      </c>
      <c r="I13" s="2">
        <v>12.3</v>
      </c>
      <c r="K13" s="2">
        <v>0.3</v>
      </c>
      <c r="L13" s="2">
        <v>5.8</v>
      </c>
      <c r="M13" s="2">
        <v>2.7</v>
      </c>
      <c r="N13" s="2">
        <v>5.3</v>
      </c>
      <c r="O13" s="2">
        <v>2.8</v>
      </c>
      <c r="P13" s="2">
        <v>4.5</v>
      </c>
    </row>
    <row r="14" spans="1:16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17.2</v>
      </c>
      <c r="I14" s="2">
        <v>21.8</v>
      </c>
      <c r="K14" s="2">
        <v>0.5</v>
      </c>
      <c r="L14" s="2">
        <v>31.6</v>
      </c>
      <c r="M14" s="2">
        <v>3.7</v>
      </c>
      <c r="N14" s="2">
        <v>25.4</v>
      </c>
      <c r="O14" s="2">
        <v>5.2</v>
      </c>
      <c r="P14" s="2">
        <v>18.2</v>
      </c>
    </row>
    <row r="15" spans="1:16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36.1</v>
      </c>
      <c r="I15" s="2">
        <v>71.2</v>
      </c>
      <c r="K15" s="2">
        <v>0.7</v>
      </c>
      <c r="L15" s="2">
        <v>75.599999999999994</v>
      </c>
      <c r="M15" s="2">
        <v>4.4000000000000004</v>
      </c>
      <c r="N15" s="2">
        <v>75.3</v>
      </c>
      <c r="O15" s="2">
        <v>64</v>
      </c>
      <c r="P15" s="2">
        <v>74.2</v>
      </c>
    </row>
    <row r="16" spans="1:16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69.2</v>
      </c>
      <c r="I16" s="2">
        <v>78.900000000000006</v>
      </c>
      <c r="K16" s="2">
        <v>7.7</v>
      </c>
      <c r="L16" s="2">
        <v>10.5</v>
      </c>
      <c r="M16" s="2">
        <v>13.6</v>
      </c>
      <c r="N16" s="2">
        <v>10.5</v>
      </c>
      <c r="O16" s="2">
        <v>16.7</v>
      </c>
      <c r="P16" s="2">
        <v>10.5</v>
      </c>
    </row>
    <row r="17" spans="1:16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61.5</v>
      </c>
      <c r="I17" s="2">
        <v>78.900000000000006</v>
      </c>
      <c r="K17" s="2">
        <v>15.4</v>
      </c>
      <c r="L17" s="2">
        <v>73.7</v>
      </c>
      <c r="M17" s="2">
        <v>13.6</v>
      </c>
      <c r="N17" s="2">
        <v>73.7</v>
      </c>
      <c r="O17" s="2">
        <v>33.299999999999997</v>
      </c>
      <c r="P17" s="2">
        <v>73.7</v>
      </c>
    </row>
    <row r="18" spans="1:16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76.900000000000006</v>
      </c>
      <c r="I18" s="2">
        <v>42.1</v>
      </c>
      <c r="K18" s="2">
        <v>46.2</v>
      </c>
      <c r="L18" s="2">
        <v>42.1</v>
      </c>
      <c r="M18" s="2">
        <v>27.3</v>
      </c>
      <c r="N18" s="2">
        <v>42.1</v>
      </c>
      <c r="O18" s="2">
        <v>33.299999999999997</v>
      </c>
      <c r="P18" s="2">
        <v>42.1</v>
      </c>
    </row>
    <row r="19" spans="1:16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92.3</v>
      </c>
      <c r="I19" s="2">
        <v>15.8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50.6</v>
      </c>
      <c r="I20" s="2">
        <v>38.700000000000003</v>
      </c>
      <c r="K20" s="2">
        <v>60.4</v>
      </c>
      <c r="L20" s="2">
        <v>19.600000000000001</v>
      </c>
      <c r="M20" s="2">
        <v>12.2</v>
      </c>
      <c r="N20" s="2">
        <v>21.4</v>
      </c>
      <c r="O20" s="2">
        <v>42.9</v>
      </c>
      <c r="P20" s="2">
        <v>39.9</v>
      </c>
    </row>
    <row r="21" spans="1:16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15</v>
      </c>
      <c r="I21" s="2">
        <v>8.8000000000000007</v>
      </c>
      <c r="K21" s="2">
        <v>3.5</v>
      </c>
      <c r="L21" s="2">
        <v>29.3</v>
      </c>
      <c r="M21" s="2">
        <v>2.7</v>
      </c>
      <c r="N21" s="2">
        <v>26.3</v>
      </c>
      <c r="O21" s="2">
        <v>4</v>
      </c>
      <c r="P21" s="2">
        <v>15</v>
      </c>
    </row>
    <row r="22" spans="1:16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20.100000000000001</v>
      </c>
      <c r="I22" s="2">
        <v>13.7</v>
      </c>
      <c r="K22" s="2">
        <v>1.5</v>
      </c>
      <c r="L22" s="2">
        <v>18.5</v>
      </c>
      <c r="M22" s="2">
        <v>6.2</v>
      </c>
      <c r="N22" s="2">
        <v>17.8</v>
      </c>
      <c r="O22" s="2">
        <v>16.7</v>
      </c>
      <c r="P22" s="2">
        <v>16.2</v>
      </c>
    </row>
    <row r="23" spans="1:16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55.2</v>
      </c>
      <c r="I23" s="2">
        <v>61.4</v>
      </c>
      <c r="K23" s="2">
        <v>27.5</v>
      </c>
      <c r="L23" s="2">
        <v>56.1</v>
      </c>
      <c r="M23" s="2">
        <v>49.6</v>
      </c>
      <c r="N23" s="2">
        <v>57.7</v>
      </c>
      <c r="O23" s="2">
        <v>61.5</v>
      </c>
      <c r="P23" s="2">
        <v>56.5</v>
      </c>
    </row>
    <row r="24" spans="1:16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29.555</v>
      </c>
      <c r="I24">
        <f t="shared" ref="I24:L24" si="1">AVERAGE(I4:I23)</f>
        <v>32.61</v>
      </c>
      <c r="K24">
        <f t="shared" si="1"/>
        <v>21.954999999999995</v>
      </c>
      <c r="L24">
        <f t="shared" si="1"/>
        <v>35.52000000000001</v>
      </c>
      <c r="M24">
        <f>AVERAGE(M4:M23)</f>
        <v>16.669999999999998</v>
      </c>
      <c r="N24">
        <f>AVERAGE(N4:N23)</f>
        <v>35.024999999999999</v>
      </c>
      <c r="O24">
        <f>AVERAGE(O4:O23)</f>
        <v>27.589999999999996</v>
      </c>
      <c r="P24">
        <f>AVERAGE(P4:P23)</f>
        <v>34.185000000000002</v>
      </c>
    </row>
    <row r="25" spans="1:16" x14ac:dyDescent="0.2">
      <c r="B25" s="2"/>
      <c r="G25" t="s">
        <v>142</v>
      </c>
      <c r="H25">
        <f>SUMPRODUCT(C4:C23,H4:H23)/SUM(C4:C23)</f>
        <v>19.475769715854295</v>
      </c>
      <c r="I25">
        <f>SUMPRODUCT(D4:D23,I4:I23)/SUM(D4:D23)</f>
        <v>28.759125699146306</v>
      </c>
      <c r="K25">
        <f>SUMPRODUCT(C4:C23,K4:K23)/SUM(C4:C23)</f>
        <v>17.665768973959494</v>
      </c>
      <c r="L25">
        <f>SUMPRODUCT(D4:D23,L4:L23)/SUM(D4:D23)</f>
        <v>33.95700618192523</v>
      </c>
      <c r="M25">
        <f>SUMPRODUCT(E4:E23,M4:M23)/SUM(E4:E23)</f>
        <v>16.87556184907729</v>
      </c>
      <c r="N25">
        <f>SUMPRODUCT(D4:D23,N4:N23)/SUM(D4:D23)</f>
        <v>33.220576979687962</v>
      </c>
      <c r="O25">
        <f>SUMPRODUCT(F4:F23,O4:O23)/SUM(F4:F23)</f>
        <v>25.384882564455665</v>
      </c>
      <c r="P25">
        <f>SUMPRODUCT(D4:D23,P4:P23)/SUM(D4:D23)</f>
        <v>31.976346776567564</v>
      </c>
    </row>
    <row r="26" spans="1:16" x14ac:dyDescent="0.2">
      <c r="G26" s="19" t="s">
        <v>96</v>
      </c>
      <c r="H26">
        <f>_xlfn.STDEV.S(H5:H24)</f>
        <v>28.225077197927149</v>
      </c>
      <c r="I26">
        <f t="shared" ref="I26:L26" si="2">_xlfn.STDEV.S(I5:I24)</f>
        <v>26.829974297219771</v>
      </c>
      <c r="K26">
        <f t="shared" si="2"/>
        <v>25.549092139344925</v>
      </c>
      <c r="L26">
        <f t="shared" si="2"/>
        <v>26.204903598975115</v>
      </c>
      <c r="M26">
        <f>_xlfn.STDEV.S(M5:M24)</f>
        <v>16.738617271384594</v>
      </c>
      <c r="N26">
        <f>_xlfn.STDEV.S(N5:N24)</f>
        <v>26.250506856008872</v>
      </c>
      <c r="O26">
        <f>_xlfn.STDEV.S(O5:O24)</f>
        <v>24.481892873799822</v>
      </c>
      <c r="P26">
        <f>_xlfn.STDEV.S(P5:P24)</f>
        <v>26.38160340260055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87F4-AB11-407F-91E2-35FB7201B091}">
  <dimension ref="A1:P26"/>
  <sheetViews>
    <sheetView workbookViewId="0">
      <selection activeCell="C4" sqref="C4:F24"/>
    </sheetView>
  </sheetViews>
  <sheetFormatPr defaultRowHeight="14.25" x14ac:dyDescent="0.2"/>
  <sheetData>
    <row r="1" spans="1:16" x14ac:dyDescent="0.2">
      <c r="C1" s="30" t="s">
        <v>39</v>
      </c>
      <c r="D1" s="30"/>
      <c r="E1" s="30"/>
      <c r="F1" s="30"/>
    </row>
    <row r="2" spans="1:16" x14ac:dyDescent="0.2">
      <c r="C2" s="30" t="s">
        <v>28</v>
      </c>
      <c r="D2" s="30"/>
      <c r="E2" s="30"/>
      <c r="F2" s="30"/>
      <c r="G2" s="4"/>
      <c r="H2" s="30" t="s">
        <v>31</v>
      </c>
      <c r="I2" s="30"/>
      <c r="J2" s="4"/>
      <c r="K2" s="30" t="s">
        <v>32</v>
      </c>
      <c r="L2" s="30"/>
      <c r="M2" s="30"/>
      <c r="N2" s="30"/>
    </row>
    <row r="3" spans="1:16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H3" s="3" t="s">
        <v>26</v>
      </c>
      <c r="I3" s="3" t="s">
        <v>27</v>
      </c>
      <c r="K3" s="3" t="s">
        <v>26</v>
      </c>
      <c r="L3" s="3" t="s">
        <v>27</v>
      </c>
      <c r="M3" s="3" t="s">
        <v>29</v>
      </c>
      <c r="N3" s="1" t="s">
        <v>163</v>
      </c>
      <c r="O3" s="3" t="s">
        <v>30</v>
      </c>
      <c r="P3" s="1" t="s">
        <v>162</v>
      </c>
    </row>
    <row r="4" spans="1:16" x14ac:dyDescent="0.2">
      <c r="A4" s="1">
        <v>0</v>
      </c>
      <c r="B4" s="5" t="s">
        <v>5</v>
      </c>
      <c r="C4" s="2">
        <v>1000</v>
      </c>
      <c r="D4" s="2">
        <v>1000</v>
      </c>
      <c r="E4" s="2">
        <v>1000</v>
      </c>
      <c r="F4" s="2">
        <v>1000</v>
      </c>
      <c r="H4" s="2">
        <v>53.5</v>
      </c>
      <c r="I4" s="2">
        <v>34.9</v>
      </c>
      <c r="K4" s="2">
        <v>87.5</v>
      </c>
      <c r="L4" s="2">
        <v>86.2</v>
      </c>
      <c r="M4" s="2">
        <v>31.4</v>
      </c>
      <c r="N4" s="2">
        <v>87.8</v>
      </c>
      <c r="O4" s="2">
        <v>69.2</v>
      </c>
      <c r="P4" s="2">
        <v>89.4</v>
      </c>
    </row>
    <row r="5" spans="1:16" x14ac:dyDescent="0.2">
      <c r="A5" s="1">
        <v>1</v>
      </c>
      <c r="B5" s="5" t="s">
        <v>6</v>
      </c>
      <c r="C5" s="2">
        <v>27</v>
      </c>
      <c r="D5" s="2">
        <v>26</v>
      </c>
      <c r="E5" s="2">
        <v>24</v>
      </c>
      <c r="F5" s="2">
        <v>13</v>
      </c>
      <c r="H5" s="2">
        <v>59.3</v>
      </c>
      <c r="I5" s="2">
        <v>50</v>
      </c>
      <c r="K5" s="2">
        <v>81.5</v>
      </c>
      <c r="L5" s="2">
        <v>92.3</v>
      </c>
      <c r="M5" s="2">
        <v>79.2</v>
      </c>
      <c r="N5" s="2">
        <v>92.3</v>
      </c>
      <c r="O5" s="2">
        <v>76.900000000000006</v>
      </c>
      <c r="P5" s="2">
        <v>92.3</v>
      </c>
    </row>
    <row r="6" spans="1:16" x14ac:dyDescent="0.2">
      <c r="A6" s="1">
        <v>2</v>
      </c>
      <c r="B6" s="5" t="s">
        <v>7</v>
      </c>
      <c r="C6" s="2">
        <v>1000</v>
      </c>
      <c r="D6" s="2">
        <v>1000</v>
      </c>
      <c r="E6" s="2">
        <v>1000</v>
      </c>
      <c r="F6" s="2">
        <v>1000</v>
      </c>
      <c r="H6" s="2">
        <v>5.2</v>
      </c>
      <c r="I6" s="2">
        <v>23.7</v>
      </c>
      <c r="K6" s="2">
        <v>0.9</v>
      </c>
      <c r="L6" s="2">
        <v>7.8</v>
      </c>
      <c r="M6" s="2">
        <v>0.2</v>
      </c>
      <c r="N6" s="2">
        <v>8.1</v>
      </c>
      <c r="O6" s="2">
        <v>2.7</v>
      </c>
      <c r="P6" s="2">
        <v>8.4</v>
      </c>
    </row>
    <row r="7" spans="1:16" x14ac:dyDescent="0.2">
      <c r="A7" s="1">
        <v>3</v>
      </c>
      <c r="B7" s="5" t="s">
        <v>8</v>
      </c>
      <c r="C7" s="2">
        <v>13</v>
      </c>
      <c r="D7" s="2">
        <v>19</v>
      </c>
      <c r="E7" s="2">
        <v>22</v>
      </c>
      <c r="F7" s="2">
        <v>12</v>
      </c>
      <c r="H7" s="2">
        <v>61.5</v>
      </c>
      <c r="I7" s="2">
        <v>78.900000000000006</v>
      </c>
      <c r="K7" s="2">
        <v>61.5</v>
      </c>
      <c r="L7" s="2">
        <v>63.2</v>
      </c>
      <c r="M7" s="2">
        <v>36.4</v>
      </c>
      <c r="N7" s="2">
        <v>63.2</v>
      </c>
      <c r="O7" s="2">
        <v>58.3</v>
      </c>
      <c r="P7" s="2">
        <v>63.2</v>
      </c>
    </row>
    <row r="8" spans="1:16" x14ac:dyDescent="0.2">
      <c r="A8" s="1">
        <v>4</v>
      </c>
      <c r="B8" s="5" t="s">
        <v>23</v>
      </c>
      <c r="C8" s="2">
        <v>1000</v>
      </c>
      <c r="D8" s="2">
        <v>1000</v>
      </c>
      <c r="E8" s="2">
        <v>1000</v>
      </c>
      <c r="F8" s="2">
        <v>1000</v>
      </c>
      <c r="H8" s="2">
        <v>44.1</v>
      </c>
      <c r="I8" s="2">
        <v>20.399999999999999</v>
      </c>
      <c r="K8" s="2">
        <v>37.5</v>
      </c>
      <c r="L8" s="2">
        <v>28.9</v>
      </c>
      <c r="M8" s="2">
        <v>14</v>
      </c>
      <c r="N8" s="2">
        <v>29.3</v>
      </c>
      <c r="O8" s="2">
        <v>30.8</v>
      </c>
      <c r="P8" s="2">
        <v>28.9</v>
      </c>
    </row>
    <row r="9" spans="1:16" x14ac:dyDescent="0.2">
      <c r="A9" s="1">
        <v>5</v>
      </c>
      <c r="B9" s="5" t="s">
        <v>22</v>
      </c>
      <c r="C9" s="2">
        <v>1000</v>
      </c>
      <c r="D9" s="2">
        <v>1000</v>
      </c>
      <c r="E9" s="2">
        <v>127</v>
      </c>
      <c r="F9" s="2">
        <v>1000</v>
      </c>
      <c r="H9" s="2">
        <v>4.8</v>
      </c>
      <c r="I9" s="2">
        <v>4.2</v>
      </c>
      <c r="K9" s="2">
        <v>0.2</v>
      </c>
      <c r="L9" s="2">
        <v>4.2</v>
      </c>
      <c r="M9" s="2">
        <v>0</v>
      </c>
      <c r="N9" s="2">
        <v>3.7</v>
      </c>
      <c r="O9" s="2">
        <v>0.5</v>
      </c>
      <c r="P9" s="2">
        <v>2.7</v>
      </c>
    </row>
    <row r="10" spans="1:16" x14ac:dyDescent="0.2">
      <c r="A10" s="1">
        <v>6</v>
      </c>
      <c r="B10" s="5" t="s">
        <v>24</v>
      </c>
      <c r="C10" s="2">
        <v>1000</v>
      </c>
      <c r="D10" s="2">
        <v>1000</v>
      </c>
      <c r="E10" s="2">
        <v>1000</v>
      </c>
      <c r="F10" s="2">
        <v>1000</v>
      </c>
      <c r="H10" s="2">
        <v>21.6</v>
      </c>
      <c r="I10" s="2">
        <v>29.2</v>
      </c>
      <c r="K10" s="2">
        <v>58.2</v>
      </c>
      <c r="L10" s="2">
        <v>63.8</v>
      </c>
      <c r="M10" s="2">
        <v>13.2</v>
      </c>
      <c r="N10" s="2">
        <v>65.5</v>
      </c>
      <c r="O10" s="2">
        <v>60.3</v>
      </c>
      <c r="P10" s="2">
        <v>66.599999999999994</v>
      </c>
    </row>
    <row r="11" spans="1:16" x14ac:dyDescent="0.2">
      <c r="A11" s="1">
        <v>7</v>
      </c>
      <c r="B11" s="5" t="s">
        <v>9</v>
      </c>
      <c r="C11" s="2">
        <v>1000</v>
      </c>
      <c r="D11" s="2">
        <v>1000</v>
      </c>
      <c r="E11" s="2">
        <v>166</v>
      </c>
      <c r="F11" s="2">
        <v>854</v>
      </c>
      <c r="H11" s="2">
        <v>0.3</v>
      </c>
      <c r="I11" s="2">
        <v>1.4</v>
      </c>
      <c r="K11" s="2">
        <v>1.8</v>
      </c>
      <c r="L11" s="2">
        <v>13.1</v>
      </c>
      <c r="M11" s="2">
        <v>0.6</v>
      </c>
      <c r="N11" s="2">
        <v>12.5</v>
      </c>
      <c r="O11" s="2">
        <v>7.5</v>
      </c>
      <c r="P11" s="2">
        <v>11.4</v>
      </c>
    </row>
    <row r="12" spans="1:16" x14ac:dyDescent="0.2">
      <c r="A12" s="1">
        <v>8</v>
      </c>
      <c r="B12" s="5" t="s">
        <v>10</v>
      </c>
      <c r="C12" s="2">
        <v>387</v>
      </c>
      <c r="D12" s="2">
        <v>467</v>
      </c>
      <c r="E12" s="2">
        <v>67</v>
      </c>
      <c r="F12" s="2">
        <v>144</v>
      </c>
      <c r="H12" s="2">
        <v>0.8</v>
      </c>
      <c r="I12" s="2">
        <v>1.1000000000000001</v>
      </c>
      <c r="K12" s="2">
        <v>0</v>
      </c>
      <c r="L12" s="2">
        <v>2.8</v>
      </c>
      <c r="M12" s="2">
        <v>1.5</v>
      </c>
      <c r="N12" s="2">
        <v>2.6</v>
      </c>
      <c r="O12" s="2">
        <v>4.9000000000000004</v>
      </c>
      <c r="P12" s="2">
        <v>2.6</v>
      </c>
    </row>
    <row r="13" spans="1:16" x14ac:dyDescent="0.2">
      <c r="A13" s="1">
        <v>9</v>
      </c>
      <c r="B13" s="5" t="s">
        <v>11</v>
      </c>
      <c r="C13" s="2">
        <v>1000</v>
      </c>
      <c r="D13" s="2">
        <v>1000</v>
      </c>
      <c r="E13" s="2">
        <v>452</v>
      </c>
      <c r="F13" s="2">
        <v>1000</v>
      </c>
      <c r="H13" s="2">
        <v>8</v>
      </c>
      <c r="I13" s="2">
        <v>28.3</v>
      </c>
      <c r="K13" s="2">
        <v>8.1</v>
      </c>
      <c r="L13" s="2">
        <v>20.399999999999999</v>
      </c>
      <c r="M13" s="2">
        <v>4</v>
      </c>
      <c r="N13" s="2">
        <v>20.3</v>
      </c>
      <c r="O13" s="2">
        <v>8.5</v>
      </c>
      <c r="P13" s="2">
        <v>19</v>
      </c>
    </row>
    <row r="14" spans="1:16" x14ac:dyDescent="0.2">
      <c r="A14" s="1">
        <v>10</v>
      </c>
      <c r="B14" s="5" t="s">
        <v>12</v>
      </c>
      <c r="C14" s="2">
        <v>1000</v>
      </c>
      <c r="D14" s="2">
        <v>1000</v>
      </c>
      <c r="E14" s="2">
        <v>1000</v>
      </c>
      <c r="F14" s="2">
        <v>1000</v>
      </c>
      <c r="H14" s="2">
        <v>32.6</v>
      </c>
      <c r="I14" s="2">
        <v>30.6</v>
      </c>
      <c r="K14" s="2">
        <v>1.2</v>
      </c>
      <c r="L14" s="2">
        <v>32.200000000000003</v>
      </c>
      <c r="M14" s="2">
        <v>5.4</v>
      </c>
      <c r="N14" s="2">
        <v>25.6</v>
      </c>
      <c r="O14" s="2">
        <v>9.8000000000000007</v>
      </c>
      <c r="P14" s="2">
        <v>20.3</v>
      </c>
    </row>
    <row r="15" spans="1:16" x14ac:dyDescent="0.2">
      <c r="A15" s="1">
        <v>11</v>
      </c>
      <c r="B15" s="5" t="s">
        <v>13</v>
      </c>
      <c r="C15" s="2">
        <v>1000</v>
      </c>
      <c r="D15" s="2">
        <v>1000</v>
      </c>
      <c r="E15" s="2">
        <v>1000</v>
      </c>
      <c r="F15" s="2">
        <v>1000</v>
      </c>
      <c r="H15" s="2">
        <v>62.7</v>
      </c>
      <c r="I15" s="2">
        <v>50.3</v>
      </c>
      <c r="K15" s="2">
        <v>0.2</v>
      </c>
      <c r="L15" s="2">
        <v>18.899999999999999</v>
      </c>
      <c r="M15" s="2">
        <v>5.8</v>
      </c>
      <c r="N15" s="2">
        <v>20.3</v>
      </c>
      <c r="O15" s="2">
        <v>58.3</v>
      </c>
      <c r="P15" s="2">
        <v>21.6</v>
      </c>
    </row>
    <row r="16" spans="1:16" x14ac:dyDescent="0.2">
      <c r="A16" s="1">
        <v>12</v>
      </c>
      <c r="B16" s="5" t="s">
        <v>14</v>
      </c>
      <c r="C16" s="2">
        <v>13</v>
      </c>
      <c r="D16" s="2">
        <v>19</v>
      </c>
      <c r="E16" s="2">
        <v>22</v>
      </c>
      <c r="F16" s="2">
        <v>12</v>
      </c>
      <c r="H16" s="2">
        <v>69.2</v>
      </c>
      <c r="I16" s="2">
        <v>84.2</v>
      </c>
      <c r="K16" s="2">
        <v>61.5</v>
      </c>
      <c r="L16" s="2">
        <v>42.1</v>
      </c>
      <c r="M16" s="2">
        <v>31.8</v>
      </c>
      <c r="N16" s="2">
        <v>42.1</v>
      </c>
      <c r="O16" s="2">
        <v>33.299999999999997</v>
      </c>
      <c r="P16" s="2">
        <v>42.1</v>
      </c>
    </row>
    <row r="17" spans="1:16" x14ac:dyDescent="0.2">
      <c r="A17" s="1">
        <v>13</v>
      </c>
      <c r="B17" s="2" t="s">
        <v>15</v>
      </c>
      <c r="C17" s="2">
        <v>13</v>
      </c>
      <c r="D17" s="2">
        <v>19</v>
      </c>
      <c r="E17" s="2">
        <v>22</v>
      </c>
      <c r="F17" s="2">
        <v>12</v>
      </c>
      <c r="H17" s="2">
        <v>84.6</v>
      </c>
      <c r="I17" s="2">
        <v>63.2</v>
      </c>
      <c r="K17" s="2">
        <v>15.4</v>
      </c>
      <c r="L17" s="2">
        <v>52.6</v>
      </c>
      <c r="M17" s="2">
        <v>31.8</v>
      </c>
      <c r="N17" s="2">
        <v>52.6</v>
      </c>
      <c r="O17" s="2">
        <v>25</v>
      </c>
      <c r="P17" s="2">
        <v>52.6</v>
      </c>
    </row>
    <row r="18" spans="1:16" x14ac:dyDescent="0.2">
      <c r="A18" s="1">
        <v>14</v>
      </c>
      <c r="B18" s="5" t="s">
        <v>16</v>
      </c>
      <c r="C18" s="2">
        <v>13</v>
      </c>
      <c r="D18" s="2">
        <v>19</v>
      </c>
      <c r="E18" s="2">
        <v>22</v>
      </c>
      <c r="F18" s="2">
        <v>12</v>
      </c>
      <c r="H18" s="2">
        <v>69.2</v>
      </c>
      <c r="I18" s="2">
        <v>36.799999999999997</v>
      </c>
      <c r="K18" s="2">
        <v>92.3</v>
      </c>
      <c r="L18" s="2">
        <v>73.7</v>
      </c>
      <c r="M18" s="2">
        <v>63.6</v>
      </c>
      <c r="N18" s="2">
        <v>73.7</v>
      </c>
      <c r="O18" s="2">
        <v>75</v>
      </c>
      <c r="P18" s="2">
        <v>73.7</v>
      </c>
    </row>
    <row r="19" spans="1:16" x14ac:dyDescent="0.2">
      <c r="A19" s="1">
        <v>15</v>
      </c>
      <c r="B19" s="5" t="s">
        <v>17</v>
      </c>
      <c r="C19" s="2">
        <v>13</v>
      </c>
      <c r="D19" s="2">
        <v>19</v>
      </c>
      <c r="E19" s="2">
        <v>22</v>
      </c>
      <c r="F19" s="2">
        <v>12</v>
      </c>
      <c r="H19" s="2">
        <v>61.5</v>
      </c>
      <c r="I19" s="2">
        <v>31.6</v>
      </c>
      <c r="K19" s="2">
        <v>84.6</v>
      </c>
      <c r="L19" s="2">
        <v>84.2</v>
      </c>
      <c r="M19" s="2">
        <v>50</v>
      </c>
      <c r="N19" s="2">
        <v>84.2</v>
      </c>
      <c r="O19" s="2">
        <v>100</v>
      </c>
      <c r="P19" s="2">
        <v>84.2</v>
      </c>
    </row>
    <row r="20" spans="1:16" x14ac:dyDescent="0.2">
      <c r="A20" s="1">
        <v>16</v>
      </c>
      <c r="B20" s="5" t="s">
        <v>18</v>
      </c>
      <c r="C20" s="2">
        <v>1000</v>
      </c>
      <c r="D20" s="2">
        <v>1000</v>
      </c>
      <c r="E20" s="2">
        <v>1000</v>
      </c>
      <c r="F20" s="2">
        <v>1000</v>
      </c>
      <c r="H20" s="2">
        <v>74.900000000000006</v>
      </c>
      <c r="I20" s="2">
        <v>39.299999999999997</v>
      </c>
      <c r="K20" s="2">
        <v>3.5</v>
      </c>
      <c r="L20" s="2">
        <v>32.5</v>
      </c>
      <c r="M20" s="2">
        <v>7.1</v>
      </c>
      <c r="N20" s="2">
        <v>33.200000000000003</v>
      </c>
      <c r="O20" s="2">
        <v>34</v>
      </c>
      <c r="P20" s="2">
        <v>44.5</v>
      </c>
    </row>
    <row r="21" spans="1:16" x14ac:dyDescent="0.2">
      <c r="A21" s="1">
        <v>17</v>
      </c>
      <c r="B21" s="5" t="s">
        <v>19</v>
      </c>
      <c r="C21" s="2">
        <v>1000</v>
      </c>
      <c r="D21" s="2">
        <v>1000</v>
      </c>
      <c r="E21" s="2">
        <v>1000</v>
      </c>
      <c r="F21" s="2">
        <v>1000</v>
      </c>
      <c r="H21" s="2">
        <v>32.700000000000003</v>
      </c>
      <c r="I21" s="2">
        <v>10.199999999999999</v>
      </c>
      <c r="K21" s="2">
        <v>1</v>
      </c>
      <c r="L21" s="2">
        <v>6.6</v>
      </c>
      <c r="M21" s="2">
        <v>4.7</v>
      </c>
      <c r="N21" s="2">
        <v>5.3</v>
      </c>
      <c r="O21" s="2">
        <v>5.6</v>
      </c>
      <c r="P21" s="2">
        <v>4.0999999999999996</v>
      </c>
    </row>
    <row r="22" spans="1:16" x14ac:dyDescent="0.2">
      <c r="A22" s="1">
        <v>18</v>
      </c>
      <c r="B22" s="2" t="s">
        <v>20</v>
      </c>
      <c r="C22" s="2">
        <v>1000</v>
      </c>
      <c r="D22" s="2">
        <v>1000</v>
      </c>
      <c r="E22" s="2">
        <v>1000</v>
      </c>
      <c r="F22" s="2">
        <v>1000</v>
      </c>
      <c r="H22" s="2">
        <v>19.100000000000001</v>
      </c>
      <c r="I22" s="2">
        <v>7.7</v>
      </c>
      <c r="K22" s="2">
        <v>0.7</v>
      </c>
      <c r="L22" s="2">
        <v>6.4</v>
      </c>
      <c r="M22" s="2">
        <v>9.4</v>
      </c>
      <c r="N22" s="2">
        <v>5.6</v>
      </c>
      <c r="O22" s="2">
        <v>6.5</v>
      </c>
      <c r="P22" s="2">
        <v>3.9</v>
      </c>
    </row>
    <row r="23" spans="1:16" x14ac:dyDescent="0.2">
      <c r="A23" s="1">
        <v>19</v>
      </c>
      <c r="B23" s="5" t="s">
        <v>21</v>
      </c>
      <c r="C23" s="2">
        <v>1000</v>
      </c>
      <c r="D23" s="2">
        <v>1000</v>
      </c>
      <c r="E23" s="2">
        <v>1000</v>
      </c>
      <c r="F23" s="2">
        <v>1000</v>
      </c>
      <c r="H23" s="2">
        <v>66.7</v>
      </c>
      <c r="I23" s="2">
        <v>56.8</v>
      </c>
      <c r="K23" s="2">
        <v>3.7</v>
      </c>
      <c r="L23" s="2">
        <v>40.299999999999997</v>
      </c>
      <c r="M23" s="2">
        <v>27.7</v>
      </c>
      <c r="N23" s="2">
        <v>39.700000000000003</v>
      </c>
      <c r="O23" s="2">
        <v>68</v>
      </c>
      <c r="P23" s="2">
        <v>42.4</v>
      </c>
    </row>
    <row r="24" spans="1:16" x14ac:dyDescent="0.2">
      <c r="B24" s="18" t="s">
        <v>94</v>
      </c>
      <c r="C24">
        <f>SUM(C4:C23)</f>
        <v>13479</v>
      </c>
      <c r="D24">
        <f t="shared" ref="D24:F24" si="0">SUM(D4:D23)</f>
        <v>13588</v>
      </c>
      <c r="E24">
        <f t="shared" si="0"/>
        <v>10946</v>
      </c>
      <c r="F24">
        <f t="shared" si="0"/>
        <v>13071</v>
      </c>
      <c r="G24" s="19" t="s">
        <v>95</v>
      </c>
      <c r="H24">
        <f>AVERAGE(H4:H23)</f>
        <v>41.615000000000009</v>
      </c>
      <c r="I24">
        <f t="shared" ref="I24" si="1">AVERAGE(I4:I23)</f>
        <v>34.14</v>
      </c>
      <c r="K24">
        <f t="shared" ref="K24:L24" si="2">AVERAGE(K4:K23)</f>
        <v>30.065000000000005</v>
      </c>
      <c r="L24">
        <f t="shared" si="2"/>
        <v>38.61</v>
      </c>
      <c r="M24">
        <f>AVERAGE(M4:M23)</f>
        <v>20.89</v>
      </c>
      <c r="N24">
        <f>AVERAGE(N4:N23)</f>
        <v>38.38000000000001</v>
      </c>
      <c r="O24">
        <f>AVERAGE(O4:O23)</f>
        <v>36.755000000000003</v>
      </c>
      <c r="P24">
        <f>AVERAGE(P4:P23)</f>
        <v>38.695000000000007</v>
      </c>
    </row>
    <row r="25" spans="1:16" x14ac:dyDescent="0.2">
      <c r="B25" s="2"/>
      <c r="G25" t="s">
        <v>142</v>
      </c>
      <c r="H25">
        <f>SUMPRODUCT(C4:C23,H4:H23)/SUM(C4:C23)</f>
        <v>32.095014466948591</v>
      </c>
      <c r="I25">
        <f>SUMPRODUCT(D4:D23,I4:I23)/SUM(D4:D23)</f>
        <v>25.346850161907565</v>
      </c>
      <c r="K25">
        <f>SUMPRODUCT(C4:C23,K4:K23)/SUM(C4:C23)</f>
        <v>15.63909785592403</v>
      </c>
      <c r="L25">
        <f>SUMPRODUCT(D4:D23,L4:L23)/SUM(D4:D23)</f>
        <v>27.304062408007066</v>
      </c>
      <c r="M25">
        <f>SUMPRODUCT(E4:E23,M4:M23)/SUM(E4:E23)</f>
        <v>11.648830623058654</v>
      </c>
      <c r="N25">
        <f>SUMPRODUCT(D4:D23,N4:N23)/SUM(D4:D23)</f>
        <v>26.973373564910219</v>
      </c>
      <c r="O25">
        <f>SUMPRODUCT(F4:F23,O4:O23)/SUM(F4:F23)</f>
        <v>27.986343814551297</v>
      </c>
      <c r="P25">
        <f>SUMPRODUCT(D4:D23,P4:P23)/SUM(D4:D23)</f>
        <v>27.437017957020906</v>
      </c>
    </row>
    <row r="26" spans="1:16" x14ac:dyDescent="0.2">
      <c r="G26" s="19" t="s">
        <v>96</v>
      </c>
      <c r="H26">
        <f>_xlfn.STDEV.S(H4:H23)</f>
        <v>28.148801507627081</v>
      </c>
      <c r="I26">
        <f>_xlfn.STDEV.S(I4:I23)</f>
        <v>24.194179378302419</v>
      </c>
      <c r="K26">
        <f>_xlfn.STDEV.S(K4:K23)</f>
        <v>35.975595163505226</v>
      </c>
      <c r="L26">
        <f>_xlfn.STDEV.S(L4:L23)</f>
        <v>29.849162908125063</v>
      </c>
      <c r="M26">
        <f>_xlfn.STDEV.S(M4:M23)</f>
        <v>22.714472548529379</v>
      </c>
      <c r="N26">
        <f>_xlfn.STDEV.S(N4:N23)</f>
        <v>30.2887437837887</v>
      </c>
    </row>
  </sheetData>
  <mergeCells count="4">
    <mergeCell ref="C1:F1"/>
    <mergeCell ref="C2:F2"/>
    <mergeCell ref="H2:I2"/>
    <mergeCell ref="K2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Sheet2</vt:lpstr>
      <vt:lpstr>Sheet3 (2)</vt:lpstr>
      <vt:lpstr>Sheet3</vt:lpstr>
      <vt:lpstr>Llama2-7B-chat</vt:lpstr>
      <vt:lpstr>Llama2-7B-chat-long</vt:lpstr>
      <vt:lpstr>gpt-4</vt:lpstr>
      <vt:lpstr>chatGPT</vt:lpstr>
      <vt:lpstr>BLOOM-560M</vt:lpstr>
      <vt:lpstr>BLOOMZ-560M			</vt:lpstr>
      <vt:lpstr>BLOOM-1b1</vt:lpstr>
      <vt:lpstr>BLOOMz-1b1</vt:lpstr>
      <vt:lpstr>BLOOM-1b7</vt:lpstr>
      <vt:lpstr>BLOOMZ-1b7</vt:lpstr>
      <vt:lpstr>BLOOM-3b</vt:lpstr>
      <vt:lpstr>BLOOMZ-3B</vt:lpstr>
      <vt:lpstr>BLOOM-7b1</vt:lpstr>
      <vt:lpstr>BLOOMZ-7B1			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2023-07-13T04:31:27Z</dcterms:created>
  <dcterms:modified xsi:type="dcterms:W3CDTF">2023-08-23T18:47:11Z</dcterms:modified>
</cp:coreProperties>
</file>