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ems" sheetId="1" state="visible" r:id="rId2"/>
    <sheet name="ID checks" sheetId="2" state="visible" r:id="rId3"/>
    <sheet name="colours" sheetId="3" state="visible" r:id="rId4"/>
    <sheet name="palette" sheetId="4" state="visible" r:id="rId5"/>
    <sheet name="colourchecks" sheetId="5" state="visible" r:id="rId6"/>
    <sheet name="townzones" sheetId="6" state="visible" r:id="rId7"/>
    <sheet name="dropdowns" sheetId="7" state="hidden" r:id="rId8"/>
  </sheets>
  <definedNames>
    <definedName function="false" hidden="true" localSheetId="2" name="_xlnm._FilterDatabase" vbProcedure="false">colours!$A$1:$A$118</definedName>
    <definedName function="false" hidden="true" localSheetId="0" name="_xlnm._FilterDatabase" vbProcedure="false">items!$A$1:$AA$128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<sst xmlns="http://schemas.openxmlformats.org/spreadsheetml/2006/main" count="2151" uniqueCount="744">
  <si>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</si>
  <si>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</si>
  <si>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</si>
  <si>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</si>
  <si>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</si>
  <si>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</si>
  <si>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</si>
  <si>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</si>
  <si>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</si>
  <si>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</si>
  <si>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</si>
  <si>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</si>
  <si>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</si>
  <si>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</si>
  <si>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</si>
  <si>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</si>
  <si>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</si>
  <si>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</si>
  <si>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</si>
  <si>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</si>
  <si>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</si>
  <si>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</si>
  <si>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</si>
  <si>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</si>
  <si>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</si>
  <si>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</si>
  <si>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</si>
  <si>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</si>
  <si>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</si>
  <si>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</si>
  <si>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</si>
  <si>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</si>
  <si>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</si>
  <si>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</si>
  <si>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</si>
  <si>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</si>
  <si>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</si>
  <si>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</si>
  <si>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</si>
  <si>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</si>
  <si>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</si>
  <si>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</si>
  <si>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</si>
  <si>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</si>
  <si>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</si>
  <si>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</si>
  <si>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</si>
  <si>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</si>
  <si>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</si>
  <si>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</si>
  <si>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</si>
  <si>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</si>
  <si>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</si>
  <si>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</si>
  <si>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</si>
  <si>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</si>
  <si>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</si>
  <si>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</si>
  <si>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</si>
  <si>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</si>
  <si>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</si>
  <si>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</si>
  <si>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</si>
  <si>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</si>
  <si>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</si>
  <si>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</si>
  <si>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</si>
  <si>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</si>
  <si>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</si>
  <si>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</si>
  <si>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</si>
  <si>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</si>
  <si>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</si>
  <si>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</si>
  <si>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</si>
  <si>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</si>
  <si>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</si>
  <si>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</si>
  <si>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</si>
  <si>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</si>
  <si>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</si>
  <si>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</si>
  <si>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</si>
  <si>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</si>
  <si>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</si>
  <si>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</si>
  <si>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</si>
  <si>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</si>
  <si>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</si>
  <si>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</si>
  <si>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</si>
  <si>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</si>
  <si>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</si>
  <si>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</si>
  <si>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</si>
  <si>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</si>
  <si>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</si>
  <si>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</si>
  <si>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</si>
  <si>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</si>
  <si>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</si>
  <si>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</si>
  <si>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</si>
  <si>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</si>
  <si>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</si>
  <si>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</si>
  <si>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</si>
  <si>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</si>
  <si>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</si>
  <si>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</si>
  <si>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</si>
  <si>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</si>
  <si>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</si>
  <si>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</si>
  <si>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</si>
  <si>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</si>
  <si>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</si>
  <si>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</si>
  <si>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</si>
  <si>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</si>
  <si>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</si>
  <si>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</si>
  <si>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</si>
  <si>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</si>
  <si>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</si>
  <si>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</si>
  <si>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</si>
  <si>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</si>
  <si>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</si>
  <si>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</si>
  <si>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</si>
  <si>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</si>
  <si>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</si>
  <si>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</si>
  <si>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</si>
  <si>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</si>
  <si>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</si>
  <si>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</si>
  <si>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</si>
  <si>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</si>
  <si>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</si>
  <si>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</si>
  <si>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</si>
  <si>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</si>
  <si>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</si>
  <si>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</si>
  <si>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</si>
  <si>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</si>
  <si>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</si>
  <si>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</si>
  <si>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</si>
  <si>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</si>
  <si>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</si>
  <si>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</si>
  <si>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</si>
  <si>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</si>
  <si>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</si>
  <si>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</si>
  <si>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</si>
  <si>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</si>
  <si>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</si>
  <si>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</si>
  <si>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</si>
  <si>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</si>
  <si>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</si>
  <si>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</si>
  <si>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</si>
  <si>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</si>
  <si>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</si>
  <si>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</si>
  <si>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</si>
  <si>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</si>
  <si>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</si>
  <si>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</si>
  <si>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</si>
  <si>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</si>
  <si>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</si>
  <si>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</si>
  <si>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</si>
  <si>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</si>
  <si>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</si>
  <si>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</si>
  <si>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</si>
  <si>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</si>
  <si>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</si>
  <si>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</si>
  <si>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</si>
  <si>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</si>
  <si>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</si>
  <si>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</si>
  <si>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</si>
  <si>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</si>
  <si>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</si>
  <si>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</si>
  <si>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</si>
  <si>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</si>
  <si>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</si>
  <si>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</si>
  <si>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</si>
  <si>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</si>
  <si>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</si>
  <si>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</si>
  <si>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</si>
  <si>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</si>
  <si>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</si>
  <si>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</si>
  <si>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</si>
  <si>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</si>
  <si>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</si>
  <si>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</si>
  <si>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</si>
  <si>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</si>
  <si>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</si>
  <si>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</si>
  <si>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</si>
  <si>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</si>
  <si>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</si>
  <si>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</si>
  <si>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</si>
  <si>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</si>
  <si>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</si>
  <si>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</si>
  <si>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</si>
  <si>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</si>
  <si>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</si>
  <si>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</si>
  <si>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</si>
  <si>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</si>
  <si>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</si>
  <si>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</si>
  <si>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</si>
  <si>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</si>
  <si>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</si>
  <si>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</si>
  <si>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</si>
  <si>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</si>
  <si>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</si>
  <si>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</si>
  <si>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</si>
  <si>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</si>
  <si>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</si>
  <si>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</si>
  <si>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</si>
  <si>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</si>
  <si>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</si>
  <si>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</si>
  <si>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</si>
  <si>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</si>
  <si>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</si>
  <si>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</si>
  <si>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</si>
  <si>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</si>
  <si>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</si>
  <si>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</si>
  <si>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</si>
  <si>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</si>
  <si>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</si>
  <si>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</si>
  <si>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</si>
  <si>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</si>
  <si>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</si>
  <si>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</si>
  <si>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</si>
  <si>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</si>
  <si>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</si>
  <si>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</si>
  <si>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</si>
  <si>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</si>
  <si>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</si>
  <si>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</si>
  <si>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</si>
  <si>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</si>
  <si>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</si>
  <si>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</si>
  <si>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</si>
  <si>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</si>
  <si>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</si>
  <si>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</si>
  <si>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</si>
  <si>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</si>
  <si>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</si>
  <si>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</si>
  <si>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</si>
  <si>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</si>
  <si>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</si>
  <si>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</si>
  <si>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</si>
  <si>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</si>
  <si>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</si>
  <si>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</si>
  <si>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</si>
  <si>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</si>
  <si>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</si>
  <si>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</si>
  <si>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</si>
  <si>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</si>
  <si>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</si>
  <si>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</si>
  <si>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</si>
  <si>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</si>
  <si>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</si>
  <si>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</si>
  <si>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</si>
  <si>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</si>
  <si>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</si>
  <si>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</si>
  <si>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</si>
  <si>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</si>
  <si>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</si>
  <si>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</si>
  <si>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</si>
  <si>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</si>
  <si>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</si>
  <si>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</si>
  <si>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</si>
  <si>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</si>
  <si>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</si>
  <si>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</si>
  <si>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</si>
  <si>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</si>
  <si>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</si>
  <si>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</si>
  <si>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</si>
  <si>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</si>
  <si>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</si>
  <si>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</si>
  <si>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</si>
  <si>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</si>
  <si>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</si>
  <si>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</si>
  <si>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</si>
  <si>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</si>
  <si>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</si>
  <si>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</si>
  <si>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</si>
  <si>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</si>
  <si>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</si>
  <si>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</si>
  <si>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</si>
  <si>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</si>
  <si>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</si>
  <si>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</si>
  <si>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</si>
  <si>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</si>
  <si>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</si>
  <si>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</si>
  <si>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</si>
  <si>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</si>
  <si>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</si>
  <si>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</si>
  <si>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</si>
  <si>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</si>
  <si>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</si>
  <si>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</si>
  <si>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</si>
  <si>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</si>
  <si>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</si>
  <si>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</si>
  <si>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</si>
  <si>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</si>
  <si>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</si>
  <si>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</si>
  <si>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</si>
  <si>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</si>
  <si>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</si>
  <si>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</si>
  <si>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</si>
  <si>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</si>
  <si>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</si>
  <si>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</si>
  <si>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</si>
  <si>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</si>
  <si>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</si>
  <si>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</si>
  <si>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</si>
  <si>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</si>
  <si>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</si>
  <si>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</si>
  <si>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</si>
  <si>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</si>
  <si>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</si>
  <si>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</si>
  <si>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</si>
  <si>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</si>
  <si>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</si>
  <si>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</si>
  <si>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</si>
  <si>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</si>
  <si>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</si>
  <si>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</si>
  <si>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</si>
  <si>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</si>
  <si>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</si>
  <si>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</si>
  <si>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</si>
  <si>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</si>
  <si>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</si>
  <si>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</si>
  <si>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</si>
  <si>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</si>
  <si>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</si>
  <si>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</si>
  <si>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</si>
  <si>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</si>
  <si>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</si>
  <si>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</si>
  <si>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</si>
  <si>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</si>
  <si>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</si>
  <si>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</si>
  <si>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</si>
  <si>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</si>
  <si>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</si>
  <si>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</si>
  <si>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</si>
  <si>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</si>
  <si>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</si>
  <si>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</si>
  <si>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</si>
  <si>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</si>
  <si>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</si>
  <si>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</si>
  <si>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</si>
  <si>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</si>
  <si>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</si>
  <si>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</si>
  <si>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</si>
  <si>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</si>
  <si>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</si>
  <si>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</si>
  <si>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</si>
  <si>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</si>
  <si>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</si>
  <si>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</si>
  <si>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</si>
  <si>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</si>
  <si>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</si>
  <si>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</si>
  <si>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</si>
  <si>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</si>
  <si>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</si>
  <si>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</si>
  <si>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</si>
  <si>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</si>
  <si>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</si>
  <si>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</si>
  <si>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</si>
  <si>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</si>
  <si>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</si>
  <si>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</si>
  <si>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</si>
  <si>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</si>
  <si>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</si>
  <si>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</si>
  <si>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</si>
  <si>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</si>
  <si>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</si>
  <si>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</si>
  <si>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</si>
  <si>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</si>
  <si>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</si>
  <si>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</si>
  <si>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</si>
  <si>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</si>
  <si>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</si>
  <si>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</si>
  <si>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</si>
  <si>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</si>
  <si>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</si>
  <si>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</si>
  <si>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</si>
  <si>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</si>
  <si>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</si>
  <si>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</si>
  <si>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</si>
  <si>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</si>
  <si>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</si>
  <si>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</si>
  <si>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</si>
  <si>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</si>
  <si>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</si>
  <si>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</si>
  <si>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</si>
  <si>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</si>
  <si>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</si>
  <si>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</si>
  <si>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</si>
  <si>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</si>
  <si>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</si>
  <si>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</si>
  <si>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</si>
  <si>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</si>
  <si>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</si>
  <si>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</si>
  <si>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</si>
  <si>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</si>
  <si>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</si>
  <si>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</si>
  <si>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</si>
  <si>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</si>
  <si>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</si>
  <si>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</si>
  <si>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</si>
  <si>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</si>
  <si>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</si>
  <si>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</si>
  <si>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</si>
  <si>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</si>
  <si>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</si>
  <si>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</si>
  <si>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</si>
  <si>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</si>
  <si>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</si>
  <si>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</si>
  <si>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</si>
  <si>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</si>
  <si>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</si>
  <si>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</si>
  <si>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</si>
  <si>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</si>
  <si>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</si>
  <si>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</si>
  <si>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</si>
  <si>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</si>
  <si>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</si>
  <si>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</si>
  <si>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</si>
  <si>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</si>
  <si>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</si>
  <si>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</si>
  <si>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</si>
  <si>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</si>
  <si>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</si>
  <si>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</si>
  <si>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</si>
  <si>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</si>
  <si>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</si>
  <si>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</si>
  <si>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</si>
  <si>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</si>
  <si>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</si>
  <si>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</si>
  <si>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</si>
  <si>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</si>
  <si>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</si>
  <si>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</si>
  <si>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</si>
  <si>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</si>
  <si>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</si>
  <si>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</si>
  <si>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</si>
  <si>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</si>
  <si>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</si>
  <si>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</si>
  <si>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</si>
  <si>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</si>
  <si>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</si>
  <si>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</si>
  <si>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</si>
  <si>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</si>
  <si>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</si>
  <si>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</si>
  <si>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</si>
  <si>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</si>
  <si>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</si>
  <si>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</si>
  <si>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</si>
  <si>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</si>
  <si>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</si>
  <si>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</si>
  <si>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</si>
  <si>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</si>
  <si>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</si>
  <si>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</si>
  <si>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</si>
  <si>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</si>
  <si>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</si>
  <si>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</si>
  <si>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</si>
  <si>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</si>
  <si>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</si>
  <si>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</si>
  <si>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</si>
  <si>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</si>
  <si>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</si>
  <si>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</si>
  <si>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</si>
  <si>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</si>
  <si>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</si>
  <si>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</si>
  <si>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</si>
  <si>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</si>
  <si>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</si>
  <si>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</si>
  <si>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</si>
  <si>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</si>
  <si>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</si>
  <si>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</si>
  <si>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</si>
  <si>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</si>
  <si>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</si>
  <si>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</si>
  <si>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</si>
  <si>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</si>
  <si>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</si>
  <si>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</si>
  <si>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</si>
  <si>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</si>
  <si>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</si>
  <si>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</si>
  <si>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</si>
  <si>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</si>
  <si>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</si>
  <si>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</si>
  <si>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</si>
  <si>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</si>
  <si>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</si>
  <si>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</si>
  <si>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</si>
  <si>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</si>
  <si>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</si>
  <si>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</si>
  <si>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</si>
  <si>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</si>
  <si>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</si>
  <si>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</si>
  <si>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</si>
  <si>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</si>
  <si>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</si>
  <si>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</si>
  <si>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</si>
  <si>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</si>
  <si>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</si>
  <si>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</si>
  <si>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</si>
  <si>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</si>
  <si>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</si>
  <si>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</si>
  <si>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</si>
  <si>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</si>
  <si>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</si>
  <si>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</si>
  <si>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</si>
  <si>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</si>
  <si>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</si>
  <si>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</si>
  <si>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</si>
  <si>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</si>
  <si>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</si>
  <si>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</si>
  <si>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</si>
  <si>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</si>
  <si>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</si>
  <si>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</si>
  <si>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</si>
  <si>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</si>
  <si>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</si>
  <si>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</si>
  <si>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</si>
  <si>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</si>
  <si>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</si>
  <si>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</si>
  <si>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</si>
  <si>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</si>
  <si>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</si>
  <si>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</si>
  <si>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</si>
  <si>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</si>
  <si>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</si>
  <si>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</si>
  <si>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</si>
  <si>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</si>
  <si>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</si>
  <si>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</si>
  <si>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</si>
  <si>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</si>
  <si>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</si>
  <si>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</si>
  <si>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</si>
  <si>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</si>
  <si>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</si>
  <si>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</si>
  <si>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</si>
  <si>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</si>
  <si>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</si>
  <si>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</si>
  <si>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</si>
  <si>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</si>
  <si>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</si>
  <si>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</si>
  <si>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</si>
  <si>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</si>
  <si>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</si>
  <si>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</si>
  <si>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</si>
  <si>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</si>
  <si>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Name</t>
  </si>
  <si>
    <t xml:space="preserve">Number of colours</t>
  </si>
  <si>
    <t xml:space="preserve">dark white looks fine</t>
  </si>
  <si>
    <t xml:space="preserve">nah</t>
  </si>
  <si>
    <t xml:space="preserve">dark peach looks fine</t>
  </si>
  <si>
    <t xml:space="preserve">dark light blue looks fine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</si>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</sst>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A933"/>
      <name val="Arial"/>
      <family val="2"/>
      <charset val="1"/>
    </font>
  </fonts>
  <fills count="226">
    <fill>
      <patternFill patternType="none"/>
    </fill>
    <fill>
      <patternFill patternType="gray125"/>
    </fill>
    <fill>
      <patternFill patternType="darkGray">
        <fgColor rgb="FF031B68"/>
        <bgColor rgb="FF25262F"/>
      </patternFill>
    </fill>
    <fill>
      <patternFill patternType="darkGray">
        <fgColor rgb="FF88928E"/>
        <bgColor rgb="FF66716F"/>
      </patternFill>
    </fill>
    <fill>
      <patternFill patternType="darkGray">
        <fgColor rgb="FF3F4557"/>
        <bgColor rgb="FF25262F"/>
      </patternFill>
    </fill>
    <fill>
      <patternFill patternType="darkGray">
        <fgColor rgb="FF3D2D01"/>
        <bgColor rgb="FF5F2D08"/>
      </patternFill>
    </fill>
    <fill>
      <patternFill patternType="darkGray">
        <fgColor rgb="FF431702"/>
        <bgColor rgb="FF3D2D01"/>
      </patternFill>
    </fill>
    <fill>
      <patternFill patternType="darkGray">
        <fgColor rgb="FF25262F"/>
        <bgColor rgb="FF031B68"/>
      </patternFill>
    </fill>
    <fill>
      <patternFill patternType="mediumGray">
        <fgColor rgb="FF0C3504"/>
        <bgColor rgb="FF25262F"/>
      </patternFill>
    </fill>
    <fill>
      <patternFill patternType="darkGray">
        <fgColor rgb="FF7B3B16"/>
        <bgColor rgb="FF604909"/>
      </patternFill>
    </fill>
    <fill>
      <patternFill patternType="darkGray">
        <fgColor rgb="FF760C0C"/>
        <bgColor rgb="FF5F2D08"/>
      </patternFill>
    </fill>
    <fill>
      <patternFill patternType="darkGray">
        <fgColor rgb="FF0C3D7D"/>
        <bgColor rgb="FF3F4557"/>
      </patternFill>
    </fill>
    <fill>
      <patternFill patternType="mediumGray">
        <fgColor rgb="FF000000"/>
        <bgColor rgb="FF25262F"/>
      </patternFill>
    </fill>
    <fill>
      <patternFill patternType="solid">
        <fgColor rgb="FF431702"/>
        <bgColor rgb="FF3D2D01"/>
      </patternFill>
    </fill>
    <fill>
      <patternFill patternType="solid">
        <fgColor rgb="FF431702"/>
        <bgColor rgb="FF450000"/>
      </patternFill>
    </fill>
    <fill>
      <patternFill patternType="solid">
        <fgColor rgb="FF450000"/>
        <bgColor rgb="FF431702"/>
      </patternFill>
    </fill>
    <fill>
      <patternFill patternType="darkGray">
        <fgColor rgb="FF3F4557"/>
        <bgColor rgb="FF604909"/>
      </patternFill>
    </fill>
    <fill>
      <patternFill patternType="solid">
        <fgColor rgb="FF25262F"/>
        <bgColor rgb="FF3D2D01"/>
      </patternFill>
    </fill>
    <fill>
      <patternFill patternType="mediumGray">
        <fgColor rgb="FF3D2D01"/>
        <bgColor rgb="FF5F2D08"/>
      </patternFill>
    </fill>
    <fill>
      <patternFill patternType="darkGray">
        <fgColor rgb="FF88928E"/>
        <bgColor rgb="FFACA775"/>
      </patternFill>
    </fill>
    <fill>
      <patternFill patternType="darkGray">
        <fgColor rgb="FF8B7644"/>
        <bgColor rgb="FF66716F"/>
      </patternFill>
    </fill>
    <fill>
      <patternFill patternType="darkGray">
        <fgColor rgb="FF3F4557"/>
        <bgColor rgb="FF25262F"/>
      </patternFill>
    </fill>
    <fill>
      <patternFill patternType="solid">
        <fgColor rgb="FF3F4557"/>
        <bgColor rgb="FF2F5C82"/>
      </patternFill>
    </fill>
    <fill>
      <patternFill patternType="mediumGray">
        <fgColor rgb="FF431702"/>
        <bgColor rgb="FF5F2D08"/>
      </patternFill>
    </fill>
    <fill>
      <patternFill patternType="darkGray">
        <fgColor rgb="FF66716F"/>
        <bgColor rgb="FF5B8AA6"/>
      </patternFill>
    </fill>
    <fill>
      <patternFill patternType="darkGray">
        <fgColor rgb="FF031B68"/>
        <bgColor rgb="FF0C3D7D"/>
      </patternFill>
    </fill>
    <fill>
      <patternFill patternType="darkGray">
        <fgColor rgb="FF3F4557"/>
        <bgColor rgb="FF2F5C82"/>
      </patternFill>
    </fill>
    <fill>
      <patternFill patternType="mediumGray">
        <fgColor rgb="FF604909"/>
        <bgColor rgb="FF5F2D08"/>
      </patternFill>
    </fill>
    <fill>
      <patternFill patternType="mediumGray">
        <fgColor rgb="FF3F4557"/>
        <bgColor rgb="FF25262F"/>
      </patternFill>
    </fill>
    <fill>
      <patternFill patternType="mediumGray">
        <fgColor rgb="FF3F4557"/>
        <bgColor rgb="FF3D2D01"/>
      </patternFill>
    </fill>
    <fill>
      <patternFill patternType="solid">
        <fgColor rgb="FF954728"/>
        <bgColor rgb="FF7B3B16"/>
      </patternFill>
    </fill>
    <fill>
      <patternFill patternType="mediumGray">
        <fgColor rgb="FF760C0C"/>
        <bgColor rgb="FF7B3B16"/>
      </patternFill>
    </fill>
    <fill>
      <patternFill patternType="mediumGray">
        <fgColor rgb="FF0C3D7D"/>
        <bgColor rgb="FF2F5C82"/>
      </patternFill>
    </fill>
    <fill>
      <patternFill patternType="solid">
        <fgColor rgb="FF5F2D08"/>
        <bgColor rgb="FF3D2D01"/>
      </patternFill>
    </fill>
    <fill>
      <patternFill patternType="mediumGray">
        <fgColor rgb="FF450000"/>
        <bgColor rgb="FF760C0C"/>
      </patternFill>
    </fill>
    <fill>
      <patternFill patternType="solid">
        <fgColor rgb="FF66716F"/>
        <bgColor rgb="FF8B7644"/>
      </patternFill>
    </fill>
    <fill>
      <patternFill patternType="mediumGray">
        <fgColor rgb="FFBFC3EC"/>
        <bgColor rgb="FFD9B389"/>
      </patternFill>
    </fill>
    <fill>
      <patternFill patternType="darkGray">
        <fgColor rgb="FFACA775"/>
        <bgColor rgb="FFD9B389"/>
      </patternFill>
    </fill>
    <fill>
      <patternFill patternType="solid">
        <fgColor rgb="FF604909"/>
        <bgColor rgb="FF7B3B16"/>
      </patternFill>
    </fill>
    <fill>
      <patternFill patternType="darkGray">
        <fgColor rgb="FF66716F"/>
        <bgColor rgb="FF2F5C82"/>
      </patternFill>
    </fill>
    <fill>
      <patternFill patternType="darkGray">
        <fgColor rgb="FF5F2D08"/>
        <bgColor rgb="FF7B3B16"/>
      </patternFill>
    </fill>
    <fill>
      <patternFill patternType="mediumGray">
        <fgColor rgb="FF88928E"/>
        <bgColor rgb="FFACA775"/>
      </patternFill>
    </fill>
    <fill>
      <patternFill patternType="darkGray">
        <fgColor rgb="FF0C3D7D"/>
        <bgColor rgb="FF031B68"/>
      </patternFill>
    </fill>
    <fill>
      <patternFill patternType="mediumGray">
        <fgColor rgb="FFACA775"/>
        <bgColor rgb="FFA799EA"/>
      </patternFill>
    </fill>
    <fill>
      <patternFill patternType="mediumGray">
        <fgColor rgb="FF3B6618"/>
        <bgColor rgb="FF3F4557"/>
      </patternFill>
    </fill>
    <fill>
      <patternFill patternType="darkGray">
        <fgColor rgb="FFB6655E"/>
        <bgColor rgb="FF8B7644"/>
      </patternFill>
    </fill>
    <fill>
      <patternFill patternType="solid">
        <fgColor rgb="FF954728"/>
        <bgColor rgb="FF7B3B16"/>
      </patternFill>
    </fill>
    <fill>
      <patternFill patternType="solid">
        <fgColor rgb="FF2F5C82"/>
        <bgColor rgb="FF3F4557"/>
      </patternFill>
    </fill>
    <fill>
      <patternFill patternType="darkGray">
        <fgColor rgb="FF25262F"/>
        <bgColor rgb="FF3D2D01"/>
      </patternFill>
    </fill>
    <fill>
      <patternFill patternType="darkGray">
        <fgColor rgb="FF7B3B16"/>
        <bgColor rgb="FF954728"/>
      </patternFill>
    </fill>
    <fill>
      <patternFill patternType="solid">
        <fgColor rgb="FF760C0C"/>
        <bgColor rgb="FF450000"/>
      </patternFill>
    </fill>
    <fill>
      <patternFill patternType="darkGray">
        <fgColor rgb="FF66716F"/>
        <bgColor rgb="FF8B7644"/>
      </patternFill>
    </fill>
    <fill>
      <patternFill patternType="darkGray">
        <fgColor rgb="FFBFC3EC"/>
        <bgColor rgb="FFC1DEF2"/>
      </patternFill>
    </fill>
    <fill>
      <patternFill patternType="solid">
        <fgColor rgb="FFD9B389"/>
        <bgColor rgb="FFFCBF9B"/>
      </patternFill>
    </fill>
    <fill>
      <patternFill patternType="darkGray">
        <fgColor rgb="FF88928E"/>
        <bgColor rgb="FF5B8AA6"/>
      </patternFill>
    </fill>
    <fill>
      <patternFill patternType="darkGray">
        <fgColor rgb="FFBFC3EC"/>
        <bgColor rgb="FFA799EA"/>
      </patternFill>
    </fill>
    <fill>
      <patternFill patternType="darkGray">
        <fgColor rgb="FF0C3D7D"/>
        <bgColor rgb="FF2F5C82"/>
      </patternFill>
    </fill>
    <fill>
      <patternFill patternType="mediumGray">
        <fgColor rgb="FF604909"/>
        <bgColor rgb="FF954728"/>
      </patternFill>
    </fill>
    <fill>
      <patternFill patternType="mediumGray">
        <fgColor rgb="FF3B6618"/>
        <bgColor rgb="FF66716F"/>
      </patternFill>
    </fill>
    <fill>
      <patternFill patternType="darkGray">
        <fgColor rgb="FFB6655E"/>
        <bgColor rgb="FF954728"/>
      </patternFill>
    </fill>
    <fill>
      <patternFill patternType="darkGray">
        <fgColor rgb="FF2F5C82"/>
        <bgColor rgb="FF66716F"/>
      </patternFill>
    </fill>
    <fill>
      <patternFill patternType="mediumGray">
        <fgColor rgb="FF954728"/>
        <bgColor rgb="FF8B7644"/>
      </patternFill>
    </fill>
    <fill>
      <patternFill patternType="solid">
        <fgColor rgb="FFD00000"/>
        <bgColor rgb="FFFF0000"/>
      </patternFill>
    </fill>
    <fill>
      <patternFill patternType="darkGray">
        <fgColor rgb="FFE1D6F2"/>
        <bgColor rgb="FFC1DEF2"/>
      </patternFill>
    </fill>
    <fill>
      <patternFill patternType="mediumGray">
        <fgColor rgb="FFE1D6F2"/>
        <bgColor rgb="FFDCFBF5"/>
      </patternFill>
    </fill>
    <fill>
      <patternFill patternType="mediumGray">
        <fgColor rgb="FFFDF0A9"/>
        <bgColor rgb="FFFCBF9B"/>
      </patternFill>
    </fill>
    <fill>
      <patternFill patternType="mediumGray">
        <fgColor rgb="FF8B7644"/>
        <bgColor rgb="FF88928E"/>
      </patternFill>
    </fill>
    <fill>
      <patternFill patternType="mediumGray">
        <fgColor rgb="FFA799EA"/>
        <bgColor rgb="FFACA775"/>
      </patternFill>
    </fill>
    <fill>
      <patternFill patternType="mediumGray">
        <fgColor rgb="FFBFC3EC"/>
        <bgColor rgb="FFC1DEF2"/>
      </patternFill>
    </fill>
    <fill>
      <patternFill patternType="darkGray">
        <fgColor rgb="FF2F5C82"/>
        <bgColor rgb="FF0858BE"/>
      </patternFill>
    </fill>
    <fill>
      <patternFill patternType="solid">
        <fgColor rgb="FF8B7644"/>
        <bgColor rgb="FF66716F"/>
      </patternFill>
    </fill>
    <fill>
      <patternFill patternType="mediumGray">
        <fgColor rgb="FFE58A84"/>
        <bgColor rgb="FFB6655E"/>
      </patternFill>
    </fill>
    <fill>
      <patternFill patternType="darkGray">
        <fgColor rgb="FFB6655E"/>
        <bgColor rgb="FFE58A84"/>
      </patternFill>
    </fill>
    <fill>
      <patternFill patternType="solid">
        <fgColor rgb="FF5B8AA6"/>
        <bgColor rgb="FF2E87DD"/>
      </patternFill>
    </fill>
    <fill>
      <patternFill patternType="mediumGray">
        <fgColor rgb="FFD98B0A"/>
        <bgColor rgb="FFB6655E"/>
      </patternFill>
    </fill>
    <fill>
      <patternFill patternType="darkGray">
        <fgColor rgb="FFD00000"/>
        <bgColor rgb="FFFF0000"/>
      </patternFill>
    </fill>
    <fill>
      <patternFill patternType="darkGray">
        <fgColor rgb="FFFCFCF8"/>
        <bgColor rgb="FFFFFFFF"/>
      </patternFill>
    </fill>
    <fill>
      <patternFill patternType="darkGray">
        <fgColor rgb="FF2E87DD"/>
        <bgColor rgb="FF5B8AA6"/>
      </patternFill>
    </fill>
    <fill>
      <patternFill patternType="mediumGray">
        <fgColor rgb="FF8B7644"/>
        <bgColor rgb="FF879D40"/>
      </patternFill>
    </fill>
    <fill>
      <patternFill patternType="mediumGray">
        <fgColor rgb="FF879D40"/>
        <bgColor rgb="FF88928E"/>
      </patternFill>
    </fill>
    <fill>
      <patternFill patternType="darkGray">
        <fgColor rgb="FFE58A84"/>
        <bgColor rgb="FFD9B389"/>
      </patternFill>
    </fill>
    <fill>
      <patternFill patternType="solid">
        <fgColor rgb="FFE58A84"/>
        <bgColor rgb="FFB6655E"/>
      </patternFill>
    </fill>
    <fill>
      <patternFill patternType="darkGray">
        <fgColor rgb="FF6FB4ED"/>
        <bgColor rgb="FF88928E"/>
      </patternFill>
    </fill>
    <fill>
      <patternFill patternType="darkGray">
        <fgColor rgb="FFD98B0A"/>
        <bgColor rgb="FFFCA301"/>
      </patternFill>
    </fill>
    <fill>
      <patternFill patternType="solid">
        <fgColor rgb="FFFF0000"/>
        <bgColor rgb="FFD00000"/>
      </patternFill>
    </fill>
    <fill>
      <patternFill patternType="mediumGray">
        <fgColor rgb="FF2E87DD"/>
        <bgColor rgb="FF5B8AA6"/>
      </patternFill>
    </fill>
    <fill>
      <patternFill patternType="solid">
        <fgColor rgb="FFACA775"/>
        <bgColor rgb="FF88928E"/>
      </patternFill>
    </fill>
    <fill>
      <patternFill patternType="darkGray">
        <fgColor rgb="FFACA775"/>
        <bgColor rgb="FF879D40"/>
      </patternFill>
    </fill>
    <fill>
      <patternFill patternType="darkGray">
        <fgColor rgb="FFD9B389"/>
        <bgColor rgb="FFE58A84"/>
      </patternFill>
    </fill>
    <fill>
      <patternFill patternType="mediumGray">
        <fgColor rgb="FFE58A84"/>
        <bgColor rgb="FFD9B389"/>
      </patternFill>
    </fill>
    <fill>
      <patternFill patternType="darkGray">
        <fgColor rgb="FFFBC101"/>
        <bgColor rgb="FFFCA301"/>
      </patternFill>
    </fill>
    <fill>
      <patternFill patternType="solid">
        <fgColor rgb="FFB6655E"/>
        <bgColor rgb="FF8B7644"/>
      </patternFill>
    </fill>
    <fill>
      <patternFill patternType="mediumGray">
        <fgColor rgb="FFFB3D07"/>
        <bgColor rgb="FFFC6806"/>
      </patternFill>
    </fill>
    <fill>
      <patternFill patternType="darkGray">
        <fgColor rgb="FF6FB4ED"/>
        <bgColor rgb="FF5B8AA6"/>
      </patternFill>
    </fill>
    <fill>
      <patternFill patternType="darkGray">
        <fgColor rgb="FFD9B389"/>
        <bgColor rgb="FFACA775"/>
      </patternFill>
    </fill>
    <fill>
      <patternFill patternType="darkGray">
        <fgColor rgb="FFE1D6F2"/>
        <bgColor rgb="FFC1DEF2"/>
      </patternFill>
    </fill>
    <fill>
      <patternFill patternType="darkGray">
        <fgColor rgb="FF9CD66F"/>
        <bgColor rgb="FFD9B389"/>
      </patternFill>
    </fill>
    <fill>
      <patternFill patternType="mediumGray">
        <fgColor rgb="FFFCBF9B"/>
        <bgColor rgb="FFD9B389"/>
      </patternFill>
    </fill>
    <fill>
      <patternFill patternType="solid">
        <fgColor rgb="FFFCBF9B"/>
        <bgColor rgb="FFD9B389"/>
      </patternFill>
    </fill>
    <fill>
      <patternFill patternType="mediumGray">
        <fgColor rgb="FFDCFBF5"/>
        <bgColor rgb="FFC1DEF2"/>
      </patternFill>
    </fill>
    <fill>
      <patternFill patternType="mediumGray">
        <fgColor rgb="FFFCE005"/>
        <bgColor rgb="FFFBC101"/>
      </patternFill>
    </fill>
    <fill>
      <patternFill patternType="mediumGray">
        <fgColor rgb="FFE58A84"/>
        <bgColor rgb="FFB6655E"/>
      </patternFill>
    </fill>
    <fill>
      <patternFill patternType="darkGray">
        <fgColor rgb="FFFC6806"/>
        <bgColor rgb="FFFE8100"/>
      </patternFill>
    </fill>
    <fill>
      <patternFill patternType="solid">
        <fgColor rgb="FF0000FF"/>
        <bgColor rgb="FF031B68"/>
      </patternFill>
    </fill>
    <fill>
      <patternFill patternType="darkGray">
        <fgColor rgb="FF3D2D01"/>
        <bgColor rgb="FF25262F"/>
      </patternFill>
    </fill>
    <fill>
      <patternFill patternType="darkGray">
        <fgColor rgb="FF3D2D01"/>
        <bgColor rgb="FF604909"/>
      </patternFill>
    </fill>
    <fill>
      <patternFill patternType="darkGray">
        <fgColor rgb="FF604909"/>
        <bgColor rgb="FF3B6618"/>
      </patternFill>
    </fill>
    <fill>
      <patternFill patternType="mediumGray">
        <fgColor rgb="FF604909"/>
        <bgColor rgb="FF3B6618"/>
      </patternFill>
    </fill>
    <fill>
      <patternFill patternType="darkGray">
        <fgColor rgb="FF8B7644"/>
        <bgColor rgb="FF66716F"/>
      </patternFill>
    </fill>
    <fill>
      <patternFill patternType="mediumGray">
        <fgColor rgb="FF88928E"/>
        <bgColor rgb="FF879D40"/>
      </patternFill>
    </fill>
    <fill>
      <patternFill patternType="darkGray">
        <fgColor rgb="FFACA775"/>
        <bgColor rgb="FFD9B389"/>
      </patternFill>
    </fill>
    <fill>
      <patternFill patternType="mediumGray">
        <fgColor rgb="FFD9B389"/>
        <bgColor rgb="FFBFC3EC"/>
      </patternFill>
    </fill>
    <fill>
      <patternFill patternType="solid">
        <fgColor rgb="FF450000"/>
        <bgColor rgb="FF431702"/>
      </patternFill>
    </fill>
    <fill>
      <patternFill patternType="mediumGray">
        <fgColor rgb="FF450000"/>
        <bgColor rgb="FF760C0C"/>
      </patternFill>
    </fill>
    <fill>
      <patternFill patternType="mediumGray">
        <fgColor rgb="FFFBC101"/>
        <bgColor rgb="FFFCE005"/>
      </patternFill>
    </fill>
    <fill>
      <patternFill patternType="darkGray">
        <fgColor rgb="FFFCE005"/>
        <bgColor rgb="FFFFFF00"/>
      </patternFill>
    </fill>
    <fill>
      <patternFill patternType="solid">
        <fgColor rgb="FFFDF0A9"/>
        <bgColor rgb="FFFCFCF8"/>
      </patternFill>
    </fill>
    <fill>
      <patternFill patternType="mediumGray">
        <fgColor rgb="FFFDF0A9"/>
        <bgColor rgb="FFFCFCF8"/>
      </patternFill>
    </fill>
    <fill>
      <patternFill patternType="mediumGray">
        <fgColor rgb="FF000000"/>
        <bgColor rgb="FF450000"/>
      </patternFill>
    </fill>
    <fill>
      <patternFill patternType="darkGray">
        <fgColor rgb="FFE58A84"/>
        <bgColor rgb="FFD9B389"/>
      </patternFill>
    </fill>
    <fill>
      <patternFill patternType="solid">
        <fgColor rgb="FF0C3504"/>
        <bgColor rgb="FF0B5305"/>
      </patternFill>
    </fill>
    <fill>
      <patternFill patternType="darkGray">
        <fgColor rgb="FF0C3504"/>
        <bgColor rgb="FF0B5305"/>
      </patternFill>
    </fill>
    <fill>
      <patternFill patternType="darkGray">
        <fgColor rgb="FF0B5305"/>
        <bgColor rgb="FF3B6618"/>
      </patternFill>
    </fill>
    <fill>
      <patternFill patternType="darkGray">
        <fgColor rgb="FF3B6618"/>
        <bgColor rgb="FF0B5305"/>
      </patternFill>
    </fill>
    <fill>
      <patternFill patternType="solid">
        <fgColor rgb="FF3B6618"/>
        <bgColor rgb="FF604909"/>
      </patternFill>
    </fill>
    <fill>
      <patternFill patternType="mediumGray">
        <fgColor rgb="FF3B6618"/>
        <bgColor rgb="FF1F991E"/>
      </patternFill>
    </fill>
    <fill>
      <patternFill patternType="darkGray">
        <fgColor rgb="FF879D40"/>
        <bgColor rgb="FF8B7644"/>
      </patternFill>
    </fill>
    <fill>
      <patternFill patternType="solid">
        <fgColor rgb="FF879D40"/>
        <bgColor rgb="FFACA775"/>
      </patternFill>
    </fill>
    <fill>
      <patternFill patternType="darkGray">
        <fgColor rgb="FF0C3504"/>
        <bgColor rgb="FF25262F"/>
      </patternFill>
    </fill>
    <fill>
      <patternFill patternType="mediumGray">
        <fgColor rgb="FF0B5305"/>
        <bgColor rgb="FF3F4557"/>
      </patternFill>
    </fill>
    <fill>
      <patternFill patternType="mediumGray">
        <fgColor rgb="FF3B6618"/>
        <bgColor rgb="FF2F5C82"/>
      </patternFill>
    </fill>
    <fill>
      <patternFill patternType="darkGray">
        <fgColor rgb="FF66716F"/>
        <bgColor rgb="FF3B6618"/>
      </patternFill>
    </fill>
    <fill>
      <patternFill patternType="mediumGray">
        <fgColor rgb="FF66716F"/>
        <bgColor rgb="FF5B8AA6"/>
      </patternFill>
    </fill>
    <fill>
      <patternFill patternType="darkGray">
        <fgColor rgb="FF88928E"/>
        <bgColor rgb="FF879D40"/>
      </patternFill>
    </fill>
    <fill>
      <patternFill patternType="mediumGray">
        <fgColor rgb="FF9CD66F"/>
        <bgColor rgb="FFACA775"/>
      </patternFill>
    </fill>
    <fill>
      <patternFill patternType="darkGray">
        <fgColor rgb="FFC1DEF2"/>
        <bgColor rgb="FFBFC3EC"/>
      </patternFill>
    </fill>
    <fill>
      <patternFill patternType="mediumGray">
        <fgColor rgb="FF25262F"/>
        <bgColor rgb="FF431702"/>
      </patternFill>
    </fill>
    <fill>
      <patternFill patternType="darkGray">
        <fgColor rgb="FF3D2D01"/>
        <bgColor rgb="FF5F2D08"/>
      </patternFill>
    </fill>
    <fill>
      <patternFill patternType="darkGray">
        <fgColor rgb="FF5F2D08"/>
        <bgColor rgb="FF3D2D01"/>
      </patternFill>
    </fill>
    <fill>
      <patternFill patternType="mediumGray">
        <fgColor rgb="FF604909"/>
        <bgColor rgb="FF7B3B16"/>
      </patternFill>
    </fill>
    <fill>
      <patternFill patternType="darkGray">
        <fgColor rgb="FF954728"/>
        <bgColor rgb="FF7B3B16"/>
      </patternFill>
    </fill>
    <fill>
      <patternFill patternType="darkGray">
        <fgColor rgb="FF8B7644"/>
        <bgColor rgb="FFB6655E"/>
      </patternFill>
    </fill>
    <fill>
      <patternFill patternType="darkGray">
        <fgColor rgb="FF431702"/>
        <bgColor rgb="FF5F2D08"/>
      </patternFill>
    </fill>
    <fill>
      <patternFill patternType="solid">
        <fgColor rgb="FF5F2D08"/>
        <bgColor rgb="FF7B3B16"/>
      </patternFill>
    </fill>
    <fill>
      <patternFill patternType="solid">
        <fgColor rgb="FF7B3B16"/>
        <bgColor rgb="FF5F2D08"/>
      </patternFill>
    </fill>
    <fill>
      <patternFill patternType="darkGray">
        <fgColor rgb="FFB6655E"/>
        <bgColor rgb="FF8B7644"/>
      </patternFill>
    </fill>
    <fill>
      <patternFill patternType="mediumGray">
        <fgColor rgb="FFE58A84"/>
        <bgColor rgb="FFACA775"/>
      </patternFill>
    </fill>
    <fill>
      <patternFill patternType="darkGray">
        <fgColor rgb="FF3C1A7F"/>
        <bgColor rgb="FF031B68"/>
      </patternFill>
    </fill>
    <fill>
      <patternFill patternType="darkGray">
        <fgColor rgb="FF3C1A7F"/>
        <bgColor rgb="FF3F4557"/>
      </patternFill>
    </fill>
    <fill>
      <patternFill patternType="mediumGray">
        <fgColor rgb="FF7553E5"/>
        <bgColor rgb="FF3F4557"/>
      </patternFill>
    </fill>
    <fill>
      <patternFill patternType="darkGray">
        <fgColor rgb="FF7553E5"/>
        <bgColor rgb="FF66716F"/>
      </patternFill>
    </fill>
    <fill>
      <patternFill patternType="solid">
        <fgColor rgb="FF7553E5"/>
        <bgColor rgb="FF66716F"/>
      </patternFill>
    </fill>
    <fill>
      <patternFill patternType="darkGray">
        <fgColor rgb="FF7553E5"/>
        <bgColor rgb="FFA799EA"/>
      </patternFill>
    </fill>
    <fill>
      <patternFill patternType="solid">
        <fgColor rgb="FFA799EA"/>
        <bgColor rgb="FF88928E"/>
      </patternFill>
    </fill>
    <fill>
      <patternFill patternType="mediumGray">
        <fgColor rgb="FFA799EA"/>
        <bgColor rgb="FFBFC3EC"/>
      </patternFill>
    </fill>
    <fill>
      <patternFill patternType="solid">
        <fgColor rgb="FF031B68"/>
        <bgColor rgb="FF0C3D7D"/>
      </patternFill>
    </fill>
    <fill>
      <patternFill patternType="darkGray">
        <fgColor rgb="FF031B68"/>
        <bgColor rgb="FF0C3D7D"/>
      </patternFill>
    </fill>
    <fill>
      <patternFill patternType="darkGray">
        <fgColor rgb="FF0C3D7D"/>
        <bgColor rgb="FF031B68"/>
      </patternFill>
    </fill>
    <fill>
      <patternFill patternType="darkGray">
        <fgColor rgb="FF0858BE"/>
        <bgColor rgb="FF0C3D7D"/>
      </patternFill>
    </fill>
    <fill>
      <patternFill patternType="solid">
        <fgColor rgb="FF0858BE"/>
        <bgColor rgb="FF2F5C82"/>
      </patternFill>
    </fill>
    <fill>
      <patternFill patternType="darkGray">
        <fgColor rgb="FF2E87DD"/>
        <bgColor rgb="FF0858BE"/>
      </patternFill>
    </fill>
    <fill>
      <patternFill patternType="solid">
        <fgColor rgb="FF2E87DD"/>
        <bgColor rgb="FF5B8AA6"/>
      </patternFill>
    </fill>
    <fill>
      <patternFill patternType="darkGray">
        <fgColor rgb="FF6FB4ED"/>
        <bgColor rgb="FF5B8AA6"/>
      </patternFill>
    </fill>
    <fill>
      <patternFill patternType="darkGray">
        <fgColor rgb="FF6FB4ED"/>
        <bgColor rgb="FFBFC3EC"/>
      </patternFill>
    </fill>
    <fill>
      <patternFill patternType="solid">
        <fgColor rgb="FFC1DEF2"/>
        <bgColor rgb="FFE1D6F2"/>
      </patternFill>
    </fill>
    <fill>
      <patternFill patternType="mediumGray">
        <fgColor rgb="FFFB3D07"/>
        <bgColor rgb="FF954728"/>
      </patternFill>
    </fill>
    <fill>
      <patternFill patternType="solid">
        <fgColor rgb="FFFB3D07"/>
        <bgColor rgb="FFFC6806"/>
      </patternFill>
    </fill>
    <fill>
      <patternFill patternType="mediumGray">
        <fgColor rgb="FFFC6806"/>
        <bgColor rgb="FFE58A84"/>
      </patternFill>
    </fill>
    <fill>
      <patternFill patternType="solid">
        <fgColor rgb="FFE58A84"/>
        <bgColor rgb="FFD9B389"/>
      </patternFill>
    </fill>
    <fill>
      <patternFill patternType="solid">
        <fgColor rgb="FFFCBF9B"/>
        <bgColor rgb="FFD9B389"/>
      </patternFill>
    </fill>
    <fill>
      <patternFill patternType="mediumGray">
        <fgColor rgb="FFE1D6F2"/>
        <bgColor rgb="FFFDF0A9"/>
      </patternFill>
    </fill>
    <fill>
      <patternFill patternType="solid">
        <fgColor rgb="FFFCFCF8"/>
        <bgColor rgb="FFFFFFFF"/>
      </patternFill>
    </fill>
    <fill>
      <patternFill patternType="solid">
        <fgColor rgb="FF3C1A7F"/>
        <bgColor rgb="FF25262F"/>
      </patternFill>
    </fill>
    <fill>
      <patternFill patternType="darkGray">
        <fgColor rgb="FF3C1A7F"/>
        <bgColor rgb="FF3F4557"/>
      </patternFill>
    </fill>
    <fill>
      <patternFill patternType="darkGray">
        <fgColor rgb="FF7553E5"/>
        <bgColor rgb="FF3F4557"/>
      </patternFill>
    </fill>
    <fill>
      <patternFill patternType="darkGray">
        <fgColor rgb="FFA799EA"/>
        <bgColor rgb="FF88928E"/>
      </patternFill>
    </fill>
    <fill>
      <patternFill patternType="darkGray">
        <fgColor rgb="FFBFC3EC"/>
        <bgColor rgb="FFA799EA"/>
      </patternFill>
    </fill>
    <fill>
      <patternFill patternType="darkGray">
        <fgColor rgb="FFBFC3EC"/>
        <bgColor rgb="FFE1D6F2"/>
      </patternFill>
    </fill>
    <fill>
      <patternFill patternType="solid">
        <fgColor rgb="FFE1D6F2"/>
        <bgColor rgb="FFC1DEF2"/>
      </patternFill>
    </fill>
    <fill>
      <patternFill patternType="mediumGray">
        <fgColor rgb="FF760C0C"/>
        <bgColor rgb="FFD00000"/>
      </patternFill>
    </fill>
    <fill>
      <patternFill patternType="solid">
        <fgColor rgb="FFFE8100"/>
        <bgColor rgb="FFD98B0A"/>
      </patternFill>
    </fill>
    <fill>
      <patternFill patternType="solid">
        <fgColor rgb="FFFCA301"/>
        <bgColor rgb="FFFBC101"/>
      </patternFill>
    </fill>
    <fill>
      <patternFill patternType="solid">
        <fgColor rgb="FFFBC101"/>
        <bgColor rgb="FFFCA301"/>
      </patternFill>
    </fill>
    <fill>
      <patternFill patternType="darkGray">
        <fgColor rgb="FFFCE005"/>
        <bgColor rgb="FFFBC101"/>
      </patternFill>
    </fill>
    <fill>
      <patternFill patternType="solid">
        <fgColor rgb="FFFFFF00"/>
        <bgColor rgb="FFFCE005"/>
      </patternFill>
    </fill>
    <fill>
      <patternFill patternType="solid">
        <fgColor rgb="FFD98B0A"/>
        <bgColor rgb="FFFE8100"/>
      </patternFill>
    </fill>
    <fill>
      <patternFill patternType="darkGray">
        <fgColor rgb="FFD98B0A"/>
        <bgColor rgb="FFFE8100"/>
      </patternFill>
    </fill>
    <fill>
      <patternFill patternType="darkGray">
        <fgColor rgb="FFFCA301"/>
        <bgColor rgb="FFFE8100"/>
      </patternFill>
    </fill>
    <fill>
      <patternFill patternType="mediumGray">
        <fgColor rgb="FFFCA301"/>
        <bgColor rgb="FFFBC101"/>
      </patternFill>
    </fill>
    <fill>
      <patternFill patternType="darkGray">
        <fgColor rgb="FFFCBF9B"/>
        <bgColor rgb="FFD9B389"/>
      </patternFill>
    </fill>
    <fill>
      <patternFill patternType="mediumGray">
        <fgColor rgb="FFFCBF9B"/>
        <bgColor rgb="FFFDF0A9"/>
      </patternFill>
    </fill>
    <fill>
      <patternFill patternType="mediumGray">
        <fgColor rgb="FF879D40"/>
        <bgColor rgb="FF1F991E"/>
      </patternFill>
    </fill>
    <fill>
      <patternFill patternType="solid">
        <fgColor rgb="FF879D40"/>
        <bgColor rgb="FF88928E"/>
      </patternFill>
    </fill>
    <fill>
      <patternFill patternType="darkGray">
        <fgColor rgb="FF9CD66F"/>
        <bgColor rgb="FF879D40"/>
      </patternFill>
    </fill>
    <fill>
      <patternFill patternType="solid">
        <fgColor rgb="FF9CD66F"/>
        <bgColor rgb="FFACA775"/>
      </patternFill>
    </fill>
    <fill>
      <patternFill patternType="solid">
        <fgColor rgb="FFDCFBF5"/>
        <bgColor rgb="FFFCFCF8"/>
      </patternFill>
    </fill>
    <fill>
      <patternFill patternType="mediumGray">
        <fgColor rgb="FFC1DEF2"/>
        <bgColor rgb="FFDCFBF5"/>
      </patternFill>
    </fill>
    <fill>
      <patternFill patternType="solid">
        <fgColor rgb="FFC1DEF2"/>
        <bgColor rgb="FFBFC3EC"/>
      </patternFill>
    </fill>
    <fill>
      <patternFill patternType="darkGray">
        <fgColor rgb="FF6FB4ED"/>
        <bgColor rgb="FFBFC3EC"/>
      </patternFill>
    </fill>
    <fill>
      <patternFill patternType="solid">
        <fgColor rgb="FF5B8AA6"/>
        <bgColor rgb="FF88928E"/>
      </patternFill>
    </fill>
    <fill>
      <patternFill patternType="solid">
        <fgColor rgb="FFF800F8"/>
        <bgColor rgb="FFFE00FE"/>
      </patternFill>
    </fill>
    <fill>
      <patternFill patternType="darkGray">
        <fgColor rgb="FFF800F8"/>
        <bgColor rgb="FFFE00FE"/>
      </patternFill>
    </fill>
    <fill>
      <patternFill patternType="mediumGray">
        <fgColor rgb="FFFE00FE"/>
        <bgColor rgb="FFF800F8"/>
      </patternFill>
    </fill>
    <fill>
      <patternFill patternType="solid">
        <fgColor rgb="FFFE00FE"/>
        <bgColor rgb="FFFF00FF"/>
      </patternFill>
    </fill>
    <fill>
      <patternFill patternType="solid">
        <fgColor rgb="FFFF00FF"/>
        <bgColor rgb="FFFE00FE"/>
      </patternFill>
    </fill>
    <fill>
      <patternFill patternType="darkGray">
        <fgColor rgb="FF5F2D08"/>
        <bgColor rgb="FF7B3B16"/>
      </patternFill>
    </fill>
    <fill>
      <patternFill patternType="mediumGray">
        <fgColor rgb="FFFC6806"/>
        <bgColor rgb="FFFB3D07"/>
      </patternFill>
    </fill>
    <fill>
      <patternFill patternType="solid">
        <fgColor rgb="FFFC6806"/>
        <bgColor rgb="FFFE8100"/>
      </patternFill>
    </fill>
    <fill>
      <patternFill patternType="darkGray">
        <fgColor rgb="FFFE8100"/>
        <bgColor rgb="FFFC6806"/>
      </patternFill>
    </fill>
    <fill>
      <patternFill patternType="mediumGray">
        <fgColor rgb="FFFCA301"/>
        <bgColor rgb="FFFE8100"/>
      </patternFill>
    </fill>
    <fill>
      <patternFill patternType="darkGray">
        <fgColor rgb="FFFCA301"/>
        <bgColor rgb="FFFBC101"/>
      </patternFill>
    </fill>
    <fill>
      <patternFill patternType="solid">
        <fgColor rgb="FFFBC101"/>
        <bgColor rgb="FFFCE005"/>
      </patternFill>
    </fill>
    <fill>
      <patternFill patternType="darkGray">
        <fgColor rgb="FF3D2D01"/>
        <bgColor rgb="FF25262F"/>
      </patternFill>
    </fill>
    <fill>
      <patternFill patternType="mediumGray">
        <fgColor rgb="FF3D2D01"/>
        <bgColor rgb="FF604909"/>
      </patternFill>
    </fill>
    <fill>
      <patternFill patternType="mediumGray">
        <fgColor rgb="FF0C3D7D"/>
        <bgColor rgb="FF3F4557"/>
      </patternFill>
    </fill>
    <fill>
      <patternFill patternType="mediumGray">
        <fgColor rgb="FF2F5C82"/>
        <bgColor rgb="FF3F4557"/>
      </patternFill>
    </fill>
    <fill>
      <patternFill patternType="darkGray">
        <fgColor rgb="FF2F5C82"/>
        <bgColor rgb="FF3F4557"/>
      </patternFill>
    </fill>
    <fill>
      <patternFill patternType="mediumGray">
        <fgColor rgb="FF2F5C82"/>
        <bgColor rgb="FF66716F"/>
      </patternFill>
    </fill>
    <fill>
      <patternFill patternType="darkGray">
        <fgColor rgb="FF5B8AA6"/>
        <bgColor rgb="FF66716F"/>
      </patternFill>
    </fill>
    <fill>
      <patternFill patternType="solid">
        <fgColor rgb="FFFFFFFF"/>
        <bgColor rgb="FFFCFCF8"/>
      </patternFill>
    </fill>
    <fill>
      <patternFill patternType="solid">
        <fgColor rgb="FFFE8100"/>
        <bgColor rgb="FFFC6806"/>
      </patternFill>
    </fill>
    <fill>
      <patternFill patternType="solid">
        <fgColor rgb="FF1F991E"/>
        <bgColor rgb="FF3B6618"/>
      </patternFill>
    </fill>
    <fill>
      <patternFill patternType="solid">
        <fgColor rgb="FFFF0000"/>
        <bgColor rgb="FFD00000"/>
      </patternFill>
    </fill>
    <fill>
      <patternFill patternType="mediumGray">
        <fgColor rgb="FFE58A84"/>
        <bgColor rgb="FFB6655E"/>
      </patternFill>
    </fill>
    <fill>
      <patternFill patternType="darkGray">
        <fgColor rgb="FF9CD66F"/>
        <bgColor rgb="FFBFC3EC"/>
      </patternFill>
    </fill>
    <fill>
      <patternFill patternType="darkGray">
        <fgColor rgb="FFBFC3EC"/>
        <bgColor rgb="FFC1DEF2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0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fgColor rgb="FF081858"/>
        </patternFill>
      </fill>
    </dxf>
    <dxf>
      <fill>
        <patternFill patternType="solid">
          <fgColor rgb="FF0C2468"/>
        </patternFill>
      </fill>
    </dxf>
    <dxf>
      <fill>
        <patternFill patternType="solid">
          <fgColor rgb="FF14347C"/>
        </patternFill>
      </fill>
    </dxf>
    <dxf>
      <fill>
        <patternFill patternType="solid">
          <fgColor rgb="FF1C448C"/>
        </patternFill>
      </fill>
    </dxf>
    <dxf>
      <fill>
        <patternFill patternType="solid">
          <fgColor rgb="FF285CA4"/>
        </patternFill>
      </fill>
    </dxf>
    <dxf>
      <fill>
        <patternFill patternType="solid">
          <fgColor rgb="FF3878BC"/>
        </patternFill>
      </fill>
    </dxf>
    <dxf>
      <fill>
        <patternFill patternType="solid">
          <fgColor rgb="FF4898D8"/>
        </patternFill>
      </fill>
    </dxf>
    <dxf>
      <fill>
        <patternFill patternType="solid">
          <fgColor rgb="FF64ACE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604909"/>
      <rgbColor rgb="FF0000FF"/>
      <rgbColor rgb="FFFFFF00"/>
      <rgbColor rgb="FFFF00FF"/>
      <rgbColor rgb="FFFB3D07"/>
      <rgbColor rgb="FF760C0C"/>
      <rgbColor rgb="FF0B5305"/>
      <rgbColor rgb="FF031B68"/>
      <rgbColor rgb="FF879D40"/>
      <rgbColor rgb="FF5F2D08"/>
      <rgbColor rgb="FF2F5C82"/>
      <rgbColor rgb="FFD9B389"/>
      <rgbColor rgb="FF8B7644"/>
      <rgbColor rgb="FFA799EA"/>
      <rgbColor rgb="FF954728"/>
      <rgbColor rgb="FFFCFCF8"/>
      <rgbColor rgb="FFDCFBF5"/>
      <rgbColor rgb="FF431702"/>
      <rgbColor rgb="FFE58A84"/>
      <rgbColor rgb="FF0858BE"/>
      <rgbColor rgb="FFBFC3EC"/>
      <rgbColor rgb="FF3F4557"/>
      <rgbColor rgb="FFFE00FE"/>
      <rgbColor rgb="FFFCE005"/>
      <rgbColor rgb="FFF800F8"/>
      <rgbColor rgb="FFD00000"/>
      <rgbColor rgb="FF450000"/>
      <rgbColor rgb="FF3B6618"/>
      <rgbColor rgb="FF7553E5"/>
      <rgbColor rgb="FF5B8AA6"/>
      <rgbColor rgb="FFE1D6F2"/>
      <rgbColor rgb="FFFE8100"/>
      <rgbColor rgb="FFFDF0A9"/>
      <rgbColor rgb="FFC1DEF2"/>
      <rgbColor rgb="FFD98B0A"/>
      <rgbColor rgb="FFACA775"/>
      <rgbColor rgb="FFFCBF9B"/>
      <rgbColor rgb="FF2E87DD"/>
      <rgbColor rgb="FF6FB4ED"/>
      <rgbColor rgb="FF9CD66F"/>
      <rgbColor rgb="FFFBC101"/>
      <rgbColor rgb="FFFCA301"/>
      <rgbColor rgb="FFFC6806"/>
      <rgbColor rgb="FF66716F"/>
      <rgbColor rgb="FF88928E"/>
      <rgbColor rgb="FF0C3D7D"/>
      <rgbColor rgb="FF1F991E"/>
      <rgbColor rgb="FF0C3504"/>
      <rgbColor rgb="FF3D2D01"/>
      <rgbColor rgb="FF7B3B16"/>
      <rgbColor rgb="FFB6655E"/>
      <rgbColor rgb="FF3C1A7F"/>
      <rgbColor rgb="FF2526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</row>
    <row r="2" customFormat="false" ht="12.8" hidden="false" customHeight="false" outlineLevel="0" collapsed="false">
      <c r="A2" s="1" t="s">
        <v>29</v>
      </c>
      <c r="B2" s="1" t="s">
        <v>29</v>
      </c>
      <c r="C2" s="2" t="n">
        <v>6</v>
      </c>
      <c r="D2" s="5" t="n">
        <f aca="false">TRUE()</f>
        <v>1</v>
      </c>
      <c r="E2" s="1" t="s">
        <v>30</v>
      </c>
      <c r="F2" s="1" t="s">
        <v>31</v>
      </c>
      <c r="H2" s="1" t="s">
        <v>32</v>
      </c>
      <c r="I2" s="1" t="n">
        <v>40</v>
      </c>
      <c r="J2" s="1" t="n">
        <v>1</v>
      </c>
      <c r="K2" s="4" t="n">
        <v>1945</v>
      </c>
      <c r="L2" s="6" t="s">
        <v>33</v>
      </c>
      <c r="M2" s="1" t="n">
        <v>5</v>
      </c>
      <c r="N2" s="7" t="s">
        <v>34</v>
      </c>
      <c r="O2" s="3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35</v>
      </c>
      <c r="S2" s="1" t="n">
        <v>4</v>
      </c>
      <c r="T2" s="1" t="n">
        <v>1</v>
      </c>
      <c r="U2" s="3" t="s">
        <v>36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37</v>
      </c>
      <c r="AB2" s="1" t="s">
        <v>35</v>
      </c>
      <c r="AC2" s="1" t="s">
        <v>35</v>
      </c>
    </row>
    <row r="3" customFormat="false" ht="12.8" hidden="false" customHeight="false" outlineLevel="0" collapsed="false">
      <c r="A3" s="1" t="s">
        <v>38</v>
      </c>
      <c r="B3" s="1" t="s">
        <v>38</v>
      </c>
      <c r="C3" s="2" t="n">
        <v>5</v>
      </c>
      <c r="D3" s="5" t="n">
        <f aca="false">TRUE()</f>
        <v>1</v>
      </c>
      <c r="E3" s="1" t="s">
        <v>30</v>
      </c>
      <c r="F3" s="1" t="s">
        <v>31</v>
      </c>
      <c r="H3" s="1" t="s">
        <v>39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40</v>
      </c>
      <c r="O3" s="3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35</v>
      </c>
      <c r="S3" s="1" t="n">
        <v>2</v>
      </c>
      <c r="T3" s="1" t="n">
        <v>1</v>
      </c>
      <c r="U3" s="3" t="s">
        <v>36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35</v>
      </c>
      <c r="AB3" s="1" t="s">
        <v>35</v>
      </c>
      <c r="AC3" s="1" t="s">
        <v>35</v>
      </c>
    </row>
    <row r="4" customFormat="false" ht="12.8" hidden="false" customHeight="false" outlineLevel="0" collapsed="false">
      <c r="A4" s="1" t="s">
        <v>41</v>
      </c>
      <c r="B4" s="1" t="s">
        <v>41</v>
      </c>
      <c r="C4" s="2" t="n">
        <v>212</v>
      </c>
      <c r="D4" s="5" t="n">
        <f aca="false">TRUE()</f>
        <v>1</v>
      </c>
      <c r="E4" s="1" t="s">
        <v>42</v>
      </c>
      <c r="F4" s="1" t="s">
        <v>31</v>
      </c>
      <c r="H4" s="1" t="s">
        <v>43</v>
      </c>
      <c r="I4" s="1" t="n">
        <v>15</v>
      </c>
      <c r="J4" s="1" t="n">
        <v>5</v>
      </c>
      <c r="K4" s="4" t="n">
        <v>1700</v>
      </c>
      <c r="L4" s="6" t="s">
        <v>33</v>
      </c>
      <c r="M4" s="1" t="n">
        <v>7</v>
      </c>
      <c r="N4" s="7" t="s">
        <v>44</v>
      </c>
      <c r="O4" s="3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45</v>
      </c>
      <c r="S4" s="1" t="n">
        <v>6</v>
      </c>
      <c r="T4" s="1" t="n">
        <v>2</v>
      </c>
      <c r="U4" s="3" t="s">
        <v>46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41</v>
      </c>
      <c r="AB4" s="1" t="s">
        <v>35</v>
      </c>
      <c r="AC4" s="1" t="s">
        <v>35</v>
      </c>
    </row>
    <row r="5" customFormat="false" ht="12.8" hidden="false" customHeight="false" outlineLevel="0" collapsed="false">
      <c r="A5" s="1" t="s">
        <v>47</v>
      </c>
      <c r="B5" s="1" t="s">
        <v>47</v>
      </c>
      <c r="C5" s="2" t="n">
        <v>14</v>
      </c>
      <c r="D5" s="5" t="n">
        <f aca="false">TRUE()</f>
        <v>1</v>
      </c>
      <c r="E5" s="1" t="s">
        <v>30</v>
      </c>
      <c r="F5" s="1" t="s">
        <v>31</v>
      </c>
      <c r="H5" s="1" t="s">
        <v>48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44</v>
      </c>
      <c r="O5" s="3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35</v>
      </c>
      <c r="S5" s="1" t="n">
        <v>1</v>
      </c>
      <c r="T5" s="1" t="n">
        <v>1</v>
      </c>
      <c r="U5" s="3" t="s">
        <v>36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35</v>
      </c>
      <c r="AB5" s="1" t="s">
        <v>35</v>
      </c>
      <c r="AC5" s="1" t="s">
        <v>35</v>
      </c>
    </row>
    <row r="6" customFormat="false" ht="12.8" hidden="false" customHeight="false" outlineLevel="0" collapsed="false">
      <c r="A6" s="1" t="s">
        <v>49</v>
      </c>
      <c r="B6" s="1" t="s">
        <v>49</v>
      </c>
      <c r="C6" s="2" t="n">
        <v>12</v>
      </c>
      <c r="D6" s="5" t="n">
        <f aca="false">TRUE()</f>
        <v>1</v>
      </c>
      <c r="E6" s="1" t="s">
        <v>30</v>
      </c>
      <c r="F6" s="1" t="s">
        <v>31</v>
      </c>
      <c r="H6" s="1" t="s">
        <v>50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44</v>
      </c>
      <c r="O6" s="3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35</v>
      </c>
      <c r="S6" s="1" t="n">
        <v>1</v>
      </c>
      <c r="T6" s="1" t="n">
        <v>1</v>
      </c>
      <c r="U6" s="3" t="s">
        <v>36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35</v>
      </c>
      <c r="AB6" s="1" t="s">
        <v>35</v>
      </c>
      <c r="AC6" s="1" t="s">
        <v>35</v>
      </c>
    </row>
    <row r="7" customFormat="false" ht="12.8" hidden="false" customHeight="false" outlineLevel="0" collapsed="false">
      <c r="A7" s="1" t="s">
        <v>51</v>
      </c>
      <c r="B7" s="1" t="s">
        <v>51</v>
      </c>
      <c r="C7" s="2" t="n">
        <v>13</v>
      </c>
      <c r="D7" s="5" t="n">
        <f aca="false">TRUE()</f>
        <v>1</v>
      </c>
      <c r="E7" s="1" t="s">
        <v>30</v>
      </c>
      <c r="F7" s="1" t="s">
        <v>31</v>
      </c>
      <c r="H7" s="1" t="s">
        <v>52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44</v>
      </c>
      <c r="O7" s="3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35</v>
      </c>
      <c r="S7" s="1" t="n">
        <v>1</v>
      </c>
      <c r="T7" s="1" t="n">
        <v>1</v>
      </c>
      <c r="U7" s="3" t="s">
        <v>36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35</v>
      </c>
      <c r="AB7" s="1" t="s">
        <v>35</v>
      </c>
      <c r="AC7" s="1" t="s">
        <v>35</v>
      </c>
    </row>
    <row r="8" customFormat="false" ht="12.8" hidden="false" customHeight="false" outlineLevel="0" collapsed="false">
      <c r="A8" s="1" t="s">
        <v>53</v>
      </c>
      <c r="B8" s="1" t="s">
        <v>53</v>
      </c>
      <c r="C8" s="2" t="n">
        <v>16</v>
      </c>
      <c r="D8" s="5" t="n">
        <f aca="false">TRUE()</f>
        <v>1</v>
      </c>
      <c r="E8" s="1" t="s">
        <v>30</v>
      </c>
      <c r="F8" s="1" t="s">
        <v>31</v>
      </c>
      <c r="H8" s="1" t="s">
        <v>54</v>
      </c>
      <c r="I8" s="1" t="n">
        <v>20</v>
      </c>
      <c r="J8" s="1" t="n">
        <v>1</v>
      </c>
      <c r="K8" s="4" t="n">
        <v>1700</v>
      </c>
      <c r="L8" s="6" t="n">
        <v>1944</v>
      </c>
      <c r="M8" s="1" t="n">
        <v>5</v>
      </c>
      <c r="N8" s="7" t="s">
        <v>55</v>
      </c>
      <c r="O8" s="3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35</v>
      </c>
      <c r="S8" s="1" t="n">
        <v>1</v>
      </c>
      <c r="T8" s="1" t="n">
        <v>1</v>
      </c>
      <c r="U8" s="3" t="s">
        <v>36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35</v>
      </c>
      <c r="AB8" s="1" t="s">
        <v>35</v>
      </c>
      <c r="AC8" s="1" t="s">
        <v>35</v>
      </c>
    </row>
    <row r="9" customFormat="false" ht="12.8" hidden="false" customHeight="false" outlineLevel="0" collapsed="false">
      <c r="A9" s="1" t="s">
        <v>56</v>
      </c>
      <c r="B9" s="1" t="s">
        <v>56</v>
      </c>
      <c r="C9" s="2" t="n">
        <v>2</v>
      </c>
      <c r="D9" s="5" t="n">
        <f aca="false">TRUE()</f>
        <v>1</v>
      </c>
      <c r="E9" s="1" t="s">
        <v>30</v>
      </c>
      <c r="F9" s="1" t="s">
        <v>31</v>
      </c>
      <c r="H9" s="1" t="s">
        <v>57</v>
      </c>
      <c r="I9" s="1" t="n">
        <v>20</v>
      </c>
      <c r="J9" s="1" t="n">
        <v>5</v>
      </c>
      <c r="K9" s="4" t="n">
        <v>1870</v>
      </c>
      <c r="L9" s="6" t="s">
        <v>33</v>
      </c>
      <c r="M9" s="1" t="n">
        <v>5</v>
      </c>
      <c r="N9" s="7" t="s">
        <v>58</v>
      </c>
      <c r="O9" s="3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35</v>
      </c>
      <c r="S9" s="1" t="n">
        <v>2</v>
      </c>
      <c r="T9" s="1" t="n">
        <v>1</v>
      </c>
      <c r="U9" s="3" t="s">
        <v>36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59</v>
      </c>
      <c r="AB9" s="1" t="s">
        <v>35</v>
      </c>
      <c r="AC9" s="1" t="s">
        <v>35</v>
      </c>
    </row>
    <row r="10" customFormat="false" ht="12.8" hidden="false" customHeight="false" outlineLevel="0" collapsed="false">
      <c r="A10" s="1" t="s">
        <v>60</v>
      </c>
      <c r="B10" s="1" t="s">
        <v>60</v>
      </c>
      <c r="C10" s="4" t="n">
        <v>1</v>
      </c>
      <c r="D10" s="5" t="n">
        <f aca="false">TRUE()</f>
        <v>1</v>
      </c>
      <c r="E10" s="1" t="s">
        <v>30</v>
      </c>
      <c r="F10" s="1" t="s">
        <v>31</v>
      </c>
      <c r="H10" s="1" t="s">
        <v>61</v>
      </c>
      <c r="I10" s="1" t="n">
        <v>20</v>
      </c>
      <c r="J10" s="1" t="n">
        <v>5</v>
      </c>
      <c r="K10" s="4" t="n">
        <v>1870</v>
      </c>
      <c r="L10" s="6" t="s">
        <v>33</v>
      </c>
      <c r="M10" s="1" t="n">
        <v>5</v>
      </c>
      <c r="N10" s="7" t="s">
        <v>58</v>
      </c>
      <c r="O10" s="3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35</v>
      </c>
      <c r="S10" s="1" t="n">
        <v>2</v>
      </c>
      <c r="T10" s="1" t="n">
        <v>1</v>
      </c>
      <c r="U10" s="3" t="s">
        <v>36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59</v>
      </c>
      <c r="AB10" s="1" t="s">
        <v>35</v>
      </c>
      <c r="AC10" s="1" t="s">
        <v>35</v>
      </c>
    </row>
    <row r="11" customFormat="false" ht="12.8" hidden="false" customHeight="false" outlineLevel="0" collapsed="false">
      <c r="A11" s="1" t="s">
        <v>62</v>
      </c>
      <c r="B11" s="1" t="s">
        <v>62</v>
      </c>
      <c r="C11" s="2" t="n">
        <v>58</v>
      </c>
      <c r="D11" s="5" t="n">
        <f aca="false">TRUE()</f>
        <v>1</v>
      </c>
      <c r="E11" s="1" t="s">
        <v>30</v>
      </c>
      <c r="F11" s="1" t="s">
        <v>31</v>
      </c>
      <c r="H11" s="1" t="s">
        <v>63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64</v>
      </c>
      <c r="O11" s="3" t="str">
        <f aca="false">VLOOKUP(N11,dropdowns!E:F,2,0)</f>
        <v>bitmask(TOWNZONE_EDGE )</v>
      </c>
      <c r="P11" s="1" t="n">
        <v>26</v>
      </c>
      <c r="Q11" s="1" t="n">
        <v>0</v>
      </c>
      <c r="R11" s="3" t="s">
        <v>35</v>
      </c>
      <c r="S11" s="1" t="n">
        <v>2</v>
      </c>
      <c r="T11" s="1" t="n">
        <v>1</v>
      </c>
      <c r="U11" s="3" t="s">
        <v>65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35</v>
      </c>
      <c r="AB11" s="1" t="s">
        <v>35</v>
      </c>
      <c r="AC11" s="1" t="s">
        <v>35</v>
      </c>
    </row>
    <row r="12" customFormat="false" ht="12.8" hidden="false" customHeight="false" outlineLevel="0" collapsed="false">
      <c r="A12" s="1" t="s">
        <v>66</v>
      </c>
      <c r="B12" s="1" t="s">
        <v>66</v>
      </c>
      <c r="C12" s="8" t="n">
        <v>0</v>
      </c>
      <c r="D12" s="5" t="n">
        <f aca="false">TRUE()</f>
        <v>1</v>
      </c>
      <c r="E12" s="1" t="s">
        <v>30</v>
      </c>
      <c r="F12" s="1" t="s">
        <v>31</v>
      </c>
      <c r="H12" s="1" t="s">
        <v>67</v>
      </c>
      <c r="I12" s="1" t="n">
        <v>20</v>
      </c>
      <c r="J12" s="1" t="n">
        <v>1</v>
      </c>
      <c r="K12" s="4" t="n">
        <v>1900</v>
      </c>
      <c r="L12" s="6" t="s">
        <v>33</v>
      </c>
      <c r="M12" s="1" t="n">
        <v>5</v>
      </c>
      <c r="N12" s="7" t="s">
        <v>68</v>
      </c>
      <c r="O12" s="3" t="str">
        <f aca="false">VLOOKUP(N12,dropdowns!E:F,2,0)</f>
        <v>ALL_TOWNZONES</v>
      </c>
      <c r="P12" s="1" t="n">
        <v>6</v>
      </c>
      <c r="Q12" s="1" t="n">
        <v>0</v>
      </c>
      <c r="R12" s="3" t="s">
        <v>35</v>
      </c>
      <c r="S12" s="1" t="n">
        <v>3</v>
      </c>
      <c r="T12" s="1" t="n">
        <v>1</v>
      </c>
      <c r="U12" s="3" t="s">
        <v>69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66</v>
      </c>
      <c r="AB12" s="1" t="s">
        <v>35</v>
      </c>
      <c r="AC12" s="1" t="s">
        <v>35</v>
      </c>
    </row>
    <row r="13" customFormat="false" ht="12.8" hidden="false" customHeight="false" outlineLevel="0" collapsed="false">
      <c r="A13" s="1" t="s">
        <v>70</v>
      </c>
      <c r="B13" s="1" t="s">
        <v>70</v>
      </c>
      <c r="C13" s="2" t="n">
        <v>18</v>
      </c>
      <c r="D13" s="5" t="n">
        <f aca="false">TRUE()</f>
        <v>1</v>
      </c>
      <c r="E13" s="1" t="s">
        <v>30</v>
      </c>
      <c r="F13" s="1" t="s">
        <v>31</v>
      </c>
      <c r="H13" s="1" t="s">
        <v>71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55</v>
      </c>
      <c r="O13" s="3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35</v>
      </c>
      <c r="S13" s="1" t="n">
        <v>1</v>
      </c>
      <c r="T13" s="1" t="n">
        <v>1</v>
      </c>
      <c r="U13" s="3" t="s">
        <v>69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35</v>
      </c>
      <c r="AB13" s="1" t="s">
        <v>35</v>
      </c>
      <c r="AC13" s="1" t="s">
        <v>35</v>
      </c>
    </row>
    <row r="14" customFormat="false" ht="12.8" hidden="false" customHeight="false" outlineLevel="0" collapsed="false">
      <c r="A14" s="1" t="s">
        <v>72</v>
      </c>
      <c r="B14" s="1" t="s">
        <v>72</v>
      </c>
      <c r="C14" s="2" t="n">
        <v>22</v>
      </c>
      <c r="D14" s="5" t="n">
        <f aca="false">TRUE()</f>
        <v>1</v>
      </c>
      <c r="E14" s="1" t="s">
        <v>30</v>
      </c>
      <c r="F14" s="1" t="s">
        <v>31</v>
      </c>
      <c r="H14" s="1" t="s">
        <v>73</v>
      </c>
      <c r="I14" s="1" t="n">
        <v>20</v>
      </c>
      <c r="J14" s="1" t="n">
        <v>1</v>
      </c>
      <c r="K14" s="4" t="n">
        <v>1945</v>
      </c>
      <c r="L14" s="6" t="s">
        <v>33</v>
      </c>
      <c r="M14" s="1" t="n">
        <v>5</v>
      </c>
      <c r="N14" s="7" t="s">
        <v>74</v>
      </c>
      <c r="O14" s="3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35</v>
      </c>
      <c r="S14" s="1" t="n">
        <v>2</v>
      </c>
      <c r="T14" s="1" t="n">
        <v>1</v>
      </c>
      <c r="U14" s="3" t="s">
        <v>36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37</v>
      </c>
      <c r="AB14" s="1" t="s">
        <v>35</v>
      </c>
      <c r="AC14" s="1" t="s">
        <v>35</v>
      </c>
    </row>
    <row r="15" customFormat="false" ht="12.8" hidden="false" customHeight="false" outlineLevel="0" collapsed="false">
      <c r="A15" s="1" t="s">
        <v>75</v>
      </c>
      <c r="B15" s="1" t="s">
        <v>75</v>
      </c>
      <c r="C15" s="2" t="n">
        <v>21</v>
      </c>
      <c r="D15" s="5" t="n">
        <f aca="false">TRUE()</f>
        <v>1</v>
      </c>
      <c r="E15" s="1" t="s">
        <v>30</v>
      </c>
      <c r="F15" s="1" t="s">
        <v>31</v>
      </c>
      <c r="H15" s="1" t="s">
        <v>76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55</v>
      </c>
      <c r="O15" s="3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35</v>
      </c>
      <c r="S15" s="1" t="n">
        <v>1</v>
      </c>
      <c r="T15" s="1" t="n">
        <v>1</v>
      </c>
      <c r="U15" s="3" t="s">
        <v>36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35</v>
      </c>
      <c r="AB15" s="1" t="s">
        <v>35</v>
      </c>
      <c r="AC15" s="1" t="s">
        <v>35</v>
      </c>
    </row>
    <row r="16" customFormat="false" ht="12.8" hidden="false" customHeight="false" outlineLevel="0" collapsed="false">
      <c r="A16" s="1" t="s">
        <v>77</v>
      </c>
      <c r="B16" s="1" t="s">
        <v>77</v>
      </c>
      <c r="C16" s="2" t="n">
        <v>3</v>
      </c>
      <c r="D16" s="5" t="n">
        <f aca="false">TRUE()</f>
        <v>1</v>
      </c>
      <c r="E16" s="1" t="s">
        <v>30</v>
      </c>
      <c r="F16" s="1" t="s">
        <v>31</v>
      </c>
      <c r="H16" s="1" t="s">
        <v>78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55</v>
      </c>
      <c r="O16" s="3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35</v>
      </c>
      <c r="S16" s="1" t="n">
        <v>1</v>
      </c>
      <c r="T16" s="1" t="n">
        <v>1</v>
      </c>
      <c r="U16" s="3" t="s">
        <v>36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35</v>
      </c>
      <c r="AB16" s="1" t="s">
        <v>35</v>
      </c>
      <c r="AC16" s="1" t="s">
        <v>35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2" t="n">
        <v>4</v>
      </c>
      <c r="D17" s="5" t="n">
        <f aca="false">TRUE()</f>
        <v>1</v>
      </c>
      <c r="E17" s="1" t="s">
        <v>30</v>
      </c>
      <c r="F17" s="1" t="s">
        <v>31</v>
      </c>
      <c r="H17" s="1" t="s">
        <v>80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55</v>
      </c>
      <c r="O17" s="3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35</v>
      </c>
      <c r="S17" s="1" t="n">
        <v>1</v>
      </c>
      <c r="T17" s="1" t="n">
        <v>1</v>
      </c>
      <c r="U17" s="3" t="s">
        <v>36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35</v>
      </c>
      <c r="AB17" s="1" t="s">
        <v>35</v>
      </c>
      <c r="AC17" s="1" t="s">
        <v>35</v>
      </c>
    </row>
    <row r="18" customFormat="false" ht="12.8" hidden="false" customHeight="false" outlineLevel="0" collapsed="false">
      <c r="A18" s="1" t="s">
        <v>81</v>
      </c>
      <c r="B18" s="1" t="s">
        <v>81</v>
      </c>
      <c r="C18" s="2" t="n">
        <v>8</v>
      </c>
      <c r="D18" s="5" t="n">
        <f aca="false">TRUE()</f>
        <v>1</v>
      </c>
      <c r="E18" s="1" t="s">
        <v>30</v>
      </c>
      <c r="F18" s="1" t="s">
        <v>31</v>
      </c>
      <c r="H18" s="1" t="s">
        <v>82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55</v>
      </c>
      <c r="O18" s="3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35</v>
      </c>
      <c r="S18" s="1" t="n">
        <v>1</v>
      </c>
      <c r="T18" s="1" t="n">
        <v>1</v>
      </c>
      <c r="U18" s="3" t="s">
        <v>36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35</v>
      </c>
      <c r="AB18" s="1" t="s">
        <v>35</v>
      </c>
      <c r="AC18" s="1" t="s">
        <v>35</v>
      </c>
    </row>
    <row r="19" customFormat="false" ht="12.8" hidden="false" customHeight="false" outlineLevel="0" collapsed="false">
      <c r="A19" s="1" t="s">
        <v>83</v>
      </c>
      <c r="B19" s="1" t="s">
        <v>83</v>
      </c>
      <c r="C19" s="2" t="n">
        <v>9</v>
      </c>
      <c r="D19" s="5" t="n">
        <f aca="false">TRUE()</f>
        <v>1</v>
      </c>
      <c r="E19" s="1" t="s">
        <v>30</v>
      </c>
      <c r="F19" s="1" t="s">
        <v>31</v>
      </c>
      <c r="H19" s="1" t="s">
        <v>84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44</v>
      </c>
      <c r="O19" s="3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35</v>
      </c>
      <c r="S19" s="1" t="n">
        <v>1</v>
      </c>
      <c r="T19" s="1" t="n">
        <v>1</v>
      </c>
      <c r="U19" s="3" t="s">
        <v>36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35</v>
      </c>
      <c r="AB19" s="1" t="s">
        <v>35</v>
      </c>
      <c r="AC19" s="1" t="s">
        <v>35</v>
      </c>
    </row>
    <row r="20" customFormat="false" ht="12.8" hidden="false" customHeight="false" outlineLevel="0" collapsed="false">
      <c r="A20" s="1" t="s">
        <v>85</v>
      </c>
      <c r="B20" s="1" t="s">
        <v>85</v>
      </c>
      <c r="C20" s="2" t="n">
        <v>15</v>
      </c>
      <c r="D20" s="5" t="n">
        <f aca="false">TRUE()</f>
        <v>1</v>
      </c>
      <c r="E20" s="1" t="s">
        <v>30</v>
      </c>
      <c r="F20" s="1" t="s">
        <v>31</v>
      </c>
      <c r="H20" s="1" t="s">
        <v>86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44</v>
      </c>
      <c r="O20" s="3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35</v>
      </c>
      <c r="S20" s="1" t="n">
        <v>1</v>
      </c>
      <c r="T20" s="1" t="n">
        <v>1</v>
      </c>
      <c r="U20" s="3" t="s">
        <v>36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35</v>
      </c>
      <c r="AB20" s="1" t="s">
        <v>35</v>
      </c>
      <c r="AC20" s="1" t="s">
        <v>35</v>
      </c>
    </row>
    <row r="21" customFormat="false" ht="12.8" hidden="false" customHeight="false" outlineLevel="0" collapsed="false">
      <c r="A21" s="1" t="s">
        <v>87</v>
      </c>
      <c r="B21" s="1" t="s">
        <v>88</v>
      </c>
      <c r="C21" s="2" t="n">
        <v>123</v>
      </c>
      <c r="D21" s="5" t="n">
        <f aca="false">TRUE()</f>
        <v>1</v>
      </c>
      <c r="E21" s="1" t="s">
        <v>30</v>
      </c>
      <c r="F21" s="3" t="s">
        <v>89</v>
      </c>
      <c r="H21" s="1" t="s">
        <v>90</v>
      </c>
      <c r="I21" s="1" t="n">
        <v>100</v>
      </c>
      <c r="J21" s="1" t="n">
        <v>1</v>
      </c>
      <c r="K21" s="4" t="n">
        <v>1960</v>
      </c>
      <c r="L21" s="6" t="s">
        <v>33</v>
      </c>
      <c r="M21" s="1" t="n">
        <v>7</v>
      </c>
      <c r="N21" s="7" t="s">
        <v>91</v>
      </c>
      <c r="O21" s="3" t="str">
        <f aca="false">VLOOKUP(N21,dropdowns!E:F,2,0)</f>
        <v>bitmask(TOWNZONE_CENTRE)</v>
      </c>
      <c r="P21" s="1" t="n">
        <v>27</v>
      </c>
      <c r="Q21" s="1" t="n">
        <v>4</v>
      </c>
      <c r="R21" s="3" t="s">
        <v>35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36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37</v>
      </c>
      <c r="AB21" s="1" t="s">
        <v>35</v>
      </c>
      <c r="AC21" s="1" t="s">
        <v>35</v>
      </c>
    </row>
    <row r="22" customFormat="false" ht="12.8" hidden="false" customHeight="false" outlineLevel="0" collapsed="false">
      <c r="A22" s="1" t="s">
        <v>92</v>
      </c>
      <c r="B22" s="1" t="s">
        <v>88</v>
      </c>
      <c r="C22" s="2" t="n">
        <v>124</v>
      </c>
      <c r="D22" s="5" t="n">
        <f aca="false">TRUE()</f>
        <v>1</v>
      </c>
      <c r="E22" s="1" t="s">
        <v>30</v>
      </c>
      <c r="F22" s="3" t="s">
        <v>93</v>
      </c>
      <c r="H22" s="1" t="s">
        <v>94</v>
      </c>
      <c r="I22" s="1" t="n">
        <v>125</v>
      </c>
      <c r="J22" s="1" t="n">
        <v>1</v>
      </c>
      <c r="K22" s="4" t="n">
        <v>1960</v>
      </c>
      <c r="L22" s="6" t="s">
        <v>33</v>
      </c>
      <c r="M22" s="1" t="n">
        <v>10</v>
      </c>
      <c r="N22" s="7" t="s">
        <v>91</v>
      </c>
      <c r="O22" s="3" t="str">
        <f aca="false">VLOOKUP(N22,dropdowns!E:F,2,0)</f>
        <v>bitmask(TOWNZONE_CENTRE)</v>
      </c>
      <c r="P22" s="1" t="n">
        <v>27</v>
      </c>
      <c r="Q22" s="1" t="n">
        <v>4</v>
      </c>
      <c r="R22" s="3" t="s">
        <v>35</v>
      </c>
      <c r="S22" s="1" t="n">
        <v>14</v>
      </c>
      <c r="T22" s="1" t="n">
        <v>5</v>
      </c>
      <c r="U22" s="3" t="s">
        <v>36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37</v>
      </c>
      <c r="AB22" s="1" t="s">
        <v>35</v>
      </c>
      <c r="AC22" s="1" t="s">
        <v>35</v>
      </c>
    </row>
    <row r="23" customFormat="false" ht="12.8" hidden="false" customHeight="false" outlineLevel="0" collapsed="false">
      <c r="A23" s="1" t="s">
        <v>95</v>
      </c>
      <c r="B23" s="1" t="s">
        <v>88</v>
      </c>
      <c r="C23" s="2" t="n">
        <v>125</v>
      </c>
      <c r="D23" s="5" t="n">
        <f aca="false">TRUE()</f>
        <v>1</v>
      </c>
      <c r="E23" s="1" t="s">
        <v>30</v>
      </c>
      <c r="F23" s="3" t="s">
        <v>96</v>
      </c>
      <c r="H23" s="1" t="s">
        <v>97</v>
      </c>
      <c r="I23" s="1" t="n">
        <v>150</v>
      </c>
      <c r="J23" s="1" t="n">
        <v>1</v>
      </c>
      <c r="K23" s="4" t="n">
        <v>1960</v>
      </c>
      <c r="L23" s="6" t="s">
        <v>33</v>
      </c>
      <c r="M23" s="1" t="n">
        <v>15</v>
      </c>
      <c r="N23" s="7" t="s">
        <v>91</v>
      </c>
      <c r="O23" s="3" t="str">
        <f aca="false">VLOOKUP(N23,dropdowns!E:F,2,0)</f>
        <v>bitmask(TOWNZONE_CENTRE)</v>
      </c>
      <c r="P23" s="1" t="n">
        <v>27</v>
      </c>
      <c r="Q23" s="1" t="n">
        <v>4</v>
      </c>
      <c r="R23" s="3" t="s">
        <v>35</v>
      </c>
      <c r="S23" s="1" t="n">
        <v>16</v>
      </c>
      <c r="T23" s="1" t="n">
        <v>6</v>
      </c>
      <c r="U23" s="3" t="s">
        <v>36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37</v>
      </c>
      <c r="AB23" s="1" t="s">
        <v>35</v>
      </c>
      <c r="AC23" s="1" t="s">
        <v>35</v>
      </c>
    </row>
    <row r="24" customFormat="false" ht="12.8" hidden="false" customHeight="false" outlineLevel="0" collapsed="false">
      <c r="A24" s="1" t="s">
        <v>98</v>
      </c>
      <c r="B24" s="1" t="s">
        <v>99</v>
      </c>
      <c r="C24" s="2" t="n">
        <v>126</v>
      </c>
      <c r="D24" s="5" t="n">
        <f aca="false">TRUE()</f>
        <v>1</v>
      </c>
      <c r="E24" s="1" t="s">
        <v>30</v>
      </c>
      <c r="F24" s="3" t="s">
        <v>89</v>
      </c>
      <c r="H24" s="1" t="s">
        <v>100</v>
      </c>
      <c r="I24" s="1" t="n">
        <v>100</v>
      </c>
      <c r="J24" s="1" t="n">
        <v>1</v>
      </c>
      <c r="K24" s="4" t="n">
        <v>1970</v>
      </c>
      <c r="L24" s="6" t="s">
        <v>33</v>
      </c>
      <c r="M24" s="1" t="n">
        <v>7</v>
      </c>
      <c r="N24" s="7" t="s">
        <v>91</v>
      </c>
      <c r="O24" s="3" t="str">
        <f aca="false">VLOOKUP(N24,dropdowns!E:F,2,0)</f>
        <v>bitmask(TOWNZONE_CENTRE)</v>
      </c>
      <c r="P24" s="1" t="n">
        <v>27</v>
      </c>
      <c r="Q24" s="1" t="n">
        <v>4</v>
      </c>
      <c r="R24" s="3" t="s">
        <v>35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36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37</v>
      </c>
      <c r="AB24" s="1" t="s">
        <v>35</v>
      </c>
      <c r="AC24" s="1" t="s">
        <v>35</v>
      </c>
    </row>
    <row r="25" customFormat="false" ht="12.8" hidden="false" customHeight="false" outlineLevel="0" collapsed="false">
      <c r="A25" s="1" t="s">
        <v>101</v>
      </c>
      <c r="B25" s="1" t="s">
        <v>99</v>
      </c>
      <c r="C25" s="2" t="n">
        <v>127</v>
      </c>
      <c r="D25" s="5" t="n">
        <f aca="false">TRUE()</f>
        <v>1</v>
      </c>
      <c r="E25" s="1" t="s">
        <v>30</v>
      </c>
      <c r="F25" s="3" t="s">
        <v>93</v>
      </c>
      <c r="H25" s="1" t="s">
        <v>102</v>
      </c>
      <c r="I25" s="1" t="n">
        <v>125</v>
      </c>
      <c r="J25" s="1" t="n">
        <v>1</v>
      </c>
      <c r="K25" s="4" t="n">
        <v>1970</v>
      </c>
      <c r="L25" s="6" t="s">
        <v>33</v>
      </c>
      <c r="M25" s="1" t="n">
        <v>10</v>
      </c>
      <c r="N25" s="7" t="s">
        <v>91</v>
      </c>
      <c r="O25" s="3" t="str">
        <f aca="false">VLOOKUP(N25,dropdowns!E:F,2,0)</f>
        <v>bitmask(TOWNZONE_CENTRE)</v>
      </c>
      <c r="P25" s="1" t="n">
        <v>27</v>
      </c>
      <c r="Q25" s="1" t="n">
        <v>4</v>
      </c>
      <c r="R25" s="3" t="s">
        <v>35</v>
      </c>
      <c r="S25" s="1" t="n">
        <v>14</v>
      </c>
      <c r="T25" s="1" t="n">
        <v>5</v>
      </c>
      <c r="U25" s="3" t="s">
        <v>36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37</v>
      </c>
      <c r="AB25" s="1" t="s">
        <v>35</v>
      </c>
      <c r="AC25" s="1" t="s">
        <v>35</v>
      </c>
    </row>
    <row r="26" customFormat="false" ht="12.8" hidden="false" customHeight="false" outlineLevel="0" collapsed="false">
      <c r="A26" s="1" t="s">
        <v>103</v>
      </c>
      <c r="B26" s="1" t="s">
        <v>104</v>
      </c>
      <c r="C26" s="2" t="n">
        <v>17</v>
      </c>
      <c r="D26" s="5" t="n">
        <f aca="false">TRUE()</f>
        <v>1</v>
      </c>
      <c r="E26" s="1" t="s">
        <v>30</v>
      </c>
      <c r="F26" s="3" t="s">
        <v>89</v>
      </c>
      <c r="H26" s="1" t="s">
        <v>105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106</v>
      </c>
      <c r="O26" s="3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35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36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37</v>
      </c>
      <c r="AB26" s="1" t="s">
        <v>35</v>
      </c>
      <c r="AC26" s="1" t="s">
        <v>35</v>
      </c>
    </row>
    <row r="27" customFormat="false" ht="12.8" hidden="false" customHeight="false" outlineLevel="0" collapsed="false">
      <c r="A27" s="1" t="s">
        <v>107</v>
      </c>
      <c r="B27" s="1" t="s">
        <v>104</v>
      </c>
      <c r="C27" s="2" t="n">
        <v>23</v>
      </c>
      <c r="D27" s="5" t="n">
        <f aca="false">TRUE()</f>
        <v>1</v>
      </c>
      <c r="E27" s="1" t="s">
        <v>30</v>
      </c>
      <c r="F27" s="3" t="s">
        <v>93</v>
      </c>
      <c r="H27" s="1" t="s">
        <v>108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40</v>
      </c>
      <c r="O27" s="3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35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36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37</v>
      </c>
      <c r="AB27" s="1" t="s">
        <v>35</v>
      </c>
      <c r="AC27" s="1" t="s">
        <v>35</v>
      </c>
    </row>
    <row r="28" customFormat="false" ht="12.8" hidden="false" customHeight="false" outlineLevel="0" collapsed="false">
      <c r="A28" s="1" t="s">
        <v>109</v>
      </c>
      <c r="B28" s="1" t="s">
        <v>110</v>
      </c>
      <c r="C28" s="2" t="n">
        <v>24</v>
      </c>
      <c r="D28" s="5" t="n">
        <f aca="false">TRUE()</f>
        <v>1</v>
      </c>
      <c r="E28" s="1" t="s">
        <v>30</v>
      </c>
      <c r="F28" s="3" t="s">
        <v>89</v>
      </c>
      <c r="H28" s="1" t="s">
        <v>111</v>
      </c>
      <c r="I28" s="1" t="n">
        <v>100</v>
      </c>
      <c r="J28" s="1" t="n">
        <v>1</v>
      </c>
      <c r="K28" s="4" t="n">
        <v>1960</v>
      </c>
      <c r="L28" s="6" t="s">
        <v>33</v>
      </c>
      <c r="M28" s="7" t="n">
        <v>7</v>
      </c>
      <c r="N28" s="7" t="s">
        <v>106</v>
      </c>
      <c r="O28" s="3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35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36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37</v>
      </c>
      <c r="AB28" s="1" t="s">
        <v>35</v>
      </c>
      <c r="AC28" s="1" t="s">
        <v>35</v>
      </c>
    </row>
    <row r="29" customFormat="false" ht="12.8" hidden="false" customHeight="false" outlineLevel="0" collapsed="false">
      <c r="A29" s="1" t="s">
        <v>112</v>
      </c>
      <c r="B29" s="1" t="s">
        <v>110</v>
      </c>
      <c r="C29" s="2" t="n">
        <v>25</v>
      </c>
      <c r="D29" s="5" t="n">
        <f aca="false">TRUE()</f>
        <v>1</v>
      </c>
      <c r="E29" s="1" t="s">
        <v>30</v>
      </c>
      <c r="F29" s="3" t="s">
        <v>93</v>
      </c>
      <c r="H29" s="1" t="s">
        <v>113</v>
      </c>
      <c r="I29" s="1" t="n">
        <v>125</v>
      </c>
      <c r="J29" s="1" t="n">
        <v>1</v>
      </c>
      <c r="K29" s="4" t="n">
        <v>1960</v>
      </c>
      <c r="L29" s="6" t="s">
        <v>33</v>
      </c>
      <c r="M29" s="7" t="n">
        <v>10</v>
      </c>
      <c r="N29" s="7" t="s">
        <v>40</v>
      </c>
      <c r="O29" s="3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35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36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37</v>
      </c>
      <c r="AB29" s="1" t="s">
        <v>35</v>
      </c>
      <c r="AC29" s="1" t="s">
        <v>35</v>
      </c>
    </row>
    <row r="30" customFormat="false" ht="12.8" hidden="false" customHeight="false" outlineLevel="0" collapsed="false">
      <c r="A30" s="1" t="s">
        <v>114</v>
      </c>
      <c r="B30" s="1" t="s">
        <v>115</v>
      </c>
      <c r="C30" s="2" t="n">
        <v>134</v>
      </c>
      <c r="D30" s="5" t="n">
        <f aca="false">TRUE()</f>
        <v>1</v>
      </c>
      <c r="E30" s="1" t="s">
        <v>30</v>
      </c>
      <c r="F30" s="3" t="s">
        <v>89</v>
      </c>
      <c r="H30" s="1" t="s">
        <v>116</v>
      </c>
      <c r="I30" s="1" t="n">
        <v>100</v>
      </c>
      <c r="J30" s="1" t="n">
        <v>2</v>
      </c>
      <c r="K30" s="4" t="n">
        <v>1980</v>
      </c>
      <c r="L30" s="6" t="s">
        <v>33</v>
      </c>
      <c r="M30" s="7" t="n">
        <v>7</v>
      </c>
      <c r="N30" s="7" t="s">
        <v>106</v>
      </c>
      <c r="O30" s="3" t="str">
        <f aca="false">VLOOKUP(N30,dropdowns!E:F,2,0)</f>
        <v>bitmask(TOWNZONE_CENTRE, TOWNZONE_INNER_SUBURB, TOWNZONE_OUTER_SUBURB )</v>
      </c>
      <c r="P30" s="1" t="n">
        <v>27</v>
      </c>
      <c r="Q30" s="1" t="n">
        <v>4</v>
      </c>
      <c r="R30" s="3" t="s">
        <v>35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36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117</v>
      </c>
      <c r="AB30" s="1" t="s">
        <v>35</v>
      </c>
      <c r="AC30" s="1" t="s">
        <v>35</v>
      </c>
    </row>
    <row r="31" customFormat="false" ht="12.8" hidden="false" customHeight="false" outlineLevel="0" collapsed="false">
      <c r="A31" s="1" t="s">
        <v>118</v>
      </c>
      <c r="B31" s="1" t="s">
        <v>115</v>
      </c>
      <c r="C31" s="2" t="n">
        <v>135</v>
      </c>
      <c r="D31" s="5" t="n">
        <f aca="false">TRUE()</f>
        <v>1</v>
      </c>
      <c r="E31" s="1" t="s">
        <v>30</v>
      </c>
      <c r="F31" s="3" t="s">
        <v>93</v>
      </c>
      <c r="H31" s="1" t="s">
        <v>119</v>
      </c>
      <c r="I31" s="1" t="n">
        <v>125</v>
      </c>
      <c r="J31" s="1" t="n">
        <v>2</v>
      </c>
      <c r="K31" s="4" t="n">
        <v>1980</v>
      </c>
      <c r="L31" s="6" t="s">
        <v>33</v>
      </c>
      <c r="M31" s="7" t="n">
        <v>10</v>
      </c>
      <c r="N31" s="7" t="s">
        <v>40</v>
      </c>
      <c r="O31" s="3" t="str">
        <f aca="false">VLOOKUP(N31,dropdowns!E:F,2,0)</f>
        <v>bitmask(TOWNZONE_CENTRE, TOWNZONE_INNER_SUBURB )</v>
      </c>
      <c r="P31" s="1" t="n">
        <v>27</v>
      </c>
      <c r="Q31" s="1" t="n">
        <v>4</v>
      </c>
      <c r="R31" s="3" t="s">
        <v>35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36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120</v>
      </c>
      <c r="AB31" s="1" t="s">
        <v>35</v>
      </c>
      <c r="AC31" s="1" t="s">
        <v>35</v>
      </c>
    </row>
    <row r="32" customFormat="false" ht="12.8" hidden="false" customHeight="false" outlineLevel="0" collapsed="false">
      <c r="A32" s="1" t="s">
        <v>121</v>
      </c>
      <c r="B32" s="1" t="s">
        <v>122</v>
      </c>
      <c r="C32" s="2" t="n">
        <v>152</v>
      </c>
      <c r="D32" s="5" t="n">
        <f aca="false">TRUE()</f>
        <v>1</v>
      </c>
      <c r="E32" s="1" t="s">
        <v>30</v>
      </c>
      <c r="F32" s="3" t="s">
        <v>93</v>
      </c>
      <c r="H32" s="1" t="s">
        <v>123</v>
      </c>
      <c r="I32" s="1" t="n">
        <v>125</v>
      </c>
      <c r="J32" s="1" t="n">
        <v>1</v>
      </c>
      <c r="K32" s="4" t="n">
        <v>1955</v>
      </c>
      <c r="L32" s="6" t="s">
        <v>33</v>
      </c>
      <c r="M32" s="1" t="n">
        <v>10</v>
      </c>
      <c r="N32" s="7" t="s">
        <v>40</v>
      </c>
      <c r="O32" s="3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35</v>
      </c>
      <c r="S32" s="1" t="n">
        <v>14</v>
      </c>
      <c r="T32" s="1" t="n">
        <v>5</v>
      </c>
      <c r="U32" s="3" t="s">
        <v>36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37</v>
      </c>
      <c r="AB32" s="1" t="s">
        <v>35</v>
      </c>
      <c r="AC32" s="1" t="s">
        <v>35</v>
      </c>
    </row>
    <row r="33" customFormat="false" ht="12.8" hidden="false" customHeight="false" outlineLevel="0" collapsed="false">
      <c r="A33" s="1" t="s">
        <v>124</v>
      </c>
      <c r="B33" s="1" t="s">
        <v>122</v>
      </c>
      <c r="C33" s="2" t="n">
        <v>153</v>
      </c>
      <c r="D33" s="5" t="n">
        <f aca="false">TRUE()</f>
        <v>1</v>
      </c>
      <c r="E33" s="1" t="s">
        <v>30</v>
      </c>
      <c r="F33" s="3" t="s">
        <v>96</v>
      </c>
      <c r="H33" s="1" t="s">
        <v>125</v>
      </c>
      <c r="I33" s="1" t="n">
        <v>150</v>
      </c>
      <c r="J33" s="1" t="n">
        <v>1</v>
      </c>
      <c r="K33" s="4" t="n">
        <v>1955</v>
      </c>
      <c r="L33" s="6" t="s">
        <v>33</v>
      </c>
      <c r="M33" s="1" t="n">
        <v>15</v>
      </c>
      <c r="N33" s="7" t="s">
        <v>91</v>
      </c>
      <c r="O33" s="3" t="str">
        <f aca="false">VLOOKUP(N33,dropdowns!E:F,2,0)</f>
        <v>bitmask(TOWNZONE_CENTRE)</v>
      </c>
      <c r="P33" s="1" t="n">
        <v>27</v>
      </c>
      <c r="Q33" s="1" t="n">
        <v>4</v>
      </c>
      <c r="R33" s="3" t="s">
        <v>35</v>
      </c>
      <c r="S33" s="1" t="n">
        <v>16</v>
      </c>
      <c r="T33" s="1" t="n">
        <v>6</v>
      </c>
      <c r="U33" s="3" t="s">
        <v>36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37</v>
      </c>
      <c r="AB33" s="1" t="s">
        <v>35</v>
      </c>
      <c r="AC33" s="1" t="s">
        <v>35</v>
      </c>
    </row>
    <row r="34" customFormat="false" ht="12.8" hidden="false" customHeight="false" outlineLevel="0" collapsed="false">
      <c r="A34" s="1" t="s">
        <v>126</v>
      </c>
      <c r="B34" s="1" t="s">
        <v>127</v>
      </c>
      <c r="C34" s="2" t="n">
        <v>26</v>
      </c>
      <c r="D34" s="5" t="n">
        <f aca="false">FALSE()</f>
        <v>0</v>
      </c>
      <c r="E34" s="1" t="s">
        <v>30</v>
      </c>
      <c r="F34" s="3" t="s">
        <v>128</v>
      </c>
      <c r="G34" s="1" t="s">
        <v>129</v>
      </c>
      <c r="H34" s="1" t="s">
        <v>130</v>
      </c>
      <c r="I34" s="1" t="n">
        <v>75</v>
      </c>
      <c r="J34" s="1" t="n">
        <v>1</v>
      </c>
      <c r="K34" s="4" t="n">
        <v>1960</v>
      </c>
      <c r="L34" s="6" t="s">
        <v>33</v>
      </c>
      <c r="M34" s="1" t="n">
        <v>5</v>
      </c>
      <c r="N34" s="7" t="s">
        <v>34</v>
      </c>
      <c r="O34" s="3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35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36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37</v>
      </c>
      <c r="AB34" s="1" t="s">
        <v>35</v>
      </c>
      <c r="AC34" s="1" t="s">
        <v>35</v>
      </c>
    </row>
    <row r="35" customFormat="false" ht="12.8" hidden="false" customHeight="false" outlineLevel="0" collapsed="false">
      <c r="A35" s="1" t="s">
        <v>131</v>
      </c>
      <c r="B35" s="1" t="s">
        <v>127</v>
      </c>
      <c r="C35" s="2" t="n">
        <v>28</v>
      </c>
      <c r="D35" s="5" t="n">
        <f aca="false">FALSE()</f>
        <v>0</v>
      </c>
      <c r="E35" s="1" t="s">
        <v>30</v>
      </c>
      <c r="F35" s="3" t="s">
        <v>89</v>
      </c>
      <c r="G35" s="1" t="s">
        <v>129</v>
      </c>
      <c r="H35" s="1" t="s">
        <v>132</v>
      </c>
      <c r="I35" s="1" t="n">
        <v>100</v>
      </c>
      <c r="J35" s="1" t="n">
        <v>1</v>
      </c>
      <c r="K35" s="4" t="n">
        <v>1960</v>
      </c>
      <c r="L35" s="6" t="s">
        <v>33</v>
      </c>
      <c r="M35" s="1" t="n">
        <v>7</v>
      </c>
      <c r="N35" s="7" t="s">
        <v>106</v>
      </c>
      <c r="O35" s="3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35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36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37</v>
      </c>
      <c r="AB35" s="1" t="s">
        <v>35</v>
      </c>
      <c r="AC35" s="1" t="s">
        <v>35</v>
      </c>
    </row>
    <row r="36" customFormat="false" ht="12.8" hidden="false" customHeight="false" outlineLevel="0" collapsed="false">
      <c r="A36" s="1" t="s">
        <v>133</v>
      </c>
      <c r="B36" s="1" t="s">
        <v>134</v>
      </c>
      <c r="C36" s="2" t="n">
        <v>29</v>
      </c>
      <c r="D36" s="5" t="n">
        <f aca="false">TRUE()</f>
        <v>1</v>
      </c>
      <c r="E36" s="1" t="s">
        <v>30</v>
      </c>
      <c r="F36" s="3" t="s">
        <v>128</v>
      </c>
      <c r="G36" s="1" t="s">
        <v>135</v>
      </c>
      <c r="H36" s="1" t="s">
        <v>136</v>
      </c>
      <c r="I36" s="1" t="n">
        <v>75</v>
      </c>
      <c r="J36" s="1" t="n">
        <v>3</v>
      </c>
      <c r="K36" s="4" t="n">
        <v>1955</v>
      </c>
      <c r="L36" s="6" t="s">
        <v>33</v>
      </c>
      <c r="M36" s="1" t="n">
        <v>5</v>
      </c>
      <c r="N36" s="7" t="s">
        <v>34</v>
      </c>
      <c r="O36" s="3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35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36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37</v>
      </c>
      <c r="AB36" s="1" t="s">
        <v>35</v>
      </c>
      <c r="AC36" s="1" t="s">
        <v>35</v>
      </c>
    </row>
    <row r="37" customFormat="false" ht="12.8" hidden="false" customHeight="false" outlineLevel="0" collapsed="false">
      <c r="A37" s="1" t="s">
        <v>137</v>
      </c>
      <c r="B37" s="1" t="s">
        <v>134</v>
      </c>
      <c r="C37" s="2" t="n">
        <v>32</v>
      </c>
      <c r="D37" s="5" t="n">
        <f aca="false">TRUE()</f>
        <v>1</v>
      </c>
      <c r="E37" s="1" t="s">
        <v>30</v>
      </c>
      <c r="F37" s="3" t="s">
        <v>89</v>
      </c>
      <c r="G37" s="1" t="s">
        <v>135</v>
      </c>
      <c r="H37" s="1" t="s">
        <v>138</v>
      </c>
      <c r="I37" s="1" t="n">
        <v>100</v>
      </c>
      <c r="J37" s="1" t="n">
        <v>3</v>
      </c>
      <c r="K37" s="4" t="n">
        <v>1955</v>
      </c>
      <c r="L37" s="6" t="s">
        <v>33</v>
      </c>
      <c r="M37" s="1" t="n">
        <v>7</v>
      </c>
      <c r="N37" s="7" t="s">
        <v>106</v>
      </c>
      <c r="O37" s="3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35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36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37</v>
      </c>
      <c r="AB37" s="1" t="s">
        <v>35</v>
      </c>
      <c r="AC37" s="1" t="s">
        <v>35</v>
      </c>
    </row>
    <row r="38" customFormat="false" ht="12.8" hidden="false" customHeight="false" outlineLevel="0" collapsed="false">
      <c r="A38" s="1" t="s">
        <v>139</v>
      </c>
      <c r="B38" s="1" t="s">
        <v>140</v>
      </c>
      <c r="C38" s="2" t="n">
        <v>33</v>
      </c>
      <c r="D38" s="5" t="n">
        <f aca="false">FALSE()</f>
        <v>0</v>
      </c>
      <c r="E38" s="1" t="s">
        <v>30</v>
      </c>
      <c r="F38" s="3" t="s">
        <v>128</v>
      </c>
      <c r="G38" s="1" t="s">
        <v>129</v>
      </c>
      <c r="H38" s="1" t="s">
        <v>141</v>
      </c>
      <c r="I38" s="1" t="n">
        <v>75</v>
      </c>
      <c r="J38" s="1" t="n">
        <v>1</v>
      </c>
      <c r="K38" s="4" t="n">
        <v>1945</v>
      </c>
      <c r="L38" s="6" t="s">
        <v>33</v>
      </c>
      <c r="M38" s="1" t="n">
        <v>5</v>
      </c>
      <c r="N38" s="7" t="s">
        <v>34</v>
      </c>
      <c r="O38" s="3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35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36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37</v>
      </c>
      <c r="AB38" s="1" t="s">
        <v>35</v>
      </c>
      <c r="AC38" s="1" t="s">
        <v>35</v>
      </c>
    </row>
    <row r="39" customFormat="false" ht="12.8" hidden="false" customHeight="false" outlineLevel="0" collapsed="false">
      <c r="A39" s="1" t="s">
        <v>142</v>
      </c>
      <c r="B39" s="1" t="s">
        <v>140</v>
      </c>
      <c r="C39" s="2" t="n">
        <v>34</v>
      </c>
      <c r="D39" s="5" t="n">
        <f aca="false">FALSE()</f>
        <v>0</v>
      </c>
      <c r="E39" s="1" t="s">
        <v>30</v>
      </c>
      <c r="F39" s="3" t="s">
        <v>89</v>
      </c>
      <c r="G39" s="1" t="s">
        <v>129</v>
      </c>
      <c r="H39" s="1" t="s">
        <v>143</v>
      </c>
      <c r="I39" s="1" t="n">
        <v>100</v>
      </c>
      <c r="J39" s="1" t="n">
        <v>1</v>
      </c>
      <c r="K39" s="4" t="n">
        <v>1945</v>
      </c>
      <c r="L39" s="6" t="s">
        <v>33</v>
      </c>
      <c r="M39" s="1" t="n">
        <v>7</v>
      </c>
      <c r="N39" s="7" t="s">
        <v>106</v>
      </c>
      <c r="O39" s="3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35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36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37</v>
      </c>
      <c r="AB39" s="1" t="s">
        <v>35</v>
      </c>
      <c r="AC39" s="1" t="s">
        <v>35</v>
      </c>
    </row>
    <row r="40" customFormat="false" ht="12.8" hidden="false" customHeight="false" outlineLevel="0" collapsed="false">
      <c r="A40" s="1" t="s">
        <v>144</v>
      </c>
      <c r="B40" s="1" t="s">
        <v>145</v>
      </c>
      <c r="C40" s="2" t="n">
        <v>44</v>
      </c>
      <c r="D40" s="5" t="n">
        <f aca="false">TRUE()</f>
        <v>1</v>
      </c>
      <c r="E40" s="1" t="s">
        <v>30</v>
      </c>
      <c r="F40" s="3" t="s">
        <v>89</v>
      </c>
      <c r="H40" s="1" t="s">
        <v>146</v>
      </c>
      <c r="I40" s="1" t="n">
        <v>100</v>
      </c>
      <c r="J40" s="1" t="n">
        <v>1</v>
      </c>
      <c r="K40" s="4" t="n">
        <v>1965</v>
      </c>
      <c r="L40" s="6" t="s">
        <v>33</v>
      </c>
      <c r="M40" s="1" t="n">
        <v>7</v>
      </c>
      <c r="N40" s="7" t="s">
        <v>106</v>
      </c>
      <c r="O40" s="3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35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36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37</v>
      </c>
      <c r="AB40" s="1" t="s">
        <v>35</v>
      </c>
      <c r="AC40" s="1" t="s">
        <v>35</v>
      </c>
    </row>
    <row r="41" customFormat="false" ht="12.8" hidden="false" customHeight="false" outlineLevel="0" collapsed="false">
      <c r="A41" s="1" t="s">
        <v>147</v>
      </c>
      <c r="B41" s="1" t="s">
        <v>148</v>
      </c>
      <c r="C41" s="2" t="n">
        <v>138</v>
      </c>
      <c r="D41" s="5" t="n">
        <f aca="false">TRUE()</f>
        <v>1</v>
      </c>
      <c r="E41" s="1" t="s">
        <v>30</v>
      </c>
      <c r="F41" s="3" t="s">
        <v>89</v>
      </c>
      <c r="H41" s="1" t="s">
        <v>149</v>
      </c>
      <c r="I41" s="1" t="n">
        <v>100</v>
      </c>
      <c r="J41" s="1" t="n">
        <v>2</v>
      </c>
      <c r="K41" s="4" t="n">
        <v>1980</v>
      </c>
      <c r="L41" s="6" t="s">
        <v>33</v>
      </c>
      <c r="M41" s="1" t="n">
        <v>7</v>
      </c>
      <c r="N41" s="7" t="s">
        <v>106</v>
      </c>
      <c r="O41" s="3" t="str">
        <f aca="false">VLOOKUP(N41,dropdowns!E:F,2,0)</f>
        <v>bitmask(TOWNZONE_CENTRE, TOWNZONE_INNER_SUBURB, TOWNZONE_OUTER_SUBURB )</v>
      </c>
      <c r="P41" s="1" t="n">
        <v>27</v>
      </c>
      <c r="Q41" s="1" t="n">
        <v>4</v>
      </c>
      <c r="R41" s="3" t="s">
        <v>35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36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117</v>
      </c>
      <c r="AB41" s="1" t="s">
        <v>35</v>
      </c>
      <c r="AC41" s="1" t="s">
        <v>35</v>
      </c>
    </row>
    <row r="42" customFormat="false" ht="12.8" hidden="false" customHeight="false" outlineLevel="0" collapsed="false">
      <c r="A42" s="1" t="s">
        <v>150</v>
      </c>
      <c r="B42" s="1" t="s">
        <v>151</v>
      </c>
      <c r="C42" s="2" t="n">
        <v>35</v>
      </c>
      <c r="D42" s="5" t="n">
        <f aca="false">TRUE()</f>
        <v>1</v>
      </c>
      <c r="E42" s="1" t="s">
        <v>30</v>
      </c>
      <c r="F42" s="3" t="s">
        <v>93</v>
      </c>
      <c r="H42" s="1" t="s">
        <v>152</v>
      </c>
      <c r="I42" s="1" t="n">
        <v>125</v>
      </c>
      <c r="J42" s="1" t="n">
        <v>1</v>
      </c>
      <c r="K42" s="4" t="n">
        <v>1960</v>
      </c>
      <c r="L42" s="6" t="s">
        <v>33</v>
      </c>
      <c r="M42" s="1" t="n">
        <v>10</v>
      </c>
      <c r="N42" s="7" t="s">
        <v>40</v>
      </c>
      <c r="O42" s="3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35</v>
      </c>
      <c r="S42" s="1" t="n">
        <v>14</v>
      </c>
      <c r="T42" s="1" t="n">
        <v>5</v>
      </c>
      <c r="U42" s="3" t="s">
        <v>36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37</v>
      </c>
      <c r="AB42" s="1" t="s">
        <v>35</v>
      </c>
      <c r="AC42" s="1" t="s">
        <v>35</v>
      </c>
    </row>
    <row r="43" customFormat="false" ht="12.8" hidden="false" customHeight="false" outlineLevel="0" collapsed="false">
      <c r="A43" s="1" t="s">
        <v>153</v>
      </c>
      <c r="B43" s="1" t="s">
        <v>151</v>
      </c>
      <c r="C43" s="2" t="n">
        <v>39</v>
      </c>
      <c r="D43" s="5" t="n">
        <f aca="false">TRUE()</f>
        <v>1</v>
      </c>
      <c r="E43" s="1" t="s">
        <v>30</v>
      </c>
      <c r="F43" s="3" t="s">
        <v>96</v>
      </c>
      <c r="H43" s="1" t="s">
        <v>154</v>
      </c>
      <c r="I43" s="1" t="n">
        <v>150</v>
      </c>
      <c r="J43" s="1" t="n">
        <v>1</v>
      </c>
      <c r="K43" s="4" t="n">
        <v>1960</v>
      </c>
      <c r="L43" s="6" t="s">
        <v>33</v>
      </c>
      <c r="M43" s="1" t="n">
        <v>15</v>
      </c>
      <c r="N43" s="7" t="s">
        <v>91</v>
      </c>
      <c r="O43" s="3" t="str">
        <f aca="false">VLOOKUP(N43,dropdowns!E:F,2,0)</f>
        <v>bitmask(TOWNZONE_CENTRE)</v>
      </c>
      <c r="P43" s="1" t="n">
        <v>5</v>
      </c>
      <c r="Q43" s="1" t="n">
        <v>4</v>
      </c>
      <c r="R43" s="3" t="s">
        <v>35</v>
      </c>
      <c r="S43" s="1" t="n">
        <v>16</v>
      </c>
      <c r="T43" s="1" t="n">
        <v>6</v>
      </c>
      <c r="U43" s="3" t="s">
        <v>36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37</v>
      </c>
      <c r="AB43" s="1" t="s">
        <v>35</v>
      </c>
      <c r="AC43" s="1" t="s">
        <v>35</v>
      </c>
    </row>
    <row r="44" customFormat="false" ht="12.8" hidden="false" customHeight="false" outlineLevel="0" collapsed="false">
      <c r="A44" s="1" t="s">
        <v>155</v>
      </c>
      <c r="B44" s="1" t="s">
        <v>156</v>
      </c>
      <c r="C44" s="2" t="n">
        <v>46</v>
      </c>
      <c r="D44" s="5" t="n">
        <f aca="false">TRUE()</f>
        <v>1</v>
      </c>
      <c r="E44" s="1" t="s">
        <v>30</v>
      </c>
      <c r="F44" s="3" t="s">
        <v>93</v>
      </c>
      <c r="H44" s="1" t="s">
        <v>157</v>
      </c>
      <c r="I44" s="1" t="n">
        <v>125</v>
      </c>
      <c r="J44" s="1" t="n">
        <v>1</v>
      </c>
      <c r="K44" s="4" t="n">
        <v>1960</v>
      </c>
      <c r="L44" s="6" t="s">
        <v>33</v>
      </c>
      <c r="M44" s="1" t="n">
        <v>10</v>
      </c>
      <c r="N44" s="7" t="s">
        <v>40</v>
      </c>
      <c r="O44" s="3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35</v>
      </c>
      <c r="S44" s="1" t="n">
        <v>14</v>
      </c>
      <c r="T44" s="1" t="n">
        <v>5</v>
      </c>
      <c r="U44" s="3" t="s">
        <v>36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37</v>
      </c>
      <c r="AB44" s="1" t="s">
        <v>35</v>
      </c>
      <c r="AC44" s="1" t="s">
        <v>35</v>
      </c>
    </row>
    <row r="45" customFormat="false" ht="12.8" hidden="false" customHeight="false" outlineLevel="0" collapsed="false">
      <c r="A45" s="1" t="s">
        <v>158</v>
      </c>
      <c r="B45" s="1" t="s">
        <v>156</v>
      </c>
      <c r="C45" s="2" t="n">
        <v>31</v>
      </c>
      <c r="D45" s="5" t="n">
        <f aca="false">TRUE()</f>
        <v>1</v>
      </c>
      <c r="E45" s="1" t="s">
        <v>30</v>
      </c>
      <c r="F45" s="3" t="s">
        <v>96</v>
      </c>
      <c r="H45" s="1" t="s">
        <v>159</v>
      </c>
      <c r="I45" s="1" t="n">
        <v>150</v>
      </c>
      <c r="J45" s="1" t="n">
        <v>1</v>
      </c>
      <c r="K45" s="4" t="n">
        <v>1960</v>
      </c>
      <c r="L45" s="6" t="s">
        <v>33</v>
      </c>
      <c r="M45" s="1" t="n">
        <v>15</v>
      </c>
      <c r="N45" s="7" t="s">
        <v>91</v>
      </c>
      <c r="O45" s="3" t="str">
        <f aca="false">VLOOKUP(N45,dropdowns!E:F,2,0)</f>
        <v>bitmask(TOWNZONE_CENTRE)</v>
      </c>
      <c r="P45" s="1" t="n">
        <v>5</v>
      </c>
      <c r="Q45" s="1" t="n">
        <v>4</v>
      </c>
      <c r="R45" s="3" t="s">
        <v>35</v>
      </c>
      <c r="S45" s="1" t="n">
        <v>16</v>
      </c>
      <c r="T45" s="1" t="n">
        <v>6</v>
      </c>
      <c r="U45" s="3" t="s">
        <v>36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37</v>
      </c>
      <c r="AB45" s="1" t="s">
        <v>35</v>
      </c>
      <c r="AC45" s="1" t="s">
        <v>35</v>
      </c>
    </row>
    <row r="46" customFormat="false" ht="12.8" hidden="false" customHeight="false" outlineLevel="0" collapsed="false">
      <c r="A46" s="1" t="s">
        <v>160</v>
      </c>
      <c r="B46" s="1" t="s">
        <v>161</v>
      </c>
      <c r="C46" s="2" t="n">
        <v>49</v>
      </c>
      <c r="D46" s="5" t="n">
        <f aca="false">TRUE()</f>
        <v>1</v>
      </c>
      <c r="E46" s="1" t="s">
        <v>30</v>
      </c>
      <c r="F46" s="3" t="s">
        <v>93</v>
      </c>
      <c r="H46" s="1" t="s">
        <v>162</v>
      </c>
      <c r="I46" s="1" t="n">
        <v>125</v>
      </c>
      <c r="J46" s="1" t="n">
        <v>1</v>
      </c>
      <c r="K46" s="4" t="n">
        <v>2000</v>
      </c>
      <c r="L46" s="6" t="s">
        <v>33</v>
      </c>
      <c r="M46" s="1" t="n">
        <v>10</v>
      </c>
      <c r="N46" s="7" t="s">
        <v>40</v>
      </c>
      <c r="O46" s="3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35</v>
      </c>
      <c r="S46" s="1" t="n">
        <v>14</v>
      </c>
      <c r="T46" s="1" t="n">
        <v>5</v>
      </c>
      <c r="U46" s="3" t="s">
        <v>36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37</v>
      </c>
      <c r="AB46" s="1" t="s">
        <v>35</v>
      </c>
      <c r="AC46" s="1" t="s">
        <v>35</v>
      </c>
    </row>
    <row r="47" customFormat="false" ht="12.8" hidden="false" customHeight="false" outlineLevel="0" collapsed="false">
      <c r="A47" s="1" t="s">
        <v>163</v>
      </c>
      <c r="B47" s="1" t="s">
        <v>161</v>
      </c>
      <c r="C47" s="2" t="n">
        <v>56</v>
      </c>
      <c r="D47" s="5" t="n">
        <f aca="false">TRUE()</f>
        <v>1</v>
      </c>
      <c r="E47" s="1" t="s">
        <v>30</v>
      </c>
      <c r="F47" s="3" t="s">
        <v>96</v>
      </c>
      <c r="H47" s="1" t="s">
        <v>164</v>
      </c>
      <c r="I47" s="1" t="n">
        <v>150</v>
      </c>
      <c r="J47" s="1" t="n">
        <v>1</v>
      </c>
      <c r="K47" s="4" t="n">
        <v>2000</v>
      </c>
      <c r="L47" s="6" t="s">
        <v>33</v>
      </c>
      <c r="M47" s="1" t="n">
        <v>15</v>
      </c>
      <c r="N47" s="7" t="s">
        <v>91</v>
      </c>
      <c r="O47" s="3" t="str">
        <f aca="false">VLOOKUP(N47,dropdowns!E:F,2,0)</f>
        <v>bitmask(TOWNZONE_CENTRE)</v>
      </c>
      <c r="P47" s="1" t="n">
        <v>27</v>
      </c>
      <c r="Q47" s="1" t="n">
        <v>4</v>
      </c>
      <c r="R47" s="3" t="s">
        <v>35</v>
      </c>
      <c r="S47" s="1" t="n">
        <v>16</v>
      </c>
      <c r="T47" s="1" t="n">
        <v>6</v>
      </c>
      <c r="U47" s="3" t="s">
        <v>36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37</v>
      </c>
      <c r="AB47" s="1" t="s">
        <v>35</v>
      </c>
      <c r="AC47" s="1" t="s">
        <v>35</v>
      </c>
    </row>
    <row r="48" customFormat="false" ht="12.8" hidden="false" customHeight="false" outlineLevel="0" collapsed="false">
      <c r="A48" s="1" t="s">
        <v>165</v>
      </c>
      <c r="B48" s="1" t="s">
        <v>166</v>
      </c>
      <c r="C48" s="2" t="n">
        <v>57</v>
      </c>
      <c r="D48" s="5" t="n">
        <f aca="false">FALSE()</f>
        <v>0</v>
      </c>
      <c r="E48" s="1" t="s">
        <v>30</v>
      </c>
      <c r="F48" s="3" t="s">
        <v>128</v>
      </c>
      <c r="G48" s="1" t="s">
        <v>129</v>
      </c>
      <c r="H48" s="1" t="s">
        <v>167</v>
      </c>
      <c r="I48" s="1" t="n">
        <v>75</v>
      </c>
      <c r="J48" s="1" t="n">
        <v>1</v>
      </c>
      <c r="K48" s="4" t="n">
        <v>1950</v>
      </c>
      <c r="L48" s="6" t="s">
        <v>33</v>
      </c>
      <c r="M48" s="1" t="n">
        <v>5</v>
      </c>
      <c r="N48" s="7" t="s">
        <v>34</v>
      </c>
      <c r="O48" s="3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35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36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37</v>
      </c>
      <c r="AB48" s="1" t="s">
        <v>35</v>
      </c>
      <c r="AC48" s="1" t="s">
        <v>35</v>
      </c>
    </row>
    <row r="49" customFormat="false" ht="12.8" hidden="false" customHeight="false" outlineLevel="0" collapsed="false">
      <c r="A49" s="1" t="s">
        <v>168</v>
      </c>
      <c r="B49" s="1" t="s">
        <v>166</v>
      </c>
      <c r="C49" s="2" t="n">
        <v>65</v>
      </c>
      <c r="D49" s="5" t="n">
        <f aca="false">FALSE()</f>
        <v>0</v>
      </c>
      <c r="E49" s="1" t="s">
        <v>30</v>
      </c>
      <c r="F49" s="3" t="s">
        <v>89</v>
      </c>
      <c r="G49" s="1" t="s">
        <v>129</v>
      </c>
      <c r="H49" s="1" t="s">
        <v>169</v>
      </c>
      <c r="I49" s="1" t="n">
        <v>100</v>
      </c>
      <c r="J49" s="1" t="n">
        <v>1</v>
      </c>
      <c r="K49" s="4" t="n">
        <v>1950</v>
      </c>
      <c r="L49" s="6" t="s">
        <v>33</v>
      </c>
      <c r="M49" s="1" t="n">
        <v>7</v>
      </c>
      <c r="N49" s="7" t="s">
        <v>106</v>
      </c>
      <c r="O49" s="3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35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36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37</v>
      </c>
      <c r="AB49" s="1" t="s">
        <v>35</v>
      </c>
      <c r="AC49" s="1" t="s">
        <v>35</v>
      </c>
    </row>
    <row r="50" customFormat="false" ht="12.8" hidden="false" customHeight="false" outlineLevel="0" collapsed="false">
      <c r="A50" s="1" t="s">
        <v>170</v>
      </c>
      <c r="B50" s="1" t="s">
        <v>171</v>
      </c>
      <c r="C50" s="2" t="n">
        <v>74</v>
      </c>
      <c r="D50" s="5" t="n">
        <f aca="false">TRUE()</f>
        <v>1</v>
      </c>
      <c r="E50" s="1" t="s">
        <v>30</v>
      </c>
      <c r="F50" s="3" t="s">
        <v>89</v>
      </c>
      <c r="H50" s="1" t="s">
        <v>172</v>
      </c>
      <c r="I50" s="1" t="n">
        <v>100</v>
      </c>
      <c r="J50" s="1" t="n">
        <v>1</v>
      </c>
      <c r="K50" s="4" t="n">
        <v>1980</v>
      </c>
      <c r="L50" s="6" t="s">
        <v>33</v>
      </c>
      <c r="M50" s="1" t="n">
        <v>7</v>
      </c>
      <c r="N50" s="7" t="s">
        <v>106</v>
      </c>
      <c r="O50" s="3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35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36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37</v>
      </c>
      <c r="AB50" s="1" t="s">
        <v>35</v>
      </c>
      <c r="AC50" s="1" t="s">
        <v>35</v>
      </c>
    </row>
    <row r="51" customFormat="false" ht="12.8" hidden="false" customHeight="false" outlineLevel="0" collapsed="false">
      <c r="A51" s="1" t="s">
        <v>173</v>
      </c>
      <c r="B51" s="1" t="s">
        <v>171</v>
      </c>
      <c r="C51" s="2" t="n">
        <v>75</v>
      </c>
      <c r="D51" s="5" t="n">
        <f aca="false">TRUE()</f>
        <v>1</v>
      </c>
      <c r="E51" s="1" t="s">
        <v>30</v>
      </c>
      <c r="F51" s="3" t="s">
        <v>93</v>
      </c>
      <c r="H51" s="1" t="s">
        <v>174</v>
      </c>
      <c r="I51" s="1" t="n">
        <v>125</v>
      </c>
      <c r="J51" s="1" t="n">
        <v>1</v>
      </c>
      <c r="K51" s="4" t="n">
        <v>1980</v>
      </c>
      <c r="L51" s="6" t="s">
        <v>33</v>
      </c>
      <c r="M51" s="1" t="n">
        <v>10</v>
      </c>
      <c r="N51" s="7" t="s">
        <v>40</v>
      </c>
      <c r="O51" s="3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35</v>
      </c>
      <c r="S51" s="1" t="n">
        <v>14</v>
      </c>
      <c r="T51" s="1" t="n">
        <v>5</v>
      </c>
      <c r="U51" s="3" t="s">
        <v>36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37</v>
      </c>
      <c r="AB51" s="1" t="s">
        <v>35</v>
      </c>
      <c r="AC51" s="1" t="s">
        <v>35</v>
      </c>
    </row>
    <row r="52" customFormat="false" ht="12.8" hidden="false" customHeight="false" outlineLevel="0" collapsed="false">
      <c r="A52" s="1" t="s">
        <v>175</v>
      </c>
      <c r="B52" s="1" t="s">
        <v>176</v>
      </c>
      <c r="C52" s="2" t="n">
        <v>40</v>
      </c>
      <c r="D52" s="5" t="n">
        <f aca="false">TRUE()</f>
        <v>1</v>
      </c>
      <c r="E52" s="1" t="s">
        <v>30</v>
      </c>
      <c r="F52" s="3" t="s">
        <v>128</v>
      </c>
      <c r="G52" s="1" t="s">
        <v>135</v>
      </c>
      <c r="H52" s="1" t="s">
        <v>177</v>
      </c>
      <c r="I52" s="1" t="n">
        <v>75</v>
      </c>
      <c r="J52" s="1" t="n">
        <v>3</v>
      </c>
      <c r="K52" s="4" t="n">
        <v>1950</v>
      </c>
      <c r="L52" s="6" t="s">
        <v>33</v>
      </c>
      <c r="M52" s="1" t="n">
        <v>5</v>
      </c>
      <c r="N52" s="7" t="s">
        <v>34</v>
      </c>
      <c r="O52" s="3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35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36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37</v>
      </c>
      <c r="AB52" s="1" t="s">
        <v>35</v>
      </c>
      <c r="AC52" s="1" t="s">
        <v>35</v>
      </c>
    </row>
    <row r="53" customFormat="false" ht="12.8" hidden="false" customHeight="false" outlineLevel="0" collapsed="false">
      <c r="A53" s="1" t="s">
        <v>178</v>
      </c>
      <c r="B53" s="1" t="s">
        <v>176</v>
      </c>
      <c r="C53" s="2" t="n">
        <v>41</v>
      </c>
      <c r="D53" s="5" t="n">
        <f aca="false">TRUE()</f>
        <v>1</v>
      </c>
      <c r="E53" s="1" t="s">
        <v>30</v>
      </c>
      <c r="F53" s="3" t="s">
        <v>89</v>
      </c>
      <c r="G53" s="1" t="s">
        <v>135</v>
      </c>
      <c r="H53" s="1" t="s">
        <v>179</v>
      </c>
      <c r="I53" s="1" t="n">
        <v>100</v>
      </c>
      <c r="J53" s="1" t="n">
        <v>3</v>
      </c>
      <c r="K53" s="4" t="n">
        <v>1950</v>
      </c>
      <c r="L53" s="6" t="s">
        <v>33</v>
      </c>
      <c r="M53" s="1" t="n">
        <v>7</v>
      </c>
      <c r="N53" s="7" t="s">
        <v>106</v>
      </c>
      <c r="O53" s="3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35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36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37</v>
      </c>
      <c r="AB53" s="1" t="s">
        <v>35</v>
      </c>
      <c r="AC53" s="1" t="s">
        <v>35</v>
      </c>
    </row>
    <row r="54" customFormat="false" ht="12.8" hidden="false" customHeight="false" outlineLevel="0" collapsed="false">
      <c r="A54" s="1" t="s">
        <v>180</v>
      </c>
      <c r="B54" s="1" t="s">
        <v>181</v>
      </c>
      <c r="C54" s="2" t="n">
        <v>42</v>
      </c>
      <c r="D54" s="5" t="n">
        <f aca="false">FALSE()</f>
        <v>0</v>
      </c>
      <c r="E54" s="1" t="s">
        <v>30</v>
      </c>
      <c r="F54" s="3" t="s">
        <v>128</v>
      </c>
      <c r="G54" s="1" t="s">
        <v>129</v>
      </c>
      <c r="H54" s="1" t="s">
        <v>182</v>
      </c>
      <c r="I54" s="1" t="n">
        <v>75</v>
      </c>
      <c r="J54" s="1" t="n">
        <v>1</v>
      </c>
      <c r="K54" s="4" t="n">
        <v>1945</v>
      </c>
      <c r="L54" s="6" t="s">
        <v>33</v>
      </c>
      <c r="M54" s="1" t="n">
        <v>5</v>
      </c>
      <c r="N54" s="7" t="s">
        <v>34</v>
      </c>
      <c r="O54" s="3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35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36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37</v>
      </c>
      <c r="AB54" s="1" t="s">
        <v>35</v>
      </c>
      <c r="AC54" s="1" t="s">
        <v>35</v>
      </c>
    </row>
    <row r="55" customFormat="false" ht="12.8" hidden="false" customHeight="false" outlineLevel="0" collapsed="false">
      <c r="A55" s="1" t="s">
        <v>183</v>
      </c>
      <c r="B55" s="1" t="s">
        <v>181</v>
      </c>
      <c r="C55" s="2" t="n">
        <v>43</v>
      </c>
      <c r="D55" s="5" t="n">
        <f aca="false">FALSE()</f>
        <v>0</v>
      </c>
      <c r="E55" s="1" t="s">
        <v>30</v>
      </c>
      <c r="F55" s="3" t="s">
        <v>89</v>
      </c>
      <c r="G55" s="1" t="s">
        <v>129</v>
      </c>
      <c r="H55" s="1" t="s">
        <v>184</v>
      </c>
      <c r="I55" s="1" t="n">
        <v>100</v>
      </c>
      <c r="J55" s="1" t="n">
        <v>1</v>
      </c>
      <c r="K55" s="4" t="n">
        <v>1945</v>
      </c>
      <c r="L55" s="6" t="s">
        <v>33</v>
      </c>
      <c r="M55" s="1" t="n">
        <v>7</v>
      </c>
      <c r="N55" s="7" t="s">
        <v>106</v>
      </c>
      <c r="O55" s="3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35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36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37</v>
      </c>
      <c r="AB55" s="1" t="s">
        <v>35</v>
      </c>
      <c r="AC55" s="1" t="s">
        <v>35</v>
      </c>
    </row>
    <row r="56" customFormat="false" ht="12.8" hidden="false" customHeight="false" outlineLevel="0" collapsed="false">
      <c r="A56" s="1" t="s">
        <v>185</v>
      </c>
      <c r="B56" s="1" t="s">
        <v>186</v>
      </c>
      <c r="C56" s="2" t="n">
        <v>85</v>
      </c>
      <c r="D56" s="5" t="n">
        <f aca="false">TRUE()</f>
        <v>1</v>
      </c>
      <c r="E56" s="1" t="s">
        <v>30</v>
      </c>
      <c r="F56" s="3" t="s">
        <v>89</v>
      </c>
      <c r="H56" s="1" t="s">
        <v>187</v>
      </c>
      <c r="I56" s="1" t="n">
        <v>100</v>
      </c>
      <c r="J56" s="1" t="n">
        <v>1</v>
      </c>
      <c r="K56" s="4" t="n">
        <v>1960</v>
      </c>
      <c r="L56" s="6" t="s">
        <v>33</v>
      </c>
      <c r="M56" s="1" t="n">
        <v>7</v>
      </c>
      <c r="N56" s="7" t="s">
        <v>106</v>
      </c>
      <c r="O56" s="3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35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36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37</v>
      </c>
      <c r="AB56" s="1" t="s">
        <v>35</v>
      </c>
      <c r="AC56" s="1" t="s">
        <v>35</v>
      </c>
    </row>
    <row r="57" customFormat="false" ht="12.8" hidden="false" customHeight="false" outlineLevel="0" collapsed="false">
      <c r="A57" s="1" t="s">
        <v>188</v>
      </c>
      <c r="B57" s="1" t="s">
        <v>189</v>
      </c>
      <c r="C57" s="2" t="n">
        <v>91</v>
      </c>
      <c r="D57" s="5" t="n">
        <f aca="false">TRUE()</f>
        <v>1</v>
      </c>
      <c r="E57" s="1" t="s">
        <v>30</v>
      </c>
      <c r="F57" s="3" t="s">
        <v>128</v>
      </c>
      <c r="G57" s="1" t="s">
        <v>135</v>
      </c>
      <c r="H57" s="1" t="s">
        <v>190</v>
      </c>
      <c r="I57" s="1" t="n">
        <v>75</v>
      </c>
      <c r="J57" s="1" t="n">
        <v>3</v>
      </c>
      <c r="K57" s="4" t="n">
        <v>1945</v>
      </c>
      <c r="L57" s="6" t="s">
        <v>33</v>
      </c>
      <c r="M57" s="1" t="n">
        <v>5</v>
      </c>
      <c r="N57" s="7" t="s">
        <v>34</v>
      </c>
      <c r="O57" s="3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35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36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37</v>
      </c>
      <c r="AB57" s="1" t="s">
        <v>35</v>
      </c>
      <c r="AC57" s="1" t="s">
        <v>35</v>
      </c>
    </row>
    <row r="58" customFormat="false" ht="12.8" hidden="false" customHeight="false" outlineLevel="0" collapsed="false">
      <c r="A58" s="1" t="s">
        <v>191</v>
      </c>
      <c r="B58" s="1" t="s">
        <v>189</v>
      </c>
      <c r="C58" s="2" t="n">
        <v>94</v>
      </c>
      <c r="D58" s="5" t="n">
        <f aca="false">TRUE()</f>
        <v>1</v>
      </c>
      <c r="E58" s="1" t="s">
        <v>30</v>
      </c>
      <c r="F58" s="3" t="s">
        <v>89</v>
      </c>
      <c r="G58" s="1" t="s">
        <v>135</v>
      </c>
      <c r="H58" s="1" t="s">
        <v>192</v>
      </c>
      <c r="I58" s="1" t="n">
        <v>100</v>
      </c>
      <c r="J58" s="1" t="n">
        <v>3</v>
      </c>
      <c r="K58" s="4" t="n">
        <v>1945</v>
      </c>
      <c r="L58" s="6" t="s">
        <v>33</v>
      </c>
      <c r="M58" s="1" t="n">
        <v>7</v>
      </c>
      <c r="N58" s="7" t="s">
        <v>106</v>
      </c>
      <c r="O58" s="3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35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36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37</v>
      </c>
      <c r="AB58" s="1" t="s">
        <v>35</v>
      </c>
      <c r="AC58" s="1" t="s">
        <v>35</v>
      </c>
    </row>
    <row r="59" customFormat="false" ht="12.8" hidden="false" customHeight="false" outlineLevel="0" collapsed="false">
      <c r="A59" s="1" t="s">
        <v>193</v>
      </c>
      <c r="B59" s="1" t="s">
        <v>194</v>
      </c>
      <c r="C59" s="2" t="n">
        <v>37</v>
      </c>
      <c r="D59" s="5" t="n">
        <f aca="false">TRUE()</f>
        <v>1</v>
      </c>
      <c r="E59" s="1" t="s">
        <v>30</v>
      </c>
      <c r="F59" s="3" t="s">
        <v>89</v>
      </c>
      <c r="H59" s="1" t="s">
        <v>195</v>
      </c>
      <c r="I59" s="1" t="n">
        <v>100</v>
      </c>
      <c r="J59" s="1" t="n">
        <v>1</v>
      </c>
      <c r="K59" s="4" t="n">
        <v>1950</v>
      </c>
      <c r="L59" s="6" t="s">
        <v>33</v>
      </c>
      <c r="M59" s="1" t="n">
        <v>7</v>
      </c>
      <c r="N59" s="7" t="s">
        <v>106</v>
      </c>
      <c r="O59" s="3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35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36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37</v>
      </c>
      <c r="AB59" s="1" t="s">
        <v>35</v>
      </c>
      <c r="AC59" s="1" t="s">
        <v>35</v>
      </c>
    </row>
    <row r="60" customFormat="false" ht="12.8" hidden="false" customHeight="false" outlineLevel="0" collapsed="false">
      <c r="A60" s="1" t="s">
        <v>196</v>
      </c>
      <c r="B60" s="1" t="s">
        <v>197</v>
      </c>
      <c r="C60" s="2" t="n">
        <v>48</v>
      </c>
      <c r="D60" s="5" t="n">
        <f aca="false">TRUE()</f>
        <v>1</v>
      </c>
      <c r="E60" s="1" t="s">
        <v>30</v>
      </c>
      <c r="F60" s="3" t="s">
        <v>93</v>
      </c>
      <c r="H60" s="1" t="s">
        <v>198</v>
      </c>
      <c r="I60" s="1" t="n">
        <v>125</v>
      </c>
      <c r="J60" s="1" t="n">
        <v>1</v>
      </c>
      <c r="K60" s="4" t="n">
        <v>1980</v>
      </c>
      <c r="L60" s="6" t="s">
        <v>33</v>
      </c>
      <c r="M60" s="1" t="n">
        <v>10</v>
      </c>
      <c r="N60" s="7" t="s">
        <v>40</v>
      </c>
      <c r="O60" s="3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35</v>
      </c>
      <c r="S60" s="1" t="n">
        <v>14</v>
      </c>
      <c r="T60" s="1" t="n">
        <v>5</v>
      </c>
      <c r="U60" s="3" t="s">
        <v>36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37</v>
      </c>
      <c r="AB60" s="1" t="s">
        <v>35</v>
      </c>
      <c r="AC60" s="1" t="s">
        <v>35</v>
      </c>
    </row>
    <row r="61" customFormat="false" ht="12.8" hidden="false" customHeight="false" outlineLevel="0" collapsed="false">
      <c r="A61" s="1" t="s">
        <v>199</v>
      </c>
      <c r="B61" s="1" t="s">
        <v>200</v>
      </c>
      <c r="C61" s="2" t="n">
        <v>120</v>
      </c>
      <c r="D61" s="5" t="n">
        <f aca="false">TRUE()</f>
        <v>1</v>
      </c>
      <c r="E61" s="1" t="s">
        <v>30</v>
      </c>
      <c r="F61" s="3" t="s">
        <v>89</v>
      </c>
      <c r="H61" s="1" t="s">
        <v>201</v>
      </c>
      <c r="I61" s="1" t="n">
        <v>100</v>
      </c>
      <c r="J61" s="1" t="n">
        <v>1</v>
      </c>
      <c r="K61" s="4" t="n">
        <v>1955</v>
      </c>
      <c r="L61" s="6" t="s">
        <v>33</v>
      </c>
      <c r="M61" s="1" t="n">
        <v>7</v>
      </c>
      <c r="N61" s="7" t="s">
        <v>91</v>
      </c>
      <c r="O61" s="3" t="str">
        <f aca="false">VLOOKUP(N61,dropdowns!E:F,2,0)</f>
        <v>bitmask(TOWNZONE_CENTRE)</v>
      </c>
      <c r="P61" s="1" t="n">
        <v>27</v>
      </c>
      <c r="Q61" s="1" t="n">
        <v>4</v>
      </c>
      <c r="R61" s="3" t="s">
        <v>35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36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37</v>
      </c>
      <c r="AB61" s="1" t="s">
        <v>35</v>
      </c>
      <c r="AC61" s="1" t="s">
        <v>35</v>
      </c>
    </row>
    <row r="62" customFormat="false" ht="12.8" hidden="false" customHeight="false" outlineLevel="0" collapsed="false">
      <c r="A62" s="1" t="s">
        <v>202</v>
      </c>
      <c r="B62" s="1" t="s">
        <v>200</v>
      </c>
      <c r="C62" s="2" t="n">
        <v>121</v>
      </c>
      <c r="D62" s="5" t="n">
        <f aca="false">TRUE()</f>
        <v>1</v>
      </c>
      <c r="E62" s="1" t="s">
        <v>30</v>
      </c>
      <c r="F62" s="3" t="s">
        <v>93</v>
      </c>
      <c r="H62" s="1" t="s">
        <v>203</v>
      </c>
      <c r="I62" s="1" t="n">
        <v>125</v>
      </c>
      <c r="J62" s="1" t="n">
        <v>1</v>
      </c>
      <c r="K62" s="4" t="n">
        <v>1955</v>
      </c>
      <c r="L62" s="6" t="s">
        <v>33</v>
      </c>
      <c r="M62" s="1" t="n">
        <v>10</v>
      </c>
      <c r="N62" s="7" t="s">
        <v>91</v>
      </c>
      <c r="O62" s="3" t="str">
        <f aca="false">VLOOKUP(N62,dropdowns!E:F,2,0)</f>
        <v>bitmask(TOWNZONE_CENTRE)</v>
      </c>
      <c r="P62" s="1" t="n">
        <v>27</v>
      </c>
      <c r="Q62" s="1" t="n">
        <v>4</v>
      </c>
      <c r="R62" s="3" t="s">
        <v>35</v>
      </c>
      <c r="S62" s="1" t="n">
        <v>14</v>
      </c>
      <c r="T62" s="1" t="n">
        <v>5</v>
      </c>
      <c r="U62" s="3" t="s">
        <v>36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37</v>
      </c>
      <c r="AB62" s="1" t="s">
        <v>35</v>
      </c>
      <c r="AC62" s="1" t="s">
        <v>35</v>
      </c>
    </row>
    <row r="63" customFormat="false" ht="12.8" hidden="false" customHeight="false" outlineLevel="0" collapsed="false">
      <c r="A63" s="1" t="s">
        <v>204</v>
      </c>
      <c r="B63" s="1" t="s">
        <v>200</v>
      </c>
      <c r="C63" s="2" t="n">
        <v>122</v>
      </c>
      <c r="D63" s="5" t="n">
        <f aca="false">TRUE()</f>
        <v>1</v>
      </c>
      <c r="E63" s="1" t="s">
        <v>30</v>
      </c>
      <c r="F63" s="3" t="s">
        <v>96</v>
      </c>
      <c r="H63" s="1" t="s">
        <v>205</v>
      </c>
      <c r="I63" s="1" t="n">
        <v>150</v>
      </c>
      <c r="J63" s="1" t="n">
        <v>1</v>
      </c>
      <c r="K63" s="4" t="n">
        <v>1955</v>
      </c>
      <c r="L63" s="6" t="s">
        <v>33</v>
      </c>
      <c r="M63" s="1" t="n">
        <v>15</v>
      </c>
      <c r="N63" s="7" t="s">
        <v>91</v>
      </c>
      <c r="O63" s="3" t="str">
        <f aca="false">VLOOKUP(N63,dropdowns!E:F,2,0)</f>
        <v>bitmask(TOWNZONE_CENTRE)</v>
      </c>
      <c r="P63" s="1" t="n">
        <v>27</v>
      </c>
      <c r="Q63" s="1" t="n">
        <v>4</v>
      </c>
      <c r="R63" s="3" t="s">
        <v>35</v>
      </c>
      <c r="S63" s="1" t="n">
        <v>16</v>
      </c>
      <c r="T63" s="1" t="n">
        <v>6</v>
      </c>
      <c r="U63" s="3" t="s">
        <v>36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37</v>
      </c>
      <c r="AB63" s="1" t="s">
        <v>35</v>
      </c>
      <c r="AC63" s="1" t="s">
        <v>35</v>
      </c>
    </row>
    <row r="64" customFormat="false" ht="12.8" hidden="false" customHeight="false" outlineLevel="0" collapsed="false">
      <c r="A64" s="1" t="s">
        <v>206</v>
      </c>
      <c r="B64" s="1" t="s">
        <v>207</v>
      </c>
      <c r="C64" s="2" t="n">
        <v>115</v>
      </c>
      <c r="D64" s="5" t="n">
        <f aca="false">TRUE()</f>
        <v>1</v>
      </c>
      <c r="E64" s="1" t="s">
        <v>30</v>
      </c>
      <c r="F64" s="3" t="s">
        <v>89</v>
      </c>
      <c r="H64" s="1" t="s">
        <v>208</v>
      </c>
      <c r="I64" s="1" t="n">
        <v>100</v>
      </c>
      <c r="J64" s="1" t="n">
        <v>1</v>
      </c>
      <c r="K64" s="4" t="n">
        <v>1945</v>
      </c>
      <c r="L64" s="6" t="s">
        <v>33</v>
      </c>
      <c r="M64" s="1" t="n">
        <v>7</v>
      </c>
      <c r="N64" s="7" t="s">
        <v>91</v>
      </c>
      <c r="O64" s="3" t="str">
        <f aca="false">VLOOKUP(N64,dropdowns!E:F,2,0)</f>
        <v>bitmask(TOWNZONE_CENTRE)</v>
      </c>
      <c r="P64" s="1" t="n">
        <v>27</v>
      </c>
      <c r="Q64" s="1" t="n">
        <v>4</v>
      </c>
      <c r="R64" s="3" t="s">
        <v>35</v>
      </c>
      <c r="S64" s="1" t="n">
        <v>10</v>
      </c>
      <c r="T64" s="1" t="n">
        <v>4</v>
      </c>
      <c r="U64" s="3" t="s">
        <v>36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37</v>
      </c>
      <c r="AB64" s="1" t="s">
        <v>35</v>
      </c>
      <c r="AC64" s="1" t="s">
        <v>35</v>
      </c>
    </row>
    <row r="65" customFormat="false" ht="12.8" hidden="false" customHeight="false" outlineLevel="0" collapsed="false">
      <c r="A65" s="1" t="s">
        <v>209</v>
      </c>
      <c r="B65" s="1" t="s">
        <v>207</v>
      </c>
      <c r="C65" s="2" t="n">
        <v>116</v>
      </c>
      <c r="D65" s="5" t="n">
        <f aca="false">TRUE()</f>
        <v>1</v>
      </c>
      <c r="E65" s="1" t="s">
        <v>30</v>
      </c>
      <c r="F65" s="3" t="s">
        <v>93</v>
      </c>
      <c r="H65" s="1" t="s">
        <v>210</v>
      </c>
      <c r="I65" s="1" t="n">
        <v>125</v>
      </c>
      <c r="J65" s="1" t="n">
        <v>1</v>
      </c>
      <c r="K65" s="4" t="n">
        <v>1945</v>
      </c>
      <c r="L65" s="6" t="s">
        <v>33</v>
      </c>
      <c r="M65" s="1" t="n">
        <v>10</v>
      </c>
      <c r="N65" s="7" t="s">
        <v>91</v>
      </c>
      <c r="O65" s="3" t="str">
        <f aca="false">VLOOKUP(N65,dropdowns!E:F,2,0)</f>
        <v>bitmask(TOWNZONE_CENTRE)</v>
      </c>
      <c r="P65" s="1" t="n">
        <v>27</v>
      </c>
      <c r="Q65" s="1" t="n">
        <v>4</v>
      </c>
      <c r="R65" s="3" t="s">
        <v>35</v>
      </c>
      <c r="S65" s="1" t="n">
        <v>14</v>
      </c>
      <c r="T65" s="1" t="n">
        <v>5</v>
      </c>
      <c r="U65" s="3" t="s">
        <v>36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37</v>
      </c>
      <c r="AB65" s="1" t="s">
        <v>35</v>
      </c>
      <c r="AC65" s="1" t="s">
        <v>35</v>
      </c>
    </row>
    <row r="66" customFormat="false" ht="12.8" hidden="false" customHeight="false" outlineLevel="0" collapsed="false">
      <c r="A66" s="1" t="s">
        <v>211</v>
      </c>
      <c r="B66" s="1" t="s">
        <v>212</v>
      </c>
      <c r="C66" s="2" t="n">
        <v>45</v>
      </c>
      <c r="D66" s="5" t="n">
        <f aca="false">TRUE()</f>
        <v>1</v>
      </c>
      <c r="E66" s="1" t="s">
        <v>30</v>
      </c>
      <c r="F66" s="3" t="s">
        <v>89</v>
      </c>
      <c r="H66" s="1" t="s">
        <v>213</v>
      </c>
      <c r="I66" s="1" t="n">
        <v>100</v>
      </c>
      <c r="J66" s="1" t="n">
        <v>1</v>
      </c>
      <c r="K66" s="4" t="n">
        <v>1960</v>
      </c>
      <c r="L66" s="6" t="s">
        <v>33</v>
      </c>
      <c r="M66" s="1" t="n">
        <v>7</v>
      </c>
      <c r="N66" s="7" t="s">
        <v>106</v>
      </c>
      <c r="O66" s="3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35</v>
      </c>
      <c r="S66" s="1" t="n">
        <v>10</v>
      </c>
      <c r="T66" s="1" t="n">
        <v>4</v>
      </c>
      <c r="U66" s="3" t="s">
        <v>36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37</v>
      </c>
      <c r="AB66" s="1" t="s">
        <v>35</v>
      </c>
      <c r="AC66" s="1" t="s">
        <v>35</v>
      </c>
    </row>
    <row r="67" customFormat="false" ht="12.8" hidden="false" customHeight="false" outlineLevel="0" collapsed="false">
      <c r="A67" s="1" t="s">
        <v>214</v>
      </c>
      <c r="B67" s="1" t="s">
        <v>215</v>
      </c>
      <c r="C67" s="2" t="n">
        <v>147</v>
      </c>
      <c r="D67" s="5" t="n">
        <f aca="false">TRUE()</f>
        <v>1</v>
      </c>
      <c r="E67" s="1" t="s">
        <v>30</v>
      </c>
      <c r="F67" s="3" t="s">
        <v>89</v>
      </c>
      <c r="H67" s="1" t="s">
        <v>216</v>
      </c>
      <c r="I67" s="1" t="n">
        <v>100</v>
      </c>
      <c r="J67" s="1" t="n">
        <v>1</v>
      </c>
      <c r="K67" s="4" t="n">
        <v>2000</v>
      </c>
      <c r="L67" s="6" t="s">
        <v>33</v>
      </c>
      <c r="M67" s="1" t="n">
        <v>10</v>
      </c>
      <c r="N67" s="7" t="s">
        <v>40</v>
      </c>
      <c r="O67" s="3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35</v>
      </c>
      <c r="S67" s="1" t="n">
        <v>14</v>
      </c>
      <c r="T67" s="1" t="n">
        <v>5</v>
      </c>
      <c r="U67" s="3" t="s">
        <v>36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37</v>
      </c>
      <c r="AB67" s="1" t="s">
        <v>35</v>
      </c>
      <c r="AC67" s="1" t="s">
        <v>35</v>
      </c>
    </row>
    <row r="68" customFormat="false" ht="12.8" hidden="false" customHeight="false" outlineLevel="0" collapsed="false">
      <c r="A68" s="1" t="s">
        <v>217</v>
      </c>
      <c r="B68" s="1" t="s">
        <v>215</v>
      </c>
      <c r="C68" s="2" t="n">
        <v>148</v>
      </c>
      <c r="D68" s="5" t="n">
        <f aca="false">TRUE()</f>
        <v>1</v>
      </c>
      <c r="E68" s="1" t="s">
        <v>30</v>
      </c>
      <c r="F68" s="3" t="s">
        <v>96</v>
      </c>
      <c r="H68" s="1" t="s">
        <v>218</v>
      </c>
      <c r="I68" s="1" t="n">
        <v>150</v>
      </c>
      <c r="J68" s="1" t="n">
        <v>1</v>
      </c>
      <c r="K68" s="4" t="n">
        <v>2000</v>
      </c>
      <c r="L68" s="6" t="s">
        <v>33</v>
      </c>
      <c r="M68" s="1" t="n">
        <v>15</v>
      </c>
      <c r="N68" s="7" t="s">
        <v>91</v>
      </c>
      <c r="O68" s="3" t="str">
        <f aca="false">VLOOKUP(N68,dropdowns!E:F,2,0)</f>
        <v>bitmask(TOWNZONE_CENTRE)</v>
      </c>
      <c r="P68" s="1" t="n">
        <v>27</v>
      </c>
      <c r="Q68" s="1" t="n">
        <v>4</v>
      </c>
      <c r="R68" s="3" t="s">
        <v>35</v>
      </c>
      <c r="S68" s="1" t="n">
        <v>16</v>
      </c>
      <c r="T68" s="1" t="n">
        <v>6</v>
      </c>
      <c r="U68" s="3" t="s">
        <v>36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37</v>
      </c>
      <c r="AB68" s="1" t="s">
        <v>35</v>
      </c>
      <c r="AC68" s="1" t="s">
        <v>35</v>
      </c>
    </row>
    <row r="69" customFormat="false" ht="12.8" hidden="false" customHeight="false" outlineLevel="0" collapsed="false">
      <c r="A69" s="1" t="s">
        <v>219</v>
      </c>
      <c r="B69" s="1" t="s">
        <v>220</v>
      </c>
      <c r="C69" s="2" t="n">
        <v>139</v>
      </c>
      <c r="D69" s="5" t="n">
        <f aca="false">TRUE()</f>
        <v>1</v>
      </c>
      <c r="E69" s="1" t="s">
        <v>30</v>
      </c>
      <c r="F69" s="3" t="s">
        <v>89</v>
      </c>
      <c r="H69" s="1" t="s">
        <v>221</v>
      </c>
      <c r="I69" s="1" t="n">
        <v>100</v>
      </c>
      <c r="J69" s="1" t="n">
        <v>1</v>
      </c>
      <c r="K69" s="4" t="n">
        <v>1965</v>
      </c>
      <c r="L69" s="6" t="s">
        <v>33</v>
      </c>
      <c r="M69" s="1" t="n">
        <v>7</v>
      </c>
      <c r="N69" s="7" t="s">
        <v>106</v>
      </c>
      <c r="O69" s="3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35</v>
      </c>
      <c r="S69" s="1" t="n">
        <v>10</v>
      </c>
      <c r="T69" s="1" t="n">
        <v>4</v>
      </c>
      <c r="U69" s="3" t="s">
        <v>36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37</v>
      </c>
      <c r="AB69" s="1" t="s">
        <v>35</v>
      </c>
      <c r="AC69" s="1" t="s">
        <v>35</v>
      </c>
    </row>
    <row r="70" customFormat="false" ht="12.8" hidden="false" customHeight="false" outlineLevel="0" collapsed="false">
      <c r="A70" s="1" t="s">
        <v>222</v>
      </c>
      <c r="B70" s="1" t="s">
        <v>220</v>
      </c>
      <c r="C70" s="2" t="n">
        <v>140</v>
      </c>
      <c r="D70" s="5" t="n">
        <f aca="false">TRUE()</f>
        <v>1</v>
      </c>
      <c r="E70" s="1" t="s">
        <v>30</v>
      </c>
      <c r="F70" s="3" t="s">
        <v>93</v>
      </c>
      <c r="H70" s="1" t="s">
        <v>223</v>
      </c>
      <c r="I70" s="1" t="n">
        <v>125</v>
      </c>
      <c r="J70" s="1" t="n">
        <v>1</v>
      </c>
      <c r="K70" s="4" t="n">
        <v>1965</v>
      </c>
      <c r="L70" s="6" t="s">
        <v>33</v>
      </c>
      <c r="M70" s="1" t="n">
        <v>10</v>
      </c>
      <c r="N70" s="7" t="s">
        <v>40</v>
      </c>
      <c r="O70" s="3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35</v>
      </c>
      <c r="S70" s="1" t="n">
        <v>14</v>
      </c>
      <c r="T70" s="1" t="n">
        <v>5</v>
      </c>
      <c r="U70" s="3" t="s">
        <v>36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37</v>
      </c>
      <c r="AB70" s="1" t="s">
        <v>35</v>
      </c>
      <c r="AC70" s="1" t="s">
        <v>35</v>
      </c>
    </row>
    <row r="71" customFormat="false" ht="12.8" hidden="false" customHeight="false" outlineLevel="0" collapsed="false">
      <c r="A71" s="1" t="s">
        <v>224</v>
      </c>
      <c r="B71" s="1" t="s">
        <v>225</v>
      </c>
      <c r="C71" s="2" t="n">
        <v>136</v>
      </c>
      <c r="D71" s="5" t="n">
        <f aca="false">TRUE()</f>
        <v>1</v>
      </c>
      <c r="E71" s="1" t="s">
        <v>30</v>
      </c>
      <c r="F71" s="3" t="s">
        <v>89</v>
      </c>
      <c r="H71" s="1" t="s">
        <v>226</v>
      </c>
      <c r="I71" s="1" t="n">
        <v>100</v>
      </c>
      <c r="J71" s="1" t="n">
        <v>2</v>
      </c>
      <c r="K71" s="4" t="n">
        <v>1980</v>
      </c>
      <c r="L71" s="6" t="s">
        <v>33</v>
      </c>
      <c r="M71" s="1" t="n">
        <v>7</v>
      </c>
      <c r="N71" s="7" t="s">
        <v>106</v>
      </c>
      <c r="O71" s="3" t="str">
        <f aca="false">VLOOKUP(N71,dropdowns!E:F,2,0)</f>
        <v>bitmask(TOWNZONE_CENTRE, TOWNZONE_INNER_SUBURB, TOWNZONE_OUTER_SUBURB )</v>
      </c>
      <c r="P71" s="1" t="n">
        <v>27</v>
      </c>
      <c r="Q71" s="1" t="n">
        <v>4</v>
      </c>
      <c r="R71" s="3" t="s">
        <v>35</v>
      </c>
      <c r="S71" s="1" t="n">
        <v>10</v>
      </c>
      <c r="T71" s="1" t="n">
        <v>4</v>
      </c>
      <c r="U71" s="3" t="s">
        <v>36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117</v>
      </c>
      <c r="AB71" s="1" t="s">
        <v>35</v>
      </c>
      <c r="AC71" s="1" t="s">
        <v>35</v>
      </c>
    </row>
    <row r="72" customFormat="false" ht="12.8" hidden="false" customHeight="false" outlineLevel="0" collapsed="false">
      <c r="A72" s="1" t="s">
        <v>227</v>
      </c>
      <c r="B72" s="1" t="s">
        <v>225</v>
      </c>
      <c r="C72" s="2" t="n">
        <v>137</v>
      </c>
      <c r="D72" s="5" t="n">
        <f aca="false">TRUE()</f>
        <v>1</v>
      </c>
      <c r="E72" s="1" t="s">
        <v>30</v>
      </c>
      <c r="F72" s="3" t="s">
        <v>93</v>
      </c>
      <c r="H72" s="1" t="s">
        <v>228</v>
      </c>
      <c r="I72" s="1" t="n">
        <v>125</v>
      </c>
      <c r="J72" s="1" t="n">
        <v>2</v>
      </c>
      <c r="K72" s="4" t="n">
        <v>1980</v>
      </c>
      <c r="L72" s="6" t="s">
        <v>33</v>
      </c>
      <c r="M72" s="1" t="n">
        <v>10</v>
      </c>
      <c r="N72" s="7" t="s">
        <v>40</v>
      </c>
      <c r="O72" s="3" t="str">
        <f aca="false">VLOOKUP(N72,dropdowns!E:F,2,0)</f>
        <v>bitmask(TOWNZONE_CENTRE, TOWNZONE_INNER_SUBURB )</v>
      </c>
      <c r="P72" s="1" t="n">
        <v>27</v>
      </c>
      <c r="Q72" s="1" t="n">
        <v>4</v>
      </c>
      <c r="R72" s="3" t="s">
        <v>35</v>
      </c>
      <c r="S72" s="1" t="n">
        <v>14</v>
      </c>
      <c r="T72" s="1" t="n">
        <v>5</v>
      </c>
      <c r="U72" s="3" t="s">
        <v>36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120</v>
      </c>
      <c r="AB72" s="1" t="s">
        <v>35</v>
      </c>
      <c r="AC72" s="1" t="s">
        <v>35</v>
      </c>
    </row>
    <row r="73" customFormat="false" ht="12.8" hidden="false" customHeight="false" outlineLevel="0" collapsed="false">
      <c r="A73" s="1" t="s">
        <v>229</v>
      </c>
      <c r="B73" s="1" t="s">
        <v>230</v>
      </c>
      <c r="C73" s="2" t="n">
        <v>10</v>
      </c>
      <c r="D73" s="5" t="n">
        <f aca="false">TRUE()</f>
        <v>1</v>
      </c>
      <c r="E73" s="1" t="s">
        <v>30</v>
      </c>
      <c r="F73" s="3" t="s">
        <v>96</v>
      </c>
      <c r="H73" s="1" t="s">
        <v>231</v>
      </c>
      <c r="I73" s="1" t="n">
        <v>150</v>
      </c>
      <c r="J73" s="1" t="n">
        <v>1</v>
      </c>
      <c r="K73" s="4" t="n">
        <v>2000</v>
      </c>
      <c r="L73" s="6" t="s">
        <v>33</v>
      </c>
      <c r="M73" s="1" t="n">
        <v>15</v>
      </c>
      <c r="N73" s="7" t="s">
        <v>91</v>
      </c>
      <c r="O73" s="3" t="str">
        <f aca="false">VLOOKUP(N73,dropdowns!E:F,2,0)</f>
        <v>bitmask(TOWNZONE_CENTRE)</v>
      </c>
      <c r="P73" s="1" t="n">
        <v>5</v>
      </c>
      <c r="Q73" s="1" t="n">
        <v>4</v>
      </c>
      <c r="R73" s="3" t="s">
        <v>45</v>
      </c>
      <c r="S73" s="1" t="n">
        <v>16</v>
      </c>
      <c r="T73" s="1" t="n">
        <v>6</v>
      </c>
      <c r="U73" s="3" t="s">
        <v>36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37</v>
      </c>
      <c r="AB73" s="1" t="s">
        <v>35</v>
      </c>
      <c r="AC73" s="1" t="s">
        <v>35</v>
      </c>
    </row>
    <row r="74" customFormat="false" ht="12.8" hidden="false" customHeight="false" outlineLevel="0" collapsed="false">
      <c r="A74" s="1" t="s">
        <v>232</v>
      </c>
      <c r="B74" s="1" t="s">
        <v>233</v>
      </c>
      <c r="C74" s="2" t="n">
        <v>154</v>
      </c>
      <c r="D74" s="5" t="n">
        <f aca="false">TRUE()</f>
        <v>1</v>
      </c>
      <c r="E74" s="1" t="s">
        <v>30</v>
      </c>
      <c r="F74" s="3" t="s">
        <v>96</v>
      </c>
      <c r="H74" s="1" t="s">
        <v>234</v>
      </c>
      <c r="I74" s="1" t="n">
        <v>150</v>
      </c>
      <c r="J74" s="1" t="n">
        <v>1</v>
      </c>
      <c r="K74" s="4" t="n">
        <v>1980</v>
      </c>
      <c r="L74" s="6" t="s">
        <v>33</v>
      </c>
      <c r="M74" s="1" t="n">
        <v>15</v>
      </c>
      <c r="N74" s="7" t="s">
        <v>91</v>
      </c>
      <c r="O74" s="3" t="str">
        <f aca="false">VLOOKUP(N74,dropdowns!E:F,2,0)</f>
        <v>bitmask(TOWNZONE_CENTRE)</v>
      </c>
      <c r="P74" s="1" t="n">
        <v>5</v>
      </c>
      <c r="Q74" s="1" t="n">
        <v>4</v>
      </c>
      <c r="R74" s="3" t="s">
        <v>35</v>
      </c>
      <c r="S74" s="1" t="n">
        <v>16</v>
      </c>
      <c r="T74" s="1" t="n">
        <v>6</v>
      </c>
      <c r="U74" s="3" t="s">
        <v>36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37</v>
      </c>
      <c r="AB74" s="1" t="s">
        <v>35</v>
      </c>
      <c r="AC74" s="1" t="s">
        <v>35</v>
      </c>
    </row>
    <row r="75" customFormat="false" ht="12.8" hidden="false" customHeight="false" outlineLevel="0" collapsed="false">
      <c r="A75" s="1" t="s">
        <v>235</v>
      </c>
      <c r="B75" s="1" t="s">
        <v>236</v>
      </c>
      <c r="C75" s="2" t="n">
        <v>79</v>
      </c>
      <c r="D75" s="5" t="n">
        <f aca="false">TRUE()</f>
        <v>1</v>
      </c>
      <c r="E75" s="1" t="s">
        <v>30</v>
      </c>
      <c r="F75" s="3" t="s">
        <v>93</v>
      </c>
      <c r="H75" s="1" t="s">
        <v>237</v>
      </c>
      <c r="I75" s="1" t="n">
        <v>125</v>
      </c>
      <c r="J75" s="1" t="n">
        <v>1</v>
      </c>
      <c r="K75" s="4" t="n">
        <v>1980</v>
      </c>
      <c r="L75" s="6" t="s">
        <v>33</v>
      </c>
      <c r="M75" s="1" t="n">
        <v>10</v>
      </c>
      <c r="N75" s="7" t="s">
        <v>40</v>
      </c>
      <c r="O75" s="3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35</v>
      </c>
      <c r="S75" s="1" t="n">
        <v>14</v>
      </c>
      <c r="T75" s="1" t="n">
        <v>5</v>
      </c>
      <c r="U75" s="3" t="s">
        <v>36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37</v>
      </c>
      <c r="AB75" s="1" t="s">
        <v>35</v>
      </c>
      <c r="AC75" s="1" t="s">
        <v>35</v>
      </c>
    </row>
    <row r="76" customFormat="false" ht="12.8" hidden="false" customHeight="false" outlineLevel="0" collapsed="false">
      <c r="A76" s="1" t="s">
        <v>238</v>
      </c>
      <c r="B76" s="1" t="s">
        <v>239</v>
      </c>
      <c r="C76" s="2" t="n">
        <v>141</v>
      </c>
      <c r="D76" s="5" t="n">
        <f aca="false">TRUE()</f>
        <v>1</v>
      </c>
      <c r="E76" s="1" t="s">
        <v>30</v>
      </c>
      <c r="F76" s="3" t="s">
        <v>89</v>
      </c>
      <c r="H76" s="1" t="s">
        <v>240</v>
      </c>
      <c r="I76" s="1" t="n">
        <v>100</v>
      </c>
      <c r="J76" s="1" t="n">
        <v>1</v>
      </c>
      <c r="K76" s="4" t="n">
        <v>2000</v>
      </c>
      <c r="L76" s="6" t="s">
        <v>33</v>
      </c>
      <c r="M76" s="1" t="n">
        <v>10</v>
      </c>
      <c r="N76" s="7" t="s">
        <v>40</v>
      </c>
      <c r="O76" s="3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35</v>
      </c>
      <c r="S76" s="1" t="n">
        <v>14</v>
      </c>
      <c r="T76" s="1" t="n">
        <v>5</v>
      </c>
      <c r="U76" s="3" t="s">
        <v>36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37</v>
      </c>
      <c r="AB76" s="1" t="s">
        <v>35</v>
      </c>
      <c r="AC76" s="1" t="s">
        <v>35</v>
      </c>
    </row>
    <row r="77" customFormat="false" ht="12.8" hidden="false" customHeight="false" outlineLevel="0" collapsed="false">
      <c r="A77" s="1" t="s">
        <v>241</v>
      </c>
      <c r="B77" s="1" t="s">
        <v>239</v>
      </c>
      <c r="C77" s="2" t="n">
        <v>142</v>
      </c>
      <c r="D77" s="5" t="n">
        <f aca="false">TRUE()</f>
        <v>1</v>
      </c>
      <c r="E77" s="1" t="s">
        <v>30</v>
      </c>
      <c r="F77" s="3" t="s">
        <v>96</v>
      </c>
      <c r="H77" s="1" t="s">
        <v>242</v>
      </c>
      <c r="I77" s="1" t="n">
        <v>150</v>
      </c>
      <c r="J77" s="1" t="n">
        <v>1</v>
      </c>
      <c r="K77" s="4" t="n">
        <v>2000</v>
      </c>
      <c r="L77" s="6" t="s">
        <v>33</v>
      </c>
      <c r="M77" s="1" t="n">
        <v>15</v>
      </c>
      <c r="N77" s="7" t="s">
        <v>91</v>
      </c>
      <c r="O77" s="3" t="str">
        <f aca="false">VLOOKUP(N77,dropdowns!E:F,2,0)</f>
        <v>bitmask(TOWNZONE_CENTRE)</v>
      </c>
      <c r="P77" s="1" t="n">
        <v>5</v>
      </c>
      <c r="Q77" s="1" t="n">
        <v>4</v>
      </c>
      <c r="R77" s="3" t="s">
        <v>35</v>
      </c>
      <c r="S77" s="1" t="n">
        <v>16</v>
      </c>
      <c r="T77" s="1" t="n">
        <v>6</v>
      </c>
      <c r="U77" s="3" t="s">
        <v>36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37</v>
      </c>
      <c r="AB77" s="1" t="s">
        <v>35</v>
      </c>
      <c r="AC77" s="1" t="s">
        <v>35</v>
      </c>
    </row>
    <row r="78" customFormat="false" ht="12.8" hidden="false" customHeight="false" outlineLevel="0" collapsed="false">
      <c r="A78" s="1" t="s">
        <v>243</v>
      </c>
      <c r="B78" s="1" t="s">
        <v>244</v>
      </c>
      <c r="C78" s="2" t="n">
        <v>132</v>
      </c>
      <c r="D78" s="5" t="n">
        <f aca="false">TRUE()</f>
        <v>1</v>
      </c>
      <c r="E78" s="1" t="s">
        <v>30</v>
      </c>
      <c r="F78" s="3" t="s">
        <v>89</v>
      </c>
      <c r="H78" s="1" t="s">
        <v>245</v>
      </c>
      <c r="I78" s="1" t="n">
        <v>100</v>
      </c>
      <c r="J78" s="1" t="n">
        <v>2</v>
      </c>
      <c r="K78" s="4" t="n">
        <v>1980</v>
      </c>
      <c r="L78" s="6" t="s">
        <v>33</v>
      </c>
      <c r="M78" s="1" t="n">
        <v>7</v>
      </c>
      <c r="N78" s="7" t="s">
        <v>106</v>
      </c>
      <c r="O78" s="3" t="str">
        <f aca="false">VLOOKUP(N78,dropdowns!E:F,2,0)</f>
        <v>bitmask(TOWNZONE_CENTRE, TOWNZONE_INNER_SUBURB, TOWNZONE_OUTER_SUBURB )</v>
      </c>
      <c r="P78" s="1" t="n">
        <v>27</v>
      </c>
      <c r="Q78" s="1" t="n">
        <v>4</v>
      </c>
      <c r="R78" s="3" t="s">
        <v>35</v>
      </c>
      <c r="S78" s="1" t="n">
        <v>10</v>
      </c>
      <c r="T78" s="1" t="n">
        <v>4</v>
      </c>
      <c r="U78" s="3" t="s">
        <v>36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117</v>
      </c>
      <c r="AB78" s="1" t="s">
        <v>35</v>
      </c>
      <c r="AC78" s="1" t="s">
        <v>35</v>
      </c>
    </row>
    <row r="79" customFormat="false" ht="12.8" hidden="false" customHeight="false" outlineLevel="0" collapsed="false">
      <c r="A79" s="1" t="s">
        <v>246</v>
      </c>
      <c r="B79" s="1" t="s">
        <v>244</v>
      </c>
      <c r="C79" s="2" t="n">
        <v>133</v>
      </c>
      <c r="D79" s="5" t="n">
        <f aca="false">TRUE()</f>
        <v>1</v>
      </c>
      <c r="E79" s="1" t="s">
        <v>30</v>
      </c>
      <c r="F79" s="3" t="s">
        <v>93</v>
      </c>
      <c r="H79" s="1" t="s">
        <v>247</v>
      </c>
      <c r="I79" s="1" t="n">
        <v>125</v>
      </c>
      <c r="J79" s="1" t="n">
        <v>2</v>
      </c>
      <c r="K79" s="4" t="n">
        <v>1980</v>
      </c>
      <c r="L79" s="6" t="s">
        <v>33</v>
      </c>
      <c r="M79" s="1" t="n">
        <v>10</v>
      </c>
      <c r="N79" s="7" t="s">
        <v>40</v>
      </c>
      <c r="O79" s="3" t="str">
        <f aca="false">VLOOKUP(N79,dropdowns!E:F,2,0)</f>
        <v>bitmask(TOWNZONE_CENTRE, TOWNZONE_INNER_SUBURB )</v>
      </c>
      <c r="P79" s="1" t="n">
        <v>27</v>
      </c>
      <c r="Q79" s="1" t="n">
        <v>4</v>
      </c>
      <c r="R79" s="3" t="s">
        <v>35</v>
      </c>
      <c r="S79" s="1" t="n">
        <v>14</v>
      </c>
      <c r="T79" s="1" t="n">
        <v>5</v>
      </c>
      <c r="U79" s="3" t="s">
        <v>36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120</v>
      </c>
      <c r="AB79" s="1" t="s">
        <v>35</v>
      </c>
      <c r="AC79" s="1" t="s">
        <v>35</v>
      </c>
    </row>
    <row r="80" customFormat="false" ht="12.8" hidden="false" customHeight="false" outlineLevel="0" collapsed="false">
      <c r="A80" s="1" t="s">
        <v>248</v>
      </c>
      <c r="B80" s="1" t="s">
        <v>249</v>
      </c>
      <c r="C80" s="2" t="n">
        <v>52</v>
      </c>
      <c r="D80" s="5" t="n">
        <f aca="false">TRUE()</f>
        <v>1</v>
      </c>
      <c r="E80" s="1" t="s">
        <v>30</v>
      </c>
      <c r="F80" s="3" t="s">
        <v>96</v>
      </c>
      <c r="H80" s="1" t="s">
        <v>250</v>
      </c>
      <c r="I80" s="1" t="n">
        <v>150</v>
      </c>
      <c r="J80" s="1" t="n">
        <v>1</v>
      </c>
      <c r="K80" s="4" t="n">
        <v>1970</v>
      </c>
      <c r="L80" s="6" t="s">
        <v>33</v>
      </c>
      <c r="M80" s="1" t="n">
        <v>15</v>
      </c>
      <c r="N80" s="7" t="s">
        <v>91</v>
      </c>
      <c r="O80" s="3" t="str">
        <f aca="false">VLOOKUP(N80,dropdowns!E:F,2,0)</f>
        <v>bitmask(TOWNZONE_CENTRE)</v>
      </c>
      <c r="P80" s="1" t="n">
        <v>5</v>
      </c>
      <c r="Q80" s="1" t="n">
        <v>4</v>
      </c>
      <c r="R80" s="3" t="s">
        <v>35</v>
      </c>
      <c r="S80" s="1" t="n">
        <v>16</v>
      </c>
      <c r="T80" s="1" t="n">
        <v>6</v>
      </c>
      <c r="U80" s="3" t="s">
        <v>36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37</v>
      </c>
      <c r="AB80" s="1" t="s">
        <v>35</v>
      </c>
      <c r="AC80" s="1" t="s">
        <v>35</v>
      </c>
    </row>
    <row r="81" customFormat="false" ht="12.8" hidden="false" customHeight="false" outlineLevel="0" collapsed="false">
      <c r="A81" s="1" t="s">
        <v>251</v>
      </c>
      <c r="B81" s="1" t="s">
        <v>252</v>
      </c>
      <c r="C81" s="2" t="n">
        <v>143</v>
      </c>
      <c r="D81" s="5" t="n">
        <f aca="false">TRUE()</f>
        <v>1</v>
      </c>
      <c r="E81" s="1" t="s">
        <v>30</v>
      </c>
      <c r="F81" s="3" t="s">
        <v>128</v>
      </c>
      <c r="G81" s="1" t="s">
        <v>135</v>
      </c>
      <c r="H81" s="1" t="s">
        <v>253</v>
      </c>
      <c r="I81" s="1" t="n">
        <v>75</v>
      </c>
      <c r="J81" s="1" t="n">
        <v>1</v>
      </c>
      <c r="K81" s="4" t="n">
        <v>1955</v>
      </c>
      <c r="L81" s="6" t="s">
        <v>33</v>
      </c>
      <c r="M81" s="1" t="n">
        <v>5</v>
      </c>
      <c r="N81" s="7" t="s">
        <v>34</v>
      </c>
      <c r="O81" s="3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35</v>
      </c>
      <c r="S81" s="1" t="n">
        <v>6</v>
      </c>
      <c r="T81" s="1" t="n">
        <v>2</v>
      </c>
      <c r="U81" s="3" t="s">
        <v>36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37</v>
      </c>
      <c r="AB81" s="1" t="s">
        <v>35</v>
      </c>
      <c r="AC81" s="1" t="s">
        <v>35</v>
      </c>
    </row>
    <row r="82" customFormat="false" ht="12.8" hidden="false" customHeight="false" outlineLevel="0" collapsed="false">
      <c r="A82" s="1" t="s">
        <v>254</v>
      </c>
      <c r="B82" s="1" t="s">
        <v>252</v>
      </c>
      <c r="C82" s="2" t="n">
        <v>144</v>
      </c>
      <c r="D82" s="5" t="n">
        <f aca="false">TRUE()</f>
        <v>1</v>
      </c>
      <c r="E82" s="1" t="s">
        <v>30</v>
      </c>
      <c r="F82" s="3" t="s">
        <v>89</v>
      </c>
      <c r="G82" s="1" t="s">
        <v>135</v>
      </c>
      <c r="H82" s="1" t="s">
        <v>255</v>
      </c>
      <c r="I82" s="1" t="n">
        <v>100</v>
      </c>
      <c r="J82" s="1" t="n">
        <v>1</v>
      </c>
      <c r="K82" s="4" t="n">
        <v>1955</v>
      </c>
      <c r="L82" s="6" t="s">
        <v>33</v>
      </c>
      <c r="M82" s="1" t="n">
        <v>7</v>
      </c>
      <c r="N82" s="7" t="s">
        <v>106</v>
      </c>
      <c r="O82" s="3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35</v>
      </c>
      <c r="S82" s="1" t="n">
        <v>10</v>
      </c>
      <c r="T82" s="1" t="n">
        <v>4</v>
      </c>
      <c r="U82" s="3" t="s">
        <v>36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37</v>
      </c>
      <c r="AB82" s="1" t="s">
        <v>35</v>
      </c>
      <c r="AC82" s="1" t="s">
        <v>35</v>
      </c>
    </row>
    <row r="83" customFormat="false" ht="12.8" hidden="false" customHeight="false" outlineLevel="0" collapsed="false">
      <c r="A83" s="1" t="s">
        <v>256</v>
      </c>
      <c r="B83" s="1" t="s">
        <v>257</v>
      </c>
      <c r="C83" s="2" t="n">
        <v>145</v>
      </c>
      <c r="D83" s="5" t="n">
        <f aca="false">TRUE()</f>
        <v>1</v>
      </c>
      <c r="E83" s="1" t="s">
        <v>30</v>
      </c>
      <c r="F83" s="3" t="s">
        <v>89</v>
      </c>
      <c r="H83" s="1" t="s">
        <v>258</v>
      </c>
      <c r="I83" s="1" t="n">
        <v>100</v>
      </c>
      <c r="J83" s="1" t="n">
        <v>1</v>
      </c>
      <c r="K83" s="4" t="n">
        <v>1960</v>
      </c>
      <c r="L83" s="6" t="s">
        <v>33</v>
      </c>
      <c r="M83" s="1" t="n">
        <v>7</v>
      </c>
      <c r="N83" s="7" t="s">
        <v>106</v>
      </c>
      <c r="O83" s="3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35</v>
      </c>
      <c r="S83" s="1" t="n">
        <v>10</v>
      </c>
      <c r="T83" s="1" t="n">
        <v>4</v>
      </c>
      <c r="U83" s="3" t="s">
        <v>36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37</v>
      </c>
      <c r="AB83" s="1" t="s">
        <v>35</v>
      </c>
      <c r="AC83" s="1" t="s">
        <v>35</v>
      </c>
    </row>
    <row r="84" customFormat="false" ht="12.8" hidden="false" customHeight="false" outlineLevel="0" collapsed="false">
      <c r="A84" s="1" t="s">
        <v>259</v>
      </c>
      <c r="B84" s="1" t="s">
        <v>257</v>
      </c>
      <c r="C84" s="2" t="n">
        <v>146</v>
      </c>
      <c r="D84" s="5" t="n">
        <f aca="false">TRUE()</f>
        <v>1</v>
      </c>
      <c r="E84" s="1" t="s">
        <v>30</v>
      </c>
      <c r="F84" s="3" t="s">
        <v>93</v>
      </c>
      <c r="H84" s="1" t="s">
        <v>260</v>
      </c>
      <c r="I84" s="1" t="n">
        <v>125</v>
      </c>
      <c r="J84" s="1" t="n">
        <v>1</v>
      </c>
      <c r="K84" s="4" t="n">
        <v>1960</v>
      </c>
      <c r="L84" s="6" t="s">
        <v>33</v>
      </c>
      <c r="M84" s="1" t="n">
        <v>10</v>
      </c>
      <c r="N84" s="7" t="s">
        <v>40</v>
      </c>
      <c r="O84" s="3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35</v>
      </c>
      <c r="S84" s="1" t="n">
        <v>14</v>
      </c>
      <c r="T84" s="1" t="n">
        <v>5</v>
      </c>
      <c r="U84" s="3" t="s">
        <v>36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37</v>
      </c>
      <c r="AB84" s="1" t="s">
        <v>35</v>
      </c>
      <c r="AC84" s="1" t="s">
        <v>35</v>
      </c>
    </row>
    <row r="85" customFormat="false" ht="12.8" hidden="false" customHeight="false" outlineLevel="0" collapsed="false">
      <c r="A85" s="1" t="s">
        <v>261</v>
      </c>
      <c r="B85" s="1" t="s">
        <v>262</v>
      </c>
      <c r="C85" s="2" t="n">
        <v>149</v>
      </c>
      <c r="D85" s="5" t="n">
        <f aca="false">TRUE()</f>
        <v>1</v>
      </c>
      <c r="E85" s="1" t="s">
        <v>30</v>
      </c>
      <c r="F85" s="3" t="s">
        <v>89</v>
      </c>
      <c r="H85" s="1" t="s">
        <v>263</v>
      </c>
      <c r="I85" s="1" t="n">
        <v>100</v>
      </c>
      <c r="J85" s="1" t="n">
        <v>1</v>
      </c>
      <c r="K85" s="4" t="n">
        <v>1960</v>
      </c>
      <c r="L85" s="6" t="s">
        <v>33</v>
      </c>
      <c r="M85" s="1" t="n">
        <v>7</v>
      </c>
      <c r="N85" s="7" t="s">
        <v>106</v>
      </c>
      <c r="O85" s="3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35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36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37</v>
      </c>
      <c r="AB85" s="1" t="s">
        <v>35</v>
      </c>
      <c r="AC85" s="1" t="s">
        <v>35</v>
      </c>
    </row>
    <row r="86" customFormat="false" ht="12.8" hidden="false" customHeight="false" outlineLevel="0" collapsed="false">
      <c r="A86" s="1" t="s">
        <v>264</v>
      </c>
      <c r="B86" s="1" t="s">
        <v>265</v>
      </c>
      <c r="C86" s="2" t="n">
        <v>118</v>
      </c>
      <c r="D86" s="5" t="n">
        <f aca="false">TRUE()</f>
        <v>1</v>
      </c>
      <c r="E86" s="1" t="s">
        <v>30</v>
      </c>
      <c r="F86" s="3" t="s">
        <v>96</v>
      </c>
      <c r="H86" s="1" t="s">
        <v>266</v>
      </c>
      <c r="I86" s="1" t="n">
        <v>150</v>
      </c>
      <c r="J86" s="1" t="n">
        <v>1</v>
      </c>
      <c r="K86" s="4" t="n">
        <v>1980</v>
      </c>
      <c r="L86" s="6" t="s">
        <v>33</v>
      </c>
      <c r="M86" s="1" t="n">
        <v>15</v>
      </c>
      <c r="N86" s="7" t="s">
        <v>91</v>
      </c>
      <c r="O86" s="3" t="str">
        <f aca="false">VLOOKUP(N86,dropdowns!E:F,2,0)</f>
        <v>bitmask(TOWNZONE_CENTRE)</v>
      </c>
      <c r="P86" s="1" t="n">
        <v>5</v>
      </c>
      <c r="Q86" s="1" t="n">
        <v>4</v>
      </c>
      <c r="R86" s="3" t="s">
        <v>35</v>
      </c>
      <c r="S86" s="1" t="n">
        <v>16</v>
      </c>
      <c r="T86" s="1" t="n">
        <v>6</v>
      </c>
      <c r="U86" s="3" t="s">
        <v>36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37</v>
      </c>
      <c r="AB86" s="1" t="s">
        <v>35</v>
      </c>
      <c r="AC86" s="1" t="s">
        <v>35</v>
      </c>
    </row>
    <row r="87" customFormat="false" ht="12.8" hidden="false" customHeight="false" outlineLevel="0" collapsed="false">
      <c r="A87" s="1" t="s">
        <v>267</v>
      </c>
      <c r="B87" s="1" t="s">
        <v>268</v>
      </c>
      <c r="C87" s="2" t="n">
        <v>20</v>
      </c>
      <c r="D87" s="5" t="n">
        <f aca="false">TRUE()</f>
        <v>1</v>
      </c>
      <c r="E87" s="1" t="s">
        <v>30</v>
      </c>
      <c r="F87" s="3" t="s">
        <v>96</v>
      </c>
      <c r="H87" s="1" t="s">
        <v>269</v>
      </c>
      <c r="I87" s="1" t="n">
        <v>150</v>
      </c>
      <c r="J87" s="1" t="n">
        <v>1</v>
      </c>
      <c r="K87" s="4" t="n">
        <v>1960</v>
      </c>
      <c r="L87" s="6" t="s">
        <v>33</v>
      </c>
      <c r="M87" s="1" t="n">
        <v>15</v>
      </c>
      <c r="N87" s="7" t="s">
        <v>91</v>
      </c>
      <c r="O87" s="3" t="str">
        <f aca="false">VLOOKUP(N87,dropdowns!E:F,2,0)</f>
        <v>bitmask(TOWNZONE_CENTRE)</v>
      </c>
      <c r="P87" s="1" t="n">
        <v>5</v>
      </c>
      <c r="Q87" s="1" t="n">
        <v>4</v>
      </c>
      <c r="R87" s="3" t="s">
        <v>35</v>
      </c>
      <c r="S87" s="1" t="n">
        <v>16</v>
      </c>
      <c r="T87" s="1" t="n">
        <v>6</v>
      </c>
      <c r="U87" s="3" t="s">
        <v>36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37</v>
      </c>
      <c r="AB87" s="1" t="s">
        <v>35</v>
      </c>
      <c r="AC87" s="1" t="s">
        <v>35</v>
      </c>
    </row>
    <row r="88" customFormat="false" ht="12.8" hidden="false" customHeight="false" outlineLevel="0" collapsed="false">
      <c r="A88" s="1" t="s">
        <v>270</v>
      </c>
      <c r="B88" s="1" t="s">
        <v>271</v>
      </c>
      <c r="C88" s="2" t="n">
        <v>53</v>
      </c>
      <c r="D88" s="5" t="n">
        <f aca="false">TRUE()</f>
        <v>1</v>
      </c>
      <c r="E88" s="1" t="s">
        <v>30</v>
      </c>
      <c r="F88" s="3" t="s">
        <v>96</v>
      </c>
      <c r="H88" s="1" t="s">
        <v>272</v>
      </c>
      <c r="I88" s="1" t="n">
        <v>150</v>
      </c>
      <c r="J88" s="1" t="n">
        <v>1</v>
      </c>
      <c r="K88" s="4" t="n">
        <v>2000</v>
      </c>
      <c r="L88" s="6" t="s">
        <v>33</v>
      </c>
      <c r="M88" s="1" t="n">
        <v>15</v>
      </c>
      <c r="N88" s="7" t="s">
        <v>91</v>
      </c>
      <c r="O88" s="3" t="str">
        <f aca="false">VLOOKUP(N88,dropdowns!E:F,2,0)</f>
        <v>bitmask(TOWNZONE_CENTRE)</v>
      </c>
      <c r="P88" s="1" t="n">
        <v>5</v>
      </c>
      <c r="Q88" s="1" t="n">
        <v>4</v>
      </c>
      <c r="R88" s="3" t="s">
        <v>35</v>
      </c>
      <c r="S88" s="1" t="n">
        <v>16</v>
      </c>
      <c r="T88" s="1" t="n">
        <v>6</v>
      </c>
      <c r="U88" s="3" t="s">
        <v>36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37</v>
      </c>
      <c r="AB88" s="1" t="s">
        <v>35</v>
      </c>
      <c r="AC88" s="1" t="s">
        <v>35</v>
      </c>
    </row>
    <row r="89" customFormat="false" ht="12.8" hidden="false" customHeight="false" outlineLevel="0" collapsed="false">
      <c r="A89" s="1" t="s">
        <v>273</v>
      </c>
      <c r="B89" s="1" t="s">
        <v>274</v>
      </c>
      <c r="C89" s="2" t="n">
        <v>128</v>
      </c>
      <c r="D89" s="5" t="n">
        <f aca="false">TRUE()</f>
        <v>1</v>
      </c>
      <c r="E89" s="1" t="s">
        <v>30</v>
      </c>
      <c r="F89" s="3" t="s">
        <v>89</v>
      </c>
      <c r="H89" s="1" t="s">
        <v>275</v>
      </c>
      <c r="I89" s="1" t="n">
        <v>100</v>
      </c>
      <c r="J89" s="1" t="n">
        <v>1</v>
      </c>
      <c r="K89" s="4" t="n">
        <v>1970</v>
      </c>
      <c r="L89" s="6" t="s">
        <v>33</v>
      </c>
      <c r="M89" s="1" t="n">
        <v>7</v>
      </c>
      <c r="N89" s="7" t="s">
        <v>91</v>
      </c>
      <c r="O89" s="3" t="str">
        <f aca="false">VLOOKUP(N89,dropdowns!E:F,2,0)</f>
        <v>bitmask(TOWNZONE_CENTRE)</v>
      </c>
      <c r="P89" s="1" t="n">
        <v>27</v>
      </c>
      <c r="Q89" s="1" t="n">
        <v>4</v>
      </c>
      <c r="R89" s="3" t="s">
        <v>35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36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37</v>
      </c>
      <c r="AB89" s="1" t="s">
        <v>35</v>
      </c>
      <c r="AC89" s="1" t="s">
        <v>35</v>
      </c>
    </row>
    <row r="90" customFormat="false" ht="12.8" hidden="false" customHeight="false" outlineLevel="0" collapsed="false">
      <c r="A90" s="1" t="s">
        <v>276</v>
      </c>
      <c r="B90" s="1" t="s">
        <v>274</v>
      </c>
      <c r="C90" s="2" t="n">
        <v>129</v>
      </c>
      <c r="D90" s="5" t="n">
        <f aca="false">TRUE()</f>
        <v>1</v>
      </c>
      <c r="E90" s="1" t="s">
        <v>30</v>
      </c>
      <c r="F90" s="3" t="s">
        <v>93</v>
      </c>
      <c r="H90" s="1" t="s">
        <v>277</v>
      </c>
      <c r="I90" s="1" t="n">
        <v>125</v>
      </c>
      <c r="J90" s="1" t="n">
        <v>1</v>
      </c>
      <c r="K90" s="4" t="n">
        <v>1970</v>
      </c>
      <c r="L90" s="6" t="s">
        <v>33</v>
      </c>
      <c r="M90" s="1" t="n">
        <v>10</v>
      </c>
      <c r="N90" s="7" t="s">
        <v>91</v>
      </c>
      <c r="O90" s="3" t="str">
        <f aca="false">VLOOKUP(N90,dropdowns!E:F,2,0)</f>
        <v>bitmask(TOWNZONE_CENTRE)</v>
      </c>
      <c r="P90" s="1" t="n">
        <v>27</v>
      </c>
      <c r="Q90" s="1" t="n">
        <v>4</v>
      </c>
      <c r="R90" s="3" t="s">
        <v>35</v>
      </c>
      <c r="S90" s="1" t="n">
        <v>14</v>
      </c>
      <c r="T90" s="1" t="n">
        <v>5</v>
      </c>
      <c r="U90" s="3" t="s">
        <v>36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37</v>
      </c>
      <c r="AB90" s="1" t="s">
        <v>35</v>
      </c>
      <c r="AC90" s="1" t="s">
        <v>35</v>
      </c>
    </row>
    <row r="91" customFormat="false" ht="12.8" hidden="false" customHeight="false" outlineLevel="0" collapsed="false">
      <c r="A91" s="1" t="s">
        <v>278</v>
      </c>
      <c r="B91" s="1" t="s">
        <v>274</v>
      </c>
      <c r="C91" s="2" t="n">
        <v>130</v>
      </c>
      <c r="D91" s="5" t="n">
        <f aca="false">TRUE()</f>
        <v>1</v>
      </c>
      <c r="E91" s="1" t="s">
        <v>30</v>
      </c>
      <c r="F91" s="3" t="s">
        <v>96</v>
      </c>
      <c r="H91" s="1" t="s">
        <v>279</v>
      </c>
      <c r="I91" s="1" t="n">
        <v>150</v>
      </c>
      <c r="J91" s="1" t="n">
        <v>1</v>
      </c>
      <c r="K91" s="4" t="n">
        <v>1970</v>
      </c>
      <c r="L91" s="6" t="s">
        <v>33</v>
      </c>
      <c r="M91" s="1" t="n">
        <v>15</v>
      </c>
      <c r="N91" s="7" t="s">
        <v>91</v>
      </c>
      <c r="O91" s="3" t="str">
        <f aca="false">VLOOKUP(N91,dropdowns!E:F,2,0)</f>
        <v>bitmask(TOWNZONE_CENTRE)</v>
      </c>
      <c r="P91" s="1" t="n">
        <v>5</v>
      </c>
      <c r="Q91" s="1" t="n">
        <v>4</v>
      </c>
      <c r="R91" s="3" t="s">
        <v>35</v>
      </c>
      <c r="S91" s="1" t="n">
        <v>16</v>
      </c>
      <c r="T91" s="1" t="n">
        <v>6</v>
      </c>
      <c r="U91" s="3" t="s">
        <v>36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37</v>
      </c>
      <c r="AB91" s="1" t="s">
        <v>35</v>
      </c>
      <c r="AC91" s="1" t="s">
        <v>35</v>
      </c>
    </row>
    <row r="92" customFormat="false" ht="12.8" hidden="false" customHeight="false" outlineLevel="0" collapsed="false">
      <c r="A92" s="1" t="s">
        <v>280</v>
      </c>
      <c r="B92" s="1" t="s">
        <v>281</v>
      </c>
      <c r="C92" s="2" t="n">
        <v>150</v>
      </c>
      <c r="D92" s="5" t="n">
        <f aca="false">TRUE()</f>
        <v>1</v>
      </c>
      <c r="E92" s="1" t="s">
        <v>30</v>
      </c>
      <c r="F92" s="3" t="s">
        <v>89</v>
      </c>
      <c r="H92" s="1" t="s">
        <v>282</v>
      </c>
      <c r="I92" s="1" t="n">
        <v>100</v>
      </c>
      <c r="J92" s="1" t="n">
        <v>1</v>
      </c>
      <c r="K92" s="4" t="n">
        <v>1970</v>
      </c>
      <c r="L92" s="6" t="s">
        <v>33</v>
      </c>
      <c r="M92" s="1" t="n">
        <v>7</v>
      </c>
      <c r="N92" s="7" t="s">
        <v>106</v>
      </c>
      <c r="O92" s="3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35</v>
      </c>
      <c r="S92" s="1" t="n">
        <v>10</v>
      </c>
      <c r="T92" s="1" t="n">
        <v>4</v>
      </c>
      <c r="U92" s="3" t="s">
        <v>36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37</v>
      </c>
      <c r="AB92" s="1" t="s">
        <v>35</v>
      </c>
      <c r="AC92" s="1" t="s">
        <v>35</v>
      </c>
    </row>
    <row r="93" customFormat="false" ht="12.8" hidden="false" customHeight="false" outlineLevel="0" collapsed="false">
      <c r="A93" s="1" t="s">
        <v>283</v>
      </c>
      <c r="B93" s="1" t="s">
        <v>281</v>
      </c>
      <c r="C93" s="2" t="n">
        <v>151</v>
      </c>
      <c r="D93" s="5" t="n">
        <f aca="false">TRUE()</f>
        <v>1</v>
      </c>
      <c r="E93" s="1" t="s">
        <v>30</v>
      </c>
      <c r="F93" s="3" t="s">
        <v>93</v>
      </c>
      <c r="H93" s="1" t="s">
        <v>284</v>
      </c>
      <c r="I93" s="1" t="n">
        <v>125</v>
      </c>
      <c r="J93" s="1" t="n">
        <v>1</v>
      </c>
      <c r="K93" s="4" t="n">
        <v>1970</v>
      </c>
      <c r="L93" s="6" t="s">
        <v>33</v>
      </c>
      <c r="M93" s="1" t="n">
        <v>10</v>
      </c>
      <c r="N93" s="7" t="s">
        <v>40</v>
      </c>
      <c r="O93" s="3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35</v>
      </c>
      <c r="S93" s="1" t="n">
        <v>14</v>
      </c>
      <c r="T93" s="1" t="n">
        <v>5</v>
      </c>
      <c r="U93" s="3" t="s">
        <v>36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37</v>
      </c>
      <c r="AB93" s="1" t="s">
        <v>35</v>
      </c>
      <c r="AC93" s="1" t="s">
        <v>35</v>
      </c>
    </row>
    <row r="94" customFormat="false" ht="12.8" hidden="false" customHeight="false" outlineLevel="0" collapsed="false">
      <c r="A94" s="1" t="s">
        <v>285</v>
      </c>
      <c r="B94" s="1" t="s">
        <v>286</v>
      </c>
      <c r="C94" s="2" t="n">
        <v>30</v>
      </c>
      <c r="D94" s="5" t="n">
        <f aca="false">TRUE()</f>
        <v>1</v>
      </c>
      <c r="E94" s="1" t="s">
        <v>30</v>
      </c>
      <c r="F94" s="3" t="s">
        <v>89</v>
      </c>
      <c r="H94" s="1" t="s">
        <v>287</v>
      </c>
      <c r="I94" s="1" t="n">
        <v>100</v>
      </c>
      <c r="J94" s="1" t="n">
        <v>1</v>
      </c>
      <c r="K94" s="4" t="n">
        <v>1970</v>
      </c>
      <c r="L94" s="6" t="s">
        <v>33</v>
      </c>
      <c r="M94" s="1" t="n">
        <v>7</v>
      </c>
      <c r="N94" s="7" t="s">
        <v>106</v>
      </c>
      <c r="O94" s="3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35</v>
      </c>
      <c r="S94" s="1" t="n">
        <v>10</v>
      </c>
      <c r="T94" s="1" t="n">
        <v>4</v>
      </c>
      <c r="U94" s="3" t="s">
        <v>36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37</v>
      </c>
      <c r="AB94" s="1" t="s">
        <v>35</v>
      </c>
      <c r="AC94" s="1" t="s">
        <v>35</v>
      </c>
    </row>
    <row r="95" customFormat="false" ht="12.8" hidden="false" customHeight="false" outlineLevel="0" collapsed="false">
      <c r="A95" s="1" t="s">
        <v>288</v>
      </c>
      <c r="B95" s="1" t="s">
        <v>289</v>
      </c>
      <c r="C95" s="2" t="n">
        <v>27</v>
      </c>
      <c r="D95" s="5" t="n">
        <f aca="false">TRUE()</f>
        <v>1</v>
      </c>
      <c r="E95" s="1" t="s">
        <v>30</v>
      </c>
      <c r="F95" s="3" t="s">
        <v>96</v>
      </c>
      <c r="H95" s="1" t="s">
        <v>290</v>
      </c>
      <c r="I95" s="1" t="n">
        <v>150</v>
      </c>
      <c r="J95" s="1" t="n">
        <v>1</v>
      </c>
      <c r="K95" s="4" t="n">
        <v>1970</v>
      </c>
      <c r="L95" s="6" t="s">
        <v>33</v>
      </c>
      <c r="M95" s="1" t="n">
        <v>15</v>
      </c>
      <c r="N95" s="7" t="s">
        <v>91</v>
      </c>
      <c r="O95" s="3" t="str">
        <f aca="false">VLOOKUP(N95,dropdowns!E:F,2,0)</f>
        <v>bitmask(TOWNZONE_CENTRE)</v>
      </c>
      <c r="P95" s="1" t="n">
        <v>5</v>
      </c>
      <c r="Q95" s="1" t="n">
        <v>4</v>
      </c>
      <c r="R95" s="3" t="s">
        <v>35</v>
      </c>
      <c r="S95" s="1" t="n">
        <v>16</v>
      </c>
      <c r="T95" s="1" t="n">
        <v>6</v>
      </c>
      <c r="U95" s="3" t="s">
        <v>36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37</v>
      </c>
      <c r="AB95" s="1" t="s">
        <v>35</v>
      </c>
      <c r="AC95" s="1" t="s">
        <v>35</v>
      </c>
    </row>
    <row r="96" customFormat="false" ht="12.8" hidden="false" customHeight="false" outlineLevel="0" collapsed="false">
      <c r="A96" s="1" t="s">
        <v>291</v>
      </c>
      <c r="B96" s="1" t="s">
        <v>291</v>
      </c>
      <c r="C96" s="2" t="n">
        <v>86</v>
      </c>
      <c r="D96" s="5" t="n">
        <f aca="false">TRUE()</f>
        <v>1</v>
      </c>
      <c r="E96" s="1" t="s">
        <v>30</v>
      </c>
      <c r="F96" s="1" t="s">
        <v>292</v>
      </c>
      <c r="H96" s="1" t="s">
        <v>293</v>
      </c>
      <c r="I96" s="1" t="n">
        <v>220</v>
      </c>
      <c r="J96" s="1" t="n">
        <v>1</v>
      </c>
      <c r="K96" s="4" t="n">
        <v>1980</v>
      </c>
      <c r="L96" s="6" t="s">
        <v>33</v>
      </c>
      <c r="M96" s="1" t="n">
        <v>25</v>
      </c>
      <c r="N96" s="7" t="s">
        <v>91</v>
      </c>
      <c r="O96" s="3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294</v>
      </c>
      <c r="S96" s="1" t="n">
        <v>16</v>
      </c>
      <c r="T96" s="1" t="n">
        <v>6</v>
      </c>
      <c r="U96" s="3" t="s">
        <v>36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37</v>
      </c>
      <c r="AB96" s="1" t="s">
        <v>35</v>
      </c>
      <c r="AC96" s="1" t="s">
        <v>35</v>
      </c>
    </row>
    <row r="97" customFormat="false" ht="12.8" hidden="false" customHeight="false" outlineLevel="0" collapsed="false">
      <c r="A97" s="1" t="s">
        <v>295</v>
      </c>
      <c r="B97" s="1" t="s">
        <v>295</v>
      </c>
      <c r="C97" s="2" t="n">
        <v>81</v>
      </c>
      <c r="D97" s="5" t="n">
        <f aca="false">TRUE()</f>
        <v>1</v>
      </c>
      <c r="E97" s="1" t="s">
        <v>30</v>
      </c>
      <c r="F97" s="1" t="s">
        <v>292</v>
      </c>
      <c r="H97" s="1" t="s">
        <v>296</v>
      </c>
      <c r="I97" s="1" t="n">
        <v>220</v>
      </c>
      <c r="J97" s="1" t="n">
        <v>1</v>
      </c>
      <c r="K97" s="4" t="n">
        <v>1990</v>
      </c>
      <c r="L97" s="6" t="s">
        <v>33</v>
      </c>
      <c r="M97" s="1" t="n">
        <v>25</v>
      </c>
      <c r="N97" s="7" t="s">
        <v>91</v>
      </c>
      <c r="O97" s="3" t="str">
        <f aca="false">VLOOKUP(N97,dropdowns!E:F,2,0)</f>
        <v>bitmask(TOWNZONE_CENTRE)</v>
      </c>
      <c r="P97" s="1" t="n">
        <v>4</v>
      </c>
      <c r="Q97" s="1" t="n">
        <v>5</v>
      </c>
      <c r="R97" s="3" t="s">
        <v>294</v>
      </c>
      <c r="S97" s="1" t="n">
        <v>24</v>
      </c>
      <c r="T97" s="1" t="n">
        <v>10</v>
      </c>
      <c r="U97" s="3" t="s">
        <v>297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37</v>
      </c>
      <c r="AB97" s="1" t="s">
        <v>35</v>
      </c>
      <c r="AC97" s="1" t="s">
        <v>35</v>
      </c>
    </row>
    <row r="98" customFormat="false" ht="12.8" hidden="false" customHeight="false" outlineLevel="0" collapsed="false">
      <c r="A98" s="1" t="s">
        <v>298</v>
      </c>
      <c r="B98" s="1" t="s">
        <v>298</v>
      </c>
      <c r="C98" s="2" t="n">
        <v>82</v>
      </c>
      <c r="D98" s="5" t="n">
        <f aca="false">TRUE()</f>
        <v>1</v>
      </c>
      <c r="E98" s="1" t="s">
        <v>30</v>
      </c>
      <c r="F98" s="1" t="s">
        <v>292</v>
      </c>
      <c r="H98" s="1" t="s">
        <v>299</v>
      </c>
      <c r="I98" s="1" t="n">
        <v>200</v>
      </c>
      <c r="J98" s="1" t="n">
        <v>1</v>
      </c>
      <c r="K98" s="4" t="n">
        <v>1960</v>
      </c>
      <c r="L98" s="6" t="s">
        <v>33</v>
      </c>
      <c r="M98" s="1" t="n">
        <v>25</v>
      </c>
      <c r="N98" s="7" t="s">
        <v>91</v>
      </c>
      <c r="O98" s="3" t="str">
        <f aca="false">VLOOKUP(N98,dropdowns!E:F,2,0)</f>
        <v>bitmask(TOWNZONE_CENTRE)</v>
      </c>
      <c r="P98" s="1" t="n">
        <v>4</v>
      </c>
      <c r="Q98" s="1" t="n">
        <v>5</v>
      </c>
      <c r="R98" s="3" t="s">
        <v>294</v>
      </c>
      <c r="S98" s="1" t="n">
        <v>24</v>
      </c>
      <c r="T98" s="1" t="n">
        <v>10</v>
      </c>
      <c r="U98" s="3" t="s">
        <v>297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37</v>
      </c>
      <c r="AB98" s="1" t="s">
        <v>35</v>
      </c>
      <c r="AC98" s="1" t="s">
        <v>35</v>
      </c>
    </row>
    <row r="99" customFormat="false" ht="12.8" hidden="false" customHeight="false" outlineLevel="0" collapsed="false">
      <c r="A99" s="1" t="s">
        <v>300</v>
      </c>
      <c r="B99" s="1" t="s">
        <v>300</v>
      </c>
      <c r="C99" s="2" t="n">
        <v>38</v>
      </c>
      <c r="D99" s="5" t="n">
        <f aca="false">TRUE()</f>
        <v>1</v>
      </c>
      <c r="E99" s="1" t="s">
        <v>30</v>
      </c>
      <c r="F99" s="1" t="s">
        <v>292</v>
      </c>
      <c r="H99" s="1" t="s">
        <v>301</v>
      </c>
      <c r="I99" s="1" t="n">
        <v>220</v>
      </c>
      <c r="J99" s="1" t="n">
        <v>1</v>
      </c>
      <c r="K99" s="4" t="n">
        <v>2000</v>
      </c>
      <c r="L99" s="6" t="s">
        <v>33</v>
      </c>
      <c r="M99" s="1" t="n">
        <v>25</v>
      </c>
      <c r="N99" s="7" t="s">
        <v>91</v>
      </c>
      <c r="O99" s="3" t="str">
        <f aca="false">VLOOKUP(N99,dropdowns!E:F,2,0)</f>
        <v>bitmask(TOWNZONE_CENTRE)</v>
      </c>
      <c r="P99" s="1" t="n">
        <v>4</v>
      </c>
      <c r="Q99" s="1" t="n">
        <v>5</v>
      </c>
      <c r="R99" s="3" t="s">
        <v>294</v>
      </c>
      <c r="S99" s="1" t="n">
        <v>24</v>
      </c>
      <c r="T99" s="1" t="n">
        <v>10</v>
      </c>
      <c r="U99" s="3" t="s">
        <v>297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37</v>
      </c>
      <c r="AB99" s="1" t="s">
        <v>35</v>
      </c>
      <c r="AC99" s="1" t="s">
        <v>35</v>
      </c>
    </row>
    <row r="100" customFormat="false" ht="12.8" hidden="false" customHeight="false" outlineLevel="0" collapsed="false">
      <c r="A100" s="1" t="s">
        <v>302</v>
      </c>
      <c r="B100" s="1" t="s">
        <v>302</v>
      </c>
      <c r="C100" s="2" t="n">
        <v>19</v>
      </c>
      <c r="D100" s="5" t="n">
        <f aca="false">TRUE()</f>
        <v>1</v>
      </c>
      <c r="E100" s="1" t="s">
        <v>30</v>
      </c>
      <c r="F100" s="1" t="s">
        <v>292</v>
      </c>
      <c r="H100" s="1" t="s">
        <v>303</v>
      </c>
      <c r="I100" s="1" t="n">
        <v>220</v>
      </c>
      <c r="J100" s="1" t="n">
        <v>1</v>
      </c>
      <c r="K100" s="4" t="n">
        <v>2000</v>
      </c>
      <c r="L100" s="6" t="s">
        <v>33</v>
      </c>
      <c r="M100" s="1" t="n">
        <v>25</v>
      </c>
      <c r="N100" s="7" t="s">
        <v>91</v>
      </c>
      <c r="O100" s="3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294</v>
      </c>
      <c r="S100" s="1" t="n">
        <v>24</v>
      </c>
      <c r="T100" s="1" t="n">
        <v>10</v>
      </c>
      <c r="U100" s="3" t="s">
        <v>297</v>
      </c>
      <c r="V100" s="1" t="str">
        <f aca="false">IF(NOT(E100="1X1"),"none",IF(F100="skyscraper",CONCATENATE(A100,"_c"),IF(F100="landmark",CONCATENATE(A100,"_k"),IF(F100="house",CONCATENATE(A100,"_h"),A100))))</f>
        <v>mitsui_tower_c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37</v>
      </c>
      <c r="AB100" s="1" t="s">
        <v>35</v>
      </c>
      <c r="AC100" s="1" t="s">
        <v>35</v>
      </c>
    </row>
    <row r="101" customFormat="false" ht="12.8" hidden="false" customHeight="false" outlineLevel="0" collapsed="false">
      <c r="A101" s="1" t="s">
        <v>304</v>
      </c>
      <c r="B101" s="1" t="s">
        <v>304</v>
      </c>
      <c r="C101" s="2" t="n">
        <v>83</v>
      </c>
      <c r="D101" s="5" t="n">
        <f aca="false">TRUE()</f>
        <v>1</v>
      </c>
      <c r="E101" s="1" t="s">
        <v>30</v>
      </c>
      <c r="F101" s="1" t="s">
        <v>292</v>
      </c>
      <c r="H101" s="1" t="s">
        <v>305</v>
      </c>
      <c r="I101" s="1" t="n">
        <v>220</v>
      </c>
      <c r="J101" s="1" t="n">
        <v>1</v>
      </c>
      <c r="K101" s="4" t="n">
        <v>2000</v>
      </c>
      <c r="L101" s="6" t="s">
        <v>33</v>
      </c>
      <c r="M101" s="1" t="n">
        <v>25</v>
      </c>
      <c r="N101" s="7" t="s">
        <v>91</v>
      </c>
      <c r="O101" s="3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294</v>
      </c>
      <c r="S101" s="1" t="n">
        <v>24</v>
      </c>
      <c r="T101" s="1" t="n">
        <v>10</v>
      </c>
      <c r="U101" s="3" t="s">
        <v>297</v>
      </c>
      <c r="V101" s="1" t="str">
        <f aca="false">IF(NOT(E101="1X1"),"none",IF(F101="skyscraper",CONCATENATE(A101,"_c"),IF(F101="landmark",CONCATENATE(A101,"_k"),IF(F101="house",CONCATENATE(A101,"_h"),A101))))</f>
        <v>modern_office_tower_c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37</v>
      </c>
      <c r="AB101" s="1" t="s">
        <v>35</v>
      </c>
      <c r="AC101" s="1" t="s">
        <v>35</v>
      </c>
    </row>
    <row r="102" customFormat="false" ht="12.8" hidden="false" customHeight="false" outlineLevel="0" collapsed="false">
      <c r="A102" s="1" t="s">
        <v>306</v>
      </c>
      <c r="B102" s="1" t="s">
        <v>306</v>
      </c>
      <c r="C102" s="2" t="n">
        <v>80</v>
      </c>
      <c r="D102" s="5" t="n">
        <f aca="false">TRUE()</f>
        <v>1</v>
      </c>
      <c r="E102" s="1" t="s">
        <v>30</v>
      </c>
      <c r="F102" s="1" t="s">
        <v>292</v>
      </c>
      <c r="H102" s="1" t="s">
        <v>307</v>
      </c>
      <c r="I102" s="1" t="n">
        <v>220</v>
      </c>
      <c r="J102" s="1" t="n">
        <v>1</v>
      </c>
      <c r="K102" s="4" t="n">
        <v>1990</v>
      </c>
      <c r="L102" s="6" t="s">
        <v>33</v>
      </c>
      <c r="M102" s="1" t="n">
        <v>25</v>
      </c>
      <c r="N102" s="7" t="s">
        <v>91</v>
      </c>
      <c r="O102" s="3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294</v>
      </c>
      <c r="S102" s="1" t="n">
        <v>24</v>
      </c>
      <c r="T102" s="1" t="n">
        <v>10</v>
      </c>
      <c r="U102" s="3" t="s">
        <v>297</v>
      </c>
      <c r="V102" s="1" t="str">
        <f aca="false">IF(NOT(E102="1X1"),"none",IF(F102="skyscraper",CONCATENATE(A102,"_c"),IF(F102="landmark",CONCATENATE(A102,"_k"),IF(F102="house",CONCATENATE(A102,"_h"),A102))))</f>
        <v>multimedia_offices_c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37</v>
      </c>
      <c r="AB102" s="1" t="s">
        <v>35</v>
      </c>
      <c r="AC102" s="1" t="s">
        <v>35</v>
      </c>
    </row>
    <row r="103" customFormat="false" ht="12.8" hidden="false" customHeight="false" outlineLevel="0" collapsed="false">
      <c r="A103" s="1" t="s">
        <v>308</v>
      </c>
      <c r="B103" s="1" t="s">
        <v>308</v>
      </c>
      <c r="C103" s="2" t="n">
        <v>78</v>
      </c>
      <c r="D103" s="5" t="n">
        <f aca="false">TRUE()</f>
        <v>1</v>
      </c>
      <c r="E103" s="1" t="s">
        <v>30</v>
      </c>
      <c r="F103" s="1" t="s">
        <v>292</v>
      </c>
      <c r="H103" s="1" t="s">
        <v>309</v>
      </c>
      <c r="I103" s="1" t="n">
        <v>220</v>
      </c>
      <c r="J103" s="1" t="n">
        <v>1</v>
      </c>
      <c r="K103" s="4" t="n">
        <v>2000</v>
      </c>
      <c r="L103" s="6" t="s">
        <v>33</v>
      </c>
      <c r="M103" s="1" t="n">
        <v>25</v>
      </c>
      <c r="N103" s="7" t="s">
        <v>91</v>
      </c>
      <c r="O103" s="3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294</v>
      </c>
      <c r="S103" s="1" t="n">
        <v>24</v>
      </c>
      <c r="T103" s="1" t="n">
        <v>10</v>
      </c>
      <c r="U103" s="3" t="s">
        <v>297</v>
      </c>
      <c r="V103" s="1" t="str">
        <f aca="false">IF(NOT(E103="1X1"),"none",IF(F103="skyscraper",CONCATENATE(A103,"_c"),IF(F103="landmark",CONCATENATE(A103,"_k"),IF(F103="house",CONCATENATE(A103,"_h"),A103))))</f>
        <v>office_tower_c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37</v>
      </c>
      <c r="AB103" s="1" t="s">
        <v>35</v>
      </c>
      <c r="AC103" s="1" t="s">
        <v>35</v>
      </c>
    </row>
    <row r="104" customFormat="false" ht="12.8" hidden="false" customHeight="false" outlineLevel="0" collapsed="false">
      <c r="A104" s="1" t="s">
        <v>310</v>
      </c>
      <c r="B104" s="1" t="s">
        <v>310</v>
      </c>
      <c r="C104" s="2" t="n">
        <v>84</v>
      </c>
      <c r="D104" s="5" t="n">
        <f aca="false">TRUE()</f>
        <v>1</v>
      </c>
      <c r="E104" s="1" t="s">
        <v>30</v>
      </c>
      <c r="F104" s="1" t="s">
        <v>292</v>
      </c>
      <c r="H104" s="1" t="s">
        <v>311</v>
      </c>
      <c r="I104" s="1" t="n">
        <v>200</v>
      </c>
      <c r="J104" s="1" t="n">
        <v>1</v>
      </c>
      <c r="K104" s="4" t="n">
        <v>1960</v>
      </c>
      <c r="L104" s="6" t="s">
        <v>33</v>
      </c>
      <c r="M104" s="1" t="n">
        <v>25</v>
      </c>
      <c r="N104" s="7" t="s">
        <v>91</v>
      </c>
      <c r="O104" s="3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294</v>
      </c>
      <c r="S104" s="1" t="n">
        <v>24</v>
      </c>
      <c r="T104" s="1" t="n">
        <v>10</v>
      </c>
      <c r="U104" s="3" t="s">
        <v>297</v>
      </c>
      <c r="V104" s="1" t="str">
        <f aca="false">IF(NOT(E104="1X1"),"none",IF(F104="skyscraper",CONCATENATE(A104,"_c"),IF(F104="landmark",CONCATENATE(A104,"_k"),IF(F104="house",CONCATENATE(A104,"_h"),A104))))</f>
        <v>sato_building_c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37</v>
      </c>
      <c r="AB104" s="1" t="s">
        <v>35</v>
      </c>
      <c r="AC104" s="1" t="s">
        <v>35</v>
      </c>
    </row>
    <row r="105" customFormat="false" ht="12.8" hidden="false" customHeight="false" outlineLevel="0" collapsed="false">
      <c r="A105" s="1" t="s">
        <v>312</v>
      </c>
      <c r="B105" s="1" t="s">
        <v>312</v>
      </c>
      <c r="C105" s="2" t="n">
        <v>87</v>
      </c>
      <c r="D105" s="5" t="n">
        <f aca="false">TRUE()</f>
        <v>1</v>
      </c>
      <c r="E105" s="1" t="s">
        <v>30</v>
      </c>
      <c r="F105" s="1" t="s">
        <v>292</v>
      </c>
      <c r="H105" s="1" t="s">
        <v>313</v>
      </c>
      <c r="I105" s="1" t="n">
        <v>200</v>
      </c>
      <c r="J105" s="1" t="n">
        <v>1</v>
      </c>
      <c r="K105" s="4" t="n">
        <v>1990</v>
      </c>
      <c r="L105" s="6" t="s">
        <v>33</v>
      </c>
      <c r="M105" s="1" t="n">
        <v>25</v>
      </c>
      <c r="N105" s="7" t="s">
        <v>91</v>
      </c>
      <c r="O105" s="3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294</v>
      </c>
      <c r="S105" s="1" t="n">
        <v>24</v>
      </c>
      <c r="T105" s="1" t="n">
        <v>10</v>
      </c>
      <c r="U105" s="3" t="s">
        <v>297</v>
      </c>
      <c r="V105" s="1" t="str">
        <f aca="false">IF(NOT(E105="1X1"),"none",IF(F105="skyscraper",CONCATENATE(A105,"_c"),IF(F105="landmark",CONCATENATE(A105,"_k"),IF(F105="house",CONCATENATE(A105,"_h"),A105))))</f>
        <v>sugiyama_office_building_c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37</v>
      </c>
      <c r="AB105" s="1" t="s">
        <v>35</v>
      </c>
      <c r="AC105" s="1" t="s">
        <v>35</v>
      </c>
    </row>
    <row r="106" customFormat="false" ht="12.8" hidden="false" customHeight="false" outlineLevel="0" collapsed="false">
      <c r="A106" s="1" t="s">
        <v>314</v>
      </c>
      <c r="B106" s="1" t="s">
        <v>314</v>
      </c>
      <c r="C106" s="2" t="n">
        <v>76</v>
      </c>
      <c r="D106" s="5" t="n">
        <f aca="false">TRUE()</f>
        <v>1</v>
      </c>
      <c r="E106" s="1" t="s">
        <v>315</v>
      </c>
      <c r="F106" s="1" t="s">
        <v>292</v>
      </c>
      <c r="H106" s="1" t="s">
        <v>316</v>
      </c>
      <c r="I106" s="1" t="n">
        <v>255</v>
      </c>
      <c r="J106" s="1" t="n">
        <v>1</v>
      </c>
      <c r="K106" s="4" t="n">
        <v>2006</v>
      </c>
      <c r="L106" s="6" t="s">
        <v>33</v>
      </c>
      <c r="M106" s="1" t="n">
        <v>25</v>
      </c>
      <c r="N106" s="7" t="s">
        <v>91</v>
      </c>
      <c r="O106" s="3" t="str">
        <f aca="false">VLOOKUP(N106,dropdowns!E:F,2,0)</f>
        <v>bitmask(TOWNZONE_CENTRE)</v>
      </c>
      <c r="P106" s="1" t="n">
        <v>7</v>
      </c>
      <c r="Q106" s="1" t="n">
        <v>5</v>
      </c>
      <c r="R106" s="3" t="s">
        <v>294</v>
      </c>
      <c r="S106" s="1" t="n">
        <v>24</v>
      </c>
      <c r="T106" s="1" t="n">
        <v>10</v>
      </c>
      <c r="U106" s="3" t="s">
        <v>297</v>
      </c>
      <c r="V106" s="1" t="str">
        <f aca="false">IF(NOT(E106="1X1"),"none",IF(F106="skyscraper",CONCATENATE(A106,"_c"),IF(F106="landmark",CONCATENATE(A106,"_k"),IF(F106="house",CONCATENATE(A106,"_h"),A106))))</f>
        <v>none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X106" s="1" t="str">
        <f aca="false">IF(OR(E106="1X1",E106="2X1"),"none",IF(F106="skyscraper",CONCATENATE(A106,"_c_east"),IF(F106="landmark",CONCATENATE(A106,"_k_east"),CONCATENATE(A106,"_east"))))</f>
        <v>tsuno_building_c_east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37</v>
      </c>
      <c r="AB106" s="1" t="s">
        <v>35</v>
      </c>
      <c r="AC106" s="1" t="s">
        <v>35</v>
      </c>
    </row>
    <row r="107" customFormat="false" ht="12.8" hidden="false" customHeight="false" outlineLevel="0" collapsed="false">
      <c r="A107" s="1" t="s">
        <v>317</v>
      </c>
      <c r="B107" s="1" t="s">
        <v>317</v>
      </c>
      <c r="C107" s="2" t="n">
        <v>89</v>
      </c>
      <c r="D107" s="5" t="n">
        <f aca="false">TRUE()</f>
        <v>1</v>
      </c>
      <c r="E107" s="1" t="s">
        <v>30</v>
      </c>
      <c r="F107" s="1" t="s">
        <v>292</v>
      </c>
      <c r="H107" s="1" t="s">
        <v>318</v>
      </c>
      <c r="I107" s="1" t="n">
        <v>200</v>
      </c>
      <c r="J107" s="1" t="n">
        <v>1</v>
      </c>
      <c r="K107" s="4" t="n">
        <v>1955</v>
      </c>
      <c r="L107" s="6" t="n">
        <v>1989</v>
      </c>
      <c r="M107" s="1" t="n">
        <v>25</v>
      </c>
      <c r="N107" s="7" t="s">
        <v>91</v>
      </c>
      <c r="O107" s="3" t="str">
        <f aca="false">VLOOKUP(N107,dropdowns!E:F,2,0)</f>
        <v>bitmask(TOWNZONE_CENTRE)</v>
      </c>
      <c r="P107" s="1" t="n">
        <v>4</v>
      </c>
      <c r="Q107" s="1" t="n">
        <v>5</v>
      </c>
      <c r="R107" s="3" t="s">
        <v>294</v>
      </c>
      <c r="S107" s="1" t="n">
        <v>24</v>
      </c>
      <c r="T107" s="1" t="n">
        <v>10</v>
      </c>
      <c r="U107" s="3" t="s">
        <v>297</v>
      </c>
      <c r="V107" s="1" t="str">
        <f aca="false">IF(NOT(E107="1X1"),"none",IF(F107="skyscraper",CONCATENATE(A107,"_c"),IF(F107="landmark",CONCATENATE(A107,"_k"),IF(F107="house",CONCATENATE(A107,"_h"),A107))))</f>
        <v>ueda_office_block_c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X107" s="1" t="str">
        <f aca="false">IF(OR(E107="1X1",E107="2X1"),"none",IF(F107="skyscraper",CONCATENATE(A107,"_c_east"),IF(F107="landmark",CONCATENATE(A107,"_k_east"),CONCATENATE(A107,"_east"))))</f>
        <v>none</v>
      </c>
      <c r="Y107" s="1" t="str">
        <f aca="false">IF(OR(E107="1X1",E107="1X2"),"none",IF(F107="skyscraper",CONCATENATE(A107,"_c_west"),IF(F107="landmark",CONCATENATE(A107,"_k_west"),CONCATENATE(A107,"_west"))))</f>
        <v>none</v>
      </c>
      <c r="Z107" s="1" t="str">
        <f aca="false">IF(NOT(E107="2X2"),"none",IF(F107="skyscraper",CONCATENATE(A107,"_c_south"),IF(F107="landmark",CONCATENATE(A107,"_k_south"),CONCATENATE(A107,"_south"))))</f>
        <v>none</v>
      </c>
      <c r="AA107" s="1" t="s">
        <v>37</v>
      </c>
      <c r="AB107" s="1" t="s">
        <v>35</v>
      </c>
      <c r="AC107" s="1" t="s">
        <v>35</v>
      </c>
    </row>
    <row r="108" customFormat="false" ht="12.8" hidden="false" customHeight="false" outlineLevel="0" collapsed="false">
      <c r="A108" s="1" t="s">
        <v>319</v>
      </c>
      <c r="B108" s="1" t="s">
        <v>319</v>
      </c>
      <c r="C108" s="2" t="n">
        <v>36</v>
      </c>
      <c r="D108" s="5" t="n">
        <f aca="false">TRUE()</f>
        <v>1</v>
      </c>
      <c r="E108" s="1" t="s">
        <v>30</v>
      </c>
      <c r="F108" s="1" t="s">
        <v>292</v>
      </c>
      <c r="H108" s="1" t="s">
        <v>320</v>
      </c>
      <c r="I108" s="1" t="n">
        <v>180</v>
      </c>
      <c r="J108" s="1" t="n">
        <v>1</v>
      </c>
      <c r="K108" s="4" t="n">
        <v>1965</v>
      </c>
      <c r="L108" s="6" t="s">
        <v>33</v>
      </c>
      <c r="M108" s="1" t="n">
        <v>25</v>
      </c>
      <c r="N108" s="7" t="s">
        <v>91</v>
      </c>
      <c r="O108" s="3" t="str">
        <f aca="false">VLOOKUP(N108,dropdowns!E:F,2,0)</f>
        <v>bitmask(TOWNZONE_CENTRE)</v>
      </c>
      <c r="P108" s="1" t="n">
        <v>4</v>
      </c>
      <c r="Q108" s="1" t="n">
        <v>5</v>
      </c>
      <c r="R108" s="3" t="s">
        <v>294</v>
      </c>
      <c r="S108" s="1" t="n">
        <v>12</v>
      </c>
      <c r="T108" s="1" t="n">
        <v>5</v>
      </c>
      <c r="U108" s="3" t="s">
        <v>297</v>
      </c>
      <c r="V108" s="1" t="str">
        <f aca="false">IF(NOT(E108="1X1"),"none",IF(F108="skyscraper",CONCATENATE(A108,"_c"),IF(F108="landmark",CONCATENATE(A108,"_k"),IF(F108="house",CONCATENATE(A108,"_h"),A108))))</f>
        <v>yamaguchi_office_c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X108" s="1" t="str">
        <f aca="false">IF(OR(E108="1X1",E108="2X1"),"none",IF(F108="skyscraper",CONCATENATE(A108,"_c_east"),IF(F108="landmark",CONCATENATE(A108,"_k_east"),CONCATENATE(A108,"_east"))))</f>
        <v>none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37</v>
      </c>
      <c r="AB108" s="1" t="s">
        <v>35</v>
      </c>
      <c r="AC108" s="1" t="s">
        <v>35</v>
      </c>
    </row>
    <row r="109" customFormat="false" ht="12.8" hidden="false" customHeight="false" outlineLevel="0" collapsed="false">
      <c r="A109" s="1" t="s">
        <v>321</v>
      </c>
      <c r="B109" s="1" t="s">
        <v>321</v>
      </c>
      <c r="C109" s="2" t="n">
        <v>101</v>
      </c>
      <c r="D109" s="5" t="n">
        <f aca="false">TRUE()</f>
        <v>1</v>
      </c>
      <c r="E109" s="1" t="s">
        <v>315</v>
      </c>
      <c r="F109" s="1" t="s">
        <v>292</v>
      </c>
      <c r="H109" s="1" t="s">
        <v>322</v>
      </c>
      <c r="I109" s="1" t="n">
        <v>255</v>
      </c>
      <c r="J109" s="1" t="n">
        <v>1</v>
      </c>
      <c r="K109" s="4" t="n">
        <v>1990</v>
      </c>
      <c r="L109" s="6" t="s">
        <v>33</v>
      </c>
      <c r="M109" s="1" t="n">
        <v>25</v>
      </c>
      <c r="N109" s="7" t="s">
        <v>91</v>
      </c>
      <c r="O109" s="3" t="str">
        <f aca="false">VLOOKUP(N109,dropdowns!E:F,2,0)</f>
        <v>bitmask(TOWNZONE_CENTRE)</v>
      </c>
      <c r="P109" s="1" t="n">
        <v>7</v>
      </c>
      <c r="Q109" s="1" t="n">
        <v>5</v>
      </c>
      <c r="R109" s="3" t="s">
        <v>294</v>
      </c>
      <c r="S109" s="1" t="n">
        <v>24</v>
      </c>
      <c r="T109" s="1" t="n">
        <v>10</v>
      </c>
      <c r="U109" s="3" t="s">
        <v>297</v>
      </c>
      <c r="V109" s="1" t="str">
        <f aca="false">IF(NOT(E109="1X1"),"none",IF(F109="skyscraper",CONCATENATE(A109,"_c"),IF(F109="landmark",CONCATENATE(A109,"_k"),IF(F109="house",CONCATENATE(A109,"_h"),A109))))</f>
        <v>none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X109" s="1" t="str">
        <f aca="false">IF(OR(E109="1X1",E109="2X1"),"none",IF(F109="skyscraper",CONCATENATE(A109,"_c_east"),IF(F109="landmark",CONCATENATE(A109,"_k_east"),CONCATENATE(A109,"_east"))))</f>
        <v>yamashiro_office_building_c_east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37</v>
      </c>
      <c r="AB109" s="1" t="s">
        <v>35</v>
      </c>
      <c r="AC109" s="1" t="s">
        <v>35</v>
      </c>
    </row>
    <row r="110" customFormat="false" ht="12.8" hidden="false" customHeight="false" outlineLevel="0" collapsed="false">
      <c r="A110" s="1" t="s">
        <v>323</v>
      </c>
      <c r="B110" s="1" t="s">
        <v>323</v>
      </c>
      <c r="C110" s="2" t="n">
        <v>47</v>
      </c>
      <c r="D110" s="5" t="n">
        <f aca="false">TRUE()</f>
        <v>1</v>
      </c>
      <c r="E110" s="1" t="s">
        <v>30</v>
      </c>
      <c r="F110" s="1" t="s">
        <v>292</v>
      </c>
      <c r="H110" s="1" t="s">
        <v>324</v>
      </c>
      <c r="I110" s="1" t="n">
        <v>220</v>
      </c>
      <c r="J110" s="1" t="n">
        <v>1</v>
      </c>
      <c r="K110" s="4" t="n">
        <v>2000</v>
      </c>
      <c r="L110" s="6" t="s">
        <v>33</v>
      </c>
      <c r="M110" s="1" t="n">
        <v>25</v>
      </c>
      <c r="N110" s="7" t="s">
        <v>91</v>
      </c>
      <c r="O110" s="3" t="str">
        <f aca="false">VLOOKUP(N110,dropdowns!E:F,2,0)</f>
        <v>bitmask(TOWNZONE_CENTRE)</v>
      </c>
      <c r="P110" s="1" t="n">
        <v>4</v>
      </c>
      <c r="Q110" s="1" t="n">
        <v>5</v>
      </c>
      <c r="R110" s="3" t="s">
        <v>294</v>
      </c>
      <c r="S110" s="1" t="n">
        <v>24</v>
      </c>
      <c r="T110" s="1" t="n">
        <v>10</v>
      </c>
      <c r="U110" s="3" t="s">
        <v>297</v>
      </c>
      <c r="V110" s="1" t="str">
        <f aca="false">IF(NOT(E110="1X1"),"none",IF(F110="skyscraper",CONCATENATE(A110,"_c"),IF(F110="landmark",CONCATENATE(A110,"_k"),IF(F110="house",CONCATENATE(A110,"_h"),A110))))</f>
        <v>yamashita_building_c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X110" s="1" t="str">
        <f aca="false">IF(OR(E110="1X1",E110="2X1"),"none",IF(F110="skyscraper",CONCATENATE(A110,"_c_east"),IF(F110="landmark",CONCATENATE(A110,"_k_east"),CONCATENATE(A110,"_east"))))</f>
        <v>none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37</v>
      </c>
      <c r="AB110" s="1" t="s">
        <v>35</v>
      </c>
      <c r="AC110" s="1" t="s">
        <v>35</v>
      </c>
    </row>
    <row r="111" customFormat="false" ht="12.8" hidden="false" customHeight="false" outlineLevel="0" collapsed="false">
      <c r="A111" s="1" t="s">
        <v>325</v>
      </c>
      <c r="B111" s="1" t="s">
        <v>325</v>
      </c>
      <c r="C111" s="2" t="n">
        <v>95</v>
      </c>
      <c r="D111" s="5" t="n">
        <f aca="false">TRUE()</f>
        <v>1</v>
      </c>
      <c r="E111" s="1" t="s">
        <v>30</v>
      </c>
      <c r="F111" s="1" t="s">
        <v>326</v>
      </c>
      <c r="H111" s="1" t="s">
        <v>327</v>
      </c>
      <c r="I111" s="1" t="n">
        <v>50</v>
      </c>
      <c r="J111" s="1" t="n">
        <v>1</v>
      </c>
      <c r="K111" s="2" t="n">
        <v>1950</v>
      </c>
      <c r="L111" s="6" t="s">
        <v>33</v>
      </c>
      <c r="M111" s="1" t="n">
        <v>5</v>
      </c>
      <c r="N111" s="7" t="s">
        <v>328</v>
      </c>
      <c r="O111" s="3" t="str">
        <f aca="false">VLOOKUP(N111,dropdowns!E:F,2,0)</f>
        <v>bitmask(TOWNZONE_INNER_SUBURB, TOWNZONE_OUTER_SUBURB, TOWNZONE_OUTSKIRT)</v>
      </c>
      <c r="P111" s="1" t="n">
        <v>29</v>
      </c>
      <c r="Q111" s="1" t="n">
        <v>3</v>
      </c>
      <c r="R111" s="3" t="s">
        <v>45</v>
      </c>
      <c r="S111" s="1" t="n">
        <v>5</v>
      </c>
      <c r="T111" s="1" t="n">
        <v>3</v>
      </c>
      <c r="U111" s="3" t="s">
        <v>329</v>
      </c>
      <c r="V111" s="1" t="str">
        <f aca="false">IF(NOT(E111="1X1"),"none",IF(F111="skyscraper",CONCATENATE(A111,"_c"),IF(F111="landmark",CONCATENATE(A111,"_k"),IF(F111="house",CONCATENATE(A111,"_h"),A111))))</f>
        <v>convini_k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X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Y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Z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AA111" s="1" t="s">
        <v>330</v>
      </c>
      <c r="AB111" s="1" t="s">
        <v>35</v>
      </c>
      <c r="AC111" s="1" t="s">
        <v>35</v>
      </c>
    </row>
    <row r="112" customFormat="false" ht="12.8" hidden="false" customHeight="false" outlineLevel="0" collapsed="false">
      <c r="A112" s="1" t="s">
        <v>331</v>
      </c>
      <c r="B112" s="1" t="s">
        <v>331</v>
      </c>
      <c r="C112" s="2" t="n">
        <v>107</v>
      </c>
      <c r="D112" s="5" t="n">
        <f aca="false">TRUE()</f>
        <v>1</v>
      </c>
      <c r="E112" s="1" t="s">
        <v>332</v>
      </c>
      <c r="F112" s="1" t="s">
        <v>326</v>
      </c>
      <c r="H112" s="1" t="s">
        <v>333</v>
      </c>
      <c r="I112" s="1" t="n">
        <v>80</v>
      </c>
      <c r="J112" s="1" t="n">
        <v>3</v>
      </c>
      <c r="K112" s="4" t="n">
        <v>1970</v>
      </c>
      <c r="L112" s="6" t="s">
        <v>33</v>
      </c>
      <c r="M112" s="1" t="n">
        <v>20</v>
      </c>
      <c r="N112" s="7" t="s">
        <v>58</v>
      </c>
      <c r="O112" s="3" t="str">
        <f aca="false">VLOOKUP(N112,dropdowns!E:F,2,0)</f>
        <v>bitmask(TOWNZONE_OUTER_SUBURB , TOWNZONE_OUTSKIRT, TOWNZONE_EDGE )</v>
      </c>
      <c r="P112" s="1" t="n">
        <v>76</v>
      </c>
      <c r="Q112" s="1" t="n">
        <v>3</v>
      </c>
      <c r="R112" s="3" t="s">
        <v>45</v>
      </c>
      <c r="S112" s="1" t="n">
        <v>10</v>
      </c>
      <c r="T112" s="1" t="n">
        <v>2</v>
      </c>
      <c r="U112" s="3" t="s">
        <v>36</v>
      </c>
      <c r="V112" s="1" t="str">
        <f aca="false">IF(NOT(E112="1X1"),"none",IF(F112="skyscraper",CONCATENATE(A112,"_c"),IF(F112="landmark",CONCATENATE(A112,"_k"),IF(F112="house",CONCATENATE(A112,"_h"),A112))))</f>
        <v>none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X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Y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Z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AA112" s="1" t="s">
        <v>331</v>
      </c>
      <c r="AB112" s="1" t="s">
        <v>35</v>
      </c>
      <c r="AC112" s="1" t="s">
        <v>35</v>
      </c>
    </row>
    <row r="113" customFormat="false" ht="12.8" hidden="false" customHeight="false" outlineLevel="0" collapsed="false">
      <c r="A113" s="1" t="s">
        <v>334</v>
      </c>
      <c r="B113" s="1" t="s">
        <v>334</v>
      </c>
      <c r="C113" s="2" t="n">
        <v>200</v>
      </c>
      <c r="D113" s="5" t="n">
        <f aca="false">TRUE()</f>
        <v>1</v>
      </c>
      <c r="E113" s="1" t="s">
        <v>42</v>
      </c>
      <c r="F113" s="1" t="s">
        <v>326</v>
      </c>
      <c r="H113" s="1" t="s">
        <v>335</v>
      </c>
      <c r="I113" s="1" t="n">
        <v>150</v>
      </c>
      <c r="J113" s="1" t="n">
        <v>3</v>
      </c>
      <c r="K113" s="4" t="n">
        <v>1970</v>
      </c>
      <c r="L113" s="6" t="s">
        <v>33</v>
      </c>
      <c r="M113" s="1" t="n">
        <v>20</v>
      </c>
      <c r="N113" s="7" t="s">
        <v>55</v>
      </c>
      <c r="O113" s="3" t="str">
        <f aca="false">VLOOKUP(N113,dropdowns!E:F,2,0)</f>
        <v>bitmask(TOWNZONE_INNER_SUBURB, TOWNZONE_OUTER_SUBURB )</v>
      </c>
      <c r="P113" s="1" t="n">
        <v>20</v>
      </c>
      <c r="Q113" s="1" t="n">
        <v>3</v>
      </c>
      <c r="R113" s="3" t="s">
        <v>45</v>
      </c>
      <c r="S113" s="1" t="n">
        <v>10</v>
      </c>
      <c r="T113" s="1" t="n">
        <v>4</v>
      </c>
      <c r="U113" s="3" t="s">
        <v>336</v>
      </c>
      <c r="V113" s="1" t="str">
        <f aca="false">IF(NOT(E113="1X1"),"none",IF(F113="skyscraper",CONCATENATE(A113,"_c"),IF(F113="landmark",CONCATENATE(A113,"_k"),IF(F113="house",CONCATENATE(A113,"_h"),A113))))</f>
        <v>none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X113" s="1" t="str">
        <f aca="false">IF(OR(E113="1X1",E113="2X1"),"none",IF(F113="skyscraper",CONCATENATE(A113,"_c_east"),IF(F113="landmark",CONCATENATE(A113,"_k_east"),CONCATENATE(A113,"_east"))))</f>
        <v>hospital_k_east</v>
      </c>
      <c r="Y113" s="1" t="str">
        <f aca="false">IF(OR(E113="1X1",E113="1X2"),"none",IF(F113="skyscraper",CONCATENATE(A113,"_c_west"),IF(F113="landmark",CONCATENATE(A113,"_k_west"),CONCATENATE(A113,"_west"))))</f>
        <v>hospital_k_west</v>
      </c>
      <c r="Z113" s="1" t="str">
        <f aca="false">IF(NOT(E113="2X2"),"none",IF(F113="skyscraper",CONCATENATE(A113,"_c_south"),IF(F113="landmark",CONCATENATE(A113,"_k_south"),CONCATENATE(A113,"_south"))))</f>
        <v>hospital_k_south</v>
      </c>
      <c r="AA113" s="1" t="s">
        <v>334</v>
      </c>
      <c r="AB113" s="1" t="s">
        <v>35</v>
      </c>
      <c r="AC113" s="1" t="s">
        <v>35</v>
      </c>
    </row>
    <row r="114" customFormat="false" ht="12.8" hidden="false" customHeight="false" outlineLevel="0" collapsed="false">
      <c r="A114" s="1" t="s">
        <v>330</v>
      </c>
      <c r="B114" s="1" t="s">
        <v>330</v>
      </c>
      <c r="C114" s="2" t="n">
        <v>93</v>
      </c>
      <c r="D114" s="5" t="n">
        <f aca="false">TRUE()</f>
        <v>1</v>
      </c>
      <c r="E114" s="1" t="s">
        <v>30</v>
      </c>
      <c r="F114" s="1" t="s">
        <v>326</v>
      </c>
      <c r="H114" s="1" t="s">
        <v>337</v>
      </c>
      <c r="I114" s="1" t="n">
        <v>100</v>
      </c>
      <c r="J114" s="1" t="n">
        <v>1</v>
      </c>
      <c r="K114" s="4" t="n">
        <v>1870</v>
      </c>
      <c r="L114" s="6" t="s">
        <v>33</v>
      </c>
      <c r="M114" s="1" t="n">
        <v>10</v>
      </c>
      <c r="N114" s="7" t="s">
        <v>328</v>
      </c>
      <c r="O114" s="3" t="str">
        <f aca="false">VLOOKUP(N114,dropdowns!E:F,2,0)</f>
        <v>bitmask(TOWNZONE_INNER_SUBURB, TOWNZONE_OUTER_SUBURB, TOWNZONE_OUTSKIRT)</v>
      </c>
      <c r="P114" s="1" t="n">
        <v>29</v>
      </c>
      <c r="Q114" s="1" t="n">
        <v>3</v>
      </c>
      <c r="R114" s="3" t="s">
        <v>45</v>
      </c>
      <c r="S114" s="1" t="n">
        <v>16</v>
      </c>
      <c r="T114" s="1" t="n">
        <v>6</v>
      </c>
      <c r="U114" s="3" t="s">
        <v>36</v>
      </c>
      <c r="V114" s="1" t="str">
        <f aca="false">IF(NOT(E114="1X1"),"none",IF(F114="skyscraper",CONCATENATE(A114,"_c"),IF(F114="landmark",CONCATENATE(A114,"_k"),IF(F114="house",CONCATENATE(A114,"_h"),A114))))</f>
        <v>onsen_k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X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Y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Z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AA114" s="1" t="s">
        <v>330</v>
      </c>
      <c r="AB114" s="1" t="s">
        <v>35</v>
      </c>
      <c r="AC114" s="1" t="s">
        <v>35</v>
      </c>
    </row>
    <row r="115" customFormat="false" ht="12.8" hidden="false" customHeight="false" outlineLevel="0" collapsed="false">
      <c r="A115" s="1" t="s">
        <v>338</v>
      </c>
      <c r="B115" s="1" t="s">
        <v>338</v>
      </c>
      <c r="C115" s="2" t="n">
        <v>11</v>
      </c>
      <c r="D115" s="5" t="n">
        <f aca="false">TRUE()</f>
        <v>1</v>
      </c>
      <c r="E115" s="1" t="s">
        <v>30</v>
      </c>
      <c r="F115" s="1" t="s">
        <v>326</v>
      </c>
      <c r="H115" s="1" t="s">
        <v>339</v>
      </c>
      <c r="I115" s="1" t="n">
        <v>50</v>
      </c>
      <c r="J115" s="1" t="n">
        <v>3</v>
      </c>
      <c r="K115" s="4" t="n">
        <v>1980</v>
      </c>
      <c r="L115" s="6" t="s">
        <v>33</v>
      </c>
      <c r="M115" s="1" t="n">
        <v>10</v>
      </c>
      <c r="N115" s="7" t="s">
        <v>34</v>
      </c>
      <c r="O115" s="3" t="str">
        <f aca="false">VLOOKUP(N115,dropdowns!E:F,2,0)</f>
        <v>ALL_TOWNZONES &amp; ~bitmask(TOWNZONE_EDGE)</v>
      </c>
      <c r="P115" s="1" t="n">
        <v>29</v>
      </c>
      <c r="Q115" s="1" t="n">
        <v>3</v>
      </c>
      <c r="R115" s="3" t="s">
        <v>45</v>
      </c>
      <c r="S115" s="1" t="n">
        <v>20</v>
      </c>
      <c r="T115" s="1" t="n">
        <v>5</v>
      </c>
      <c r="U115" s="3" t="s">
        <v>340</v>
      </c>
      <c r="V115" s="1" t="str">
        <f aca="false">IF(NOT(E115="1X1"),"none",IF(F115="skyscraper",CONCATENATE(A115,"_c"),IF(F115="landmark",CONCATENATE(A115,"_k"),IF(F115="house",CONCATENATE(A115,"_h"),A115))))</f>
        <v>pachinko_k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X115" s="1" t="str">
        <f aca="false">IF(OR(E115="1X1",E115="2X1"),"none",IF(F115="skyscraper",CONCATENATE(A115,"_c_east"),IF(F115="landmark",CONCATENATE(A115,"_k_east"),CONCATENATE(A115,"_east"))))</f>
        <v>none</v>
      </c>
      <c r="Y115" s="1" t="str">
        <f aca="false">IF(OR(E115="1X1",E115="1X2"),"none",IF(F115="skyscraper",CONCATENATE(A115,"_c_west"),IF(F115="landmark",CONCATENATE(A115,"_k_west"),CONCATENATE(A115,"_west"))))</f>
        <v>none</v>
      </c>
      <c r="Z115" s="1" t="str">
        <f aca="false">IF(NOT(E115="2X2"),"none",IF(F115="skyscraper",CONCATENATE(A115,"_c_south"),IF(F115="landmark",CONCATENATE(A115,"_k_south"),CONCATENATE(A115,"_south"))))</f>
        <v>none</v>
      </c>
      <c r="AA115" s="1" t="s">
        <v>338</v>
      </c>
      <c r="AB115" s="1" t="s">
        <v>35</v>
      </c>
      <c r="AC115" s="1" t="s">
        <v>35</v>
      </c>
    </row>
    <row r="116" customFormat="false" ht="12.8" hidden="false" customHeight="false" outlineLevel="0" collapsed="false">
      <c r="A116" s="1" t="s">
        <v>341</v>
      </c>
      <c r="B116" s="1" t="s">
        <v>341</v>
      </c>
      <c r="C116" s="2" t="n">
        <v>131</v>
      </c>
      <c r="D116" s="5" t="n">
        <f aca="false">TRUE()</f>
        <v>1</v>
      </c>
      <c r="E116" s="1" t="s">
        <v>30</v>
      </c>
      <c r="F116" s="1" t="s">
        <v>326</v>
      </c>
      <c r="H116" s="1" t="s">
        <v>342</v>
      </c>
      <c r="I116" s="1" t="n">
        <v>5</v>
      </c>
      <c r="J116" s="1" t="n">
        <v>1</v>
      </c>
      <c r="K116" s="4" t="n">
        <v>0</v>
      </c>
      <c r="L116" s="6" t="s">
        <v>33</v>
      </c>
      <c r="M116" s="1" t="n">
        <v>50</v>
      </c>
      <c r="N116" s="7" t="s">
        <v>68</v>
      </c>
      <c r="O116" s="3" t="str">
        <f aca="false">VLOOKUP(N116,dropdowns!E:F,2,0)</f>
        <v>ALL_TOWNZONES</v>
      </c>
      <c r="P116" s="1" t="n">
        <v>6</v>
      </c>
      <c r="Q116" s="1" t="n">
        <v>3</v>
      </c>
      <c r="R116" s="3" t="s">
        <v>294</v>
      </c>
      <c r="S116" s="1" t="n">
        <v>10</v>
      </c>
      <c r="T116" s="1" t="n">
        <v>2</v>
      </c>
      <c r="U116" s="3" t="s">
        <v>343</v>
      </c>
      <c r="V116" s="1" t="str">
        <f aca="false">IF(NOT(E116="1X1"),"none",IF(F116="skyscraper",CONCATENATE(A116,"_c"),IF(F116="landmark",CONCATENATE(A116,"_k"),IF(F116="house",CONCATENATE(A116,"_h"),A116))))</f>
        <v>pagoda_k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IF(OR(E116="1X1",E116="2X1"),"none",IF(F116="skyscraper",CONCATENATE(A116,"_c_east"),IF(F116="landmark",CONCATENATE(A116,"_k_east"),CONCATENATE(A116,"_east"))))</f>
        <v>none</v>
      </c>
      <c r="Y116" s="1" t="str">
        <f aca="false">IF(OR(E116="1X1",E116="1X2"),"none",IF(F116="skyscraper",CONCATENATE(A116,"_c_west"),IF(F116="landmark",CONCATENATE(A116,"_k_west"),CONCATENATE(A116,"_west"))))</f>
        <v>none</v>
      </c>
      <c r="Z116" s="1" t="str">
        <f aca="false">IF(NOT(E116="2X2"),"none",IF(F116="skyscraper",CONCATENATE(A116,"_c_south"),IF(F116="landmark",CONCATENATE(A116,"_k_south"),CONCATENATE(A116,"_south"))))</f>
        <v>none</v>
      </c>
      <c r="AA116" s="1" t="s">
        <v>344</v>
      </c>
      <c r="AB116" s="1" t="s">
        <v>35</v>
      </c>
      <c r="AC116" s="1" t="s">
        <v>35</v>
      </c>
    </row>
    <row r="117" customFormat="false" ht="12.8" hidden="false" customHeight="false" outlineLevel="0" collapsed="false">
      <c r="A117" s="1" t="s">
        <v>345</v>
      </c>
      <c r="B117" s="1" t="s">
        <v>345</v>
      </c>
      <c r="C117" s="2" t="n">
        <v>50</v>
      </c>
      <c r="D117" s="5" t="n">
        <f aca="false">TRUE()</f>
        <v>1</v>
      </c>
      <c r="E117" s="1" t="s">
        <v>315</v>
      </c>
      <c r="F117" s="1" t="s">
        <v>326</v>
      </c>
      <c r="H117" s="1" t="s">
        <v>346</v>
      </c>
      <c r="I117" s="1" t="n">
        <v>80</v>
      </c>
      <c r="J117" s="1" t="n">
        <v>1</v>
      </c>
      <c r="K117" s="4" t="n">
        <v>1970</v>
      </c>
      <c r="L117" s="6" t="s">
        <v>33</v>
      </c>
      <c r="M117" s="1" t="n">
        <v>10</v>
      </c>
      <c r="N117" s="7" t="s">
        <v>58</v>
      </c>
      <c r="O117" s="3" t="str">
        <f aca="false">VLOOKUP(N117,dropdowns!E:F,2,0)</f>
        <v>bitmask(TOWNZONE_OUTER_SUBURB , TOWNZONE_OUTSKIRT, TOWNZONE_EDGE )</v>
      </c>
      <c r="P117" s="1" t="n">
        <v>7</v>
      </c>
      <c r="Q117" s="1" t="n">
        <v>3</v>
      </c>
      <c r="R117" s="3" t="s">
        <v>45</v>
      </c>
      <c r="S117" s="1" t="n">
        <v>10</v>
      </c>
      <c r="T117" s="1" t="n">
        <v>2</v>
      </c>
      <c r="U117" s="3" t="s">
        <v>336</v>
      </c>
      <c r="V117" s="1" t="str">
        <f aca="false">IF(NOT(E117="1X1"),"none",IF(F117="skyscraper",CONCATENATE(A117,"_c"),IF(F117="landmark",CONCATENATE(A117,"_k"),IF(F117="house",CONCATENATE(A117,"_h"),A117))))</f>
        <v>none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X117" s="1" t="str">
        <f aca="false">IF(OR(E117="1X1",E117="2X1"),"none",IF(F117="skyscraper",CONCATENATE(A117,"_c_east"),IF(F117="landmark",CONCATENATE(A117,"_k_east"),CONCATENATE(A117,"_east"))))</f>
        <v>petrol_station_large_k_east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330</v>
      </c>
      <c r="AB117" s="1" t="s">
        <v>35</v>
      </c>
      <c r="AC117" s="1" t="s">
        <v>35</v>
      </c>
    </row>
    <row r="118" customFormat="false" ht="12.8" hidden="false" customHeight="false" outlineLevel="0" collapsed="false">
      <c r="A118" s="1" t="s">
        <v>347</v>
      </c>
      <c r="B118" s="1" t="s">
        <v>347</v>
      </c>
      <c r="C118" s="2" t="n">
        <v>110</v>
      </c>
      <c r="D118" s="5" t="n">
        <f aca="false">TRUE()</f>
        <v>1</v>
      </c>
      <c r="E118" s="1" t="s">
        <v>332</v>
      </c>
      <c r="F118" s="1" t="s">
        <v>326</v>
      </c>
      <c r="H118" s="1" t="s">
        <v>348</v>
      </c>
      <c r="I118" s="1" t="n">
        <v>50</v>
      </c>
      <c r="J118" s="1" t="n">
        <v>1</v>
      </c>
      <c r="K118" s="4" t="n">
        <v>1950</v>
      </c>
      <c r="L118" s="6" t="n">
        <v>1989</v>
      </c>
      <c r="M118" s="1" t="n">
        <v>10</v>
      </c>
      <c r="N118" s="7" t="s">
        <v>58</v>
      </c>
      <c r="O118" s="3" t="str">
        <f aca="false">VLOOKUP(N118,dropdowns!E:F,2,0)</f>
        <v>bitmask(TOWNZONE_OUTER_SUBURB , TOWNZONE_OUTSKIRT, TOWNZONE_EDGE )</v>
      </c>
      <c r="P118" s="1" t="n">
        <v>76</v>
      </c>
      <c r="Q118" s="1" t="n">
        <v>3</v>
      </c>
      <c r="R118" s="3" t="s">
        <v>45</v>
      </c>
      <c r="S118" s="1" t="n">
        <v>10</v>
      </c>
      <c r="T118" s="1" t="n">
        <v>2</v>
      </c>
      <c r="U118" s="3" t="s">
        <v>336</v>
      </c>
      <c r="V118" s="1" t="str">
        <f aca="false">IF(NOT(E118="1X1"),"none",IF(F118="skyscraper",CONCATENATE(A118,"_c"),IF(F118="landmark",CONCATENATE(A118,"_k"),IF(F118="house",CONCATENATE(A118,"_h"),A118))))</f>
        <v>none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X118" s="1" t="str">
        <f aca="false">IF(OR(E118="1X1",E118="2X1"),"none",IF(F118="skyscraper",CONCATENATE(A118,"_c_east"),IF(F118="landmark",CONCATENATE(A118,"_k_east"),CONCATENATE(A118,"_east"))))</f>
        <v>none</v>
      </c>
      <c r="Y118" s="1" t="str">
        <f aca="false">IF(OR(E118="1X1",E118="1X2"),"none",IF(F118="skyscraper",CONCATENATE(A118,"_c_west"),IF(F118="landmark",CONCATENATE(A118,"_k_west"),CONCATENATE(A118,"_west"))))</f>
        <v>petrol_station_old_k_west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331</v>
      </c>
      <c r="AB118" s="1" t="s">
        <v>35</v>
      </c>
      <c r="AC118" s="1" t="s">
        <v>35</v>
      </c>
    </row>
    <row r="119" customFormat="false" ht="12.8" hidden="false" customHeight="false" outlineLevel="0" collapsed="false">
      <c r="A119" s="1" t="s">
        <v>349</v>
      </c>
      <c r="B119" s="1" t="s">
        <v>349</v>
      </c>
      <c r="C119" s="2" t="n">
        <v>109</v>
      </c>
      <c r="D119" s="5" t="n">
        <f aca="false">TRUE()</f>
        <v>1</v>
      </c>
      <c r="E119" s="1" t="s">
        <v>30</v>
      </c>
      <c r="F119" s="1" t="s">
        <v>326</v>
      </c>
      <c r="H119" s="1" t="s">
        <v>350</v>
      </c>
      <c r="I119" s="1" t="n">
        <v>50</v>
      </c>
      <c r="J119" s="1" t="n">
        <v>1</v>
      </c>
      <c r="K119" s="4" t="n">
        <v>1975</v>
      </c>
      <c r="L119" s="6" t="s">
        <v>33</v>
      </c>
      <c r="M119" s="1" t="n">
        <v>10</v>
      </c>
      <c r="N119" s="7" t="s">
        <v>58</v>
      </c>
      <c r="O119" s="3" t="str">
        <f aca="false">VLOOKUP(N119,dropdowns!E:F,2,0)</f>
        <v>bitmask(TOWNZONE_OUTER_SUBURB , TOWNZONE_OUTSKIRT, TOWNZONE_EDGE )</v>
      </c>
      <c r="P119" s="1" t="n">
        <v>6</v>
      </c>
      <c r="Q119" s="1" t="n">
        <v>3</v>
      </c>
      <c r="R119" s="3" t="s">
        <v>45</v>
      </c>
      <c r="S119" s="1" t="n">
        <v>10</v>
      </c>
      <c r="T119" s="1" t="n">
        <v>2</v>
      </c>
      <c r="U119" s="3" t="s">
        <v>336</v>
      </c>
      <c r="V119" s="1" t="str">
        <f aca="false">IF(NOT(E119="1X1"),"none",IF(F119="skyscraper",CONCATENATE(A119,"_c"),IF(F119="landmark",CONCATENATE(A119,"_k"),IF(F119="house",CONCATENATE(A119,"_h"),A119))))</f>
        <v>petrol_station_small_k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X119" s="1" t="str">
        <f aca="false">IF(OR(E119="1X1",E119="2X1"),"none",IF(F119="skyscraper",CONCATENATE(A119,"_c_east"),IF(F119="landmark",CONCATENATE(A119,"_k_east"),CONCATENATE(A119,"_east"))))</f>
        <v>none</v>
      </c>
      <c r="Y119" s="1" t="str">
        <f aca="false">IF(OR(E119="1X1",E119="1X2"),"none",IF(F119="skyscraper",CONCATENATE(A119,"_c_west"),IF(F119="landmark",CONCATENATE(A119,"_k_west"),CONCATENATE(A119,"_west"))))</f>
        <v>none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330</v>
      </c>
      <c r="AB119" s="1" t="s">
        <v>35</v>
      </c>
      <c r="AC119" s="1" t="s">
        <v>35</v>
      </c>
    </row>
    <row r="120" customFormat="false" ht="12.8" hidden="false" customHeight="false" outlineLevel="0" collapsed="false">
      <c r="A120" s="1" t="s">
        <v>351</v>
      </c>
      <c r="B120" s="1" t="s">
        <v>351</v>
      </c>
      <c r="C120" s="2" t="n">
        <v>105</v>
      </c>
      <c r="D120" s="5" t="n">
        <f aca="false">TRUE()</f>
        <v>1</v>
      </c>
      <c r="E120" s="1" t="s">
        <v>315</v>
      </c>
      <c r="F120" s="1" t="s">
        <v>326</v>
      </c>
      <c r="H120" s="1" t="s">
        <v>352</v>
      </c>
      <c r="I120" s="1" t="n">
        <v>80</v>
      </c>
      <c r="J120" s="1" t="n">
        <v>3</v>
      </c>
      <c r="K120" s="4" t="n">
        <v>1970</v>
      </c>
      <c r="L120" s="6" t="s">
        <v>33</v>
      </c>
      <c r="M120" s="1" t="n">
        <v>20</v>
      </c>
      <c r="N120" s="7" t="s">
        <v>58</v>
      </c>
      <c r="O120" s="3" t="str">
        <f aca="false">VLOOKUP(N120,dropdowns!E:F,2,0)</f>
        <v>bitmask(TOWNZONE_OUTER_SUBURB , TOWNZONE_OUTSKIRT, TOWNZONE_EDGE )</v>
      </c>
      <c r="P120" s="1" t="n">
        <v>7</v>
      </c>
      <c r="Q120" s="1" t="n">
        <v>3</v>
      </c>
      <c r="R120" s="3" t="s">
        <v>45</v>
      </c>
      <c r="S120" s="1" t="n">
        <v>10</v>
      </c>
      <c r="T120" s="1" t="n">
        <v>2</v>
      </c>
      <c r="U120" s="3" t="s">
        <v>297</v>
      </c>
      <c r="V120" s="1" t="str">
        <f aca="false">IF(NOT(E120="1X1"),"none",IF(F120="skyscraper",CONCATENATE(A120,"_c"),IF(F120="landmark",CONCATENATE(A120,"_k"),IF(F120="house",CONCATENATE(A120,"_h"),A120))))</f>
        <v>none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X120" s="1" t="str">
        <f aca="false">IF(OR(E120="1X1",E120="2X1"),"none",IF(F120="skyscraper",CONCATENATE(A120,"_c_east"),IF(F120="landmark",CONCATENATE(A120,"_k_east"),CONCATENATE(A120,"_east"))))</f>
        <v>police_station_k_east</v>
      </c>
      <c r="Y120" s="1" t="str">
        <f aca="false">IF(OR(E120="1X1",E120="1X2"),"none",IF(F120="skyscraper",CONCATENATE(A120,"_c_west"),IF(F120="landmark",CONCATENATE(A120,"_k_west"),CONCATENATE(A120,"_west"))))</f>
        <v>none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351</v>
      </c>
      <c r="AB120" s="1" t="s">
        <v>35</v>
      </c>
      <c r="AC120" s="1" t="s">
        <v>35</v>
      </c>
    </row>
    <row r="121" customFormat="false" ht="12.8" hidden="false" customHeight="false" outlineLevel="0" collapsed="false">
      <c r="A121" s="1" t="s">
        <v>353</v>
      </c>
      <c r="B121" s="1" t="s">
        <v>353</v>
      </c>
      <c r="C121" s="2" t="n">
        <v>216</v>
      </c>
      <c r="D121" s="5" t="n">
        <f aca="false">TRUE()</f>
        <v>1</v>
      </c>
      <c r="E121" s="1" t="s">
        <v>42</v>
      </c>
      <c r="F121" s="1" t="s">
        <v>326</v>
      </c>
      <c r="H121" s="1" t="s">
        <v>354</v>
      </c>
      <c r="I121" s="1" t="n">
        <v>100</v>
      </c>
      <c r="J121" s="1" t="n">
        <v>3</v>
      </c>
      <c r="K121" s="4" t="n">
        <v>1700</v>
      </c>
      <c r="L121" s="6" t="s">
        <v>33</v>
      </c>
      <c r="M121" s="1" t="n">
        <v>20</v>
      </c>
      <c r="N121" s="7" t="s">
        <v>55</v>
      </c>
      <c r="O121" s="3" t="str">
        <f aca="false">VLOOKUP(N121,dropdowns!E:F,2,0)</f>
        <v>bitmask(TOWNZONE_INNER_SUBURB, TOWNZONE_OUTER_SUBURB )</v>
      </c>
      <c r="P121" s="1" t="n">
        <v>20</v>
      </c>
      <c r="Q121" s="1" t="n">
        <v>3</v>
      </c>
      <c r="R121" s="3" t="s">
        <v>294</v>
      </c>
      <c r="S121" s="1" t="n">
        <v>10</v>
      </c>
      <c r="T121" s="1" t="n">
        <v>2</v>
      </c>
      <c r="U121" s="3" t="s">
        <v>340</v>
      </c>
      <c r="V121" s="1" t="str">
        <f aca="false">IF(NOT(E121="1X1"),"none",IF(F121="skyscraper",CONCATENATE(A121,"_c"),IF(F121="landmark",CONCATENATE(A121,"_k"),IF(F121="house",CONCATENATE(A121,"_h"),A121))))</f>
        <v>none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X121" s="1" t="str">
        <f aca="false">IF(OR(E121="1X1",E121="2X1"),"none",IF(F121="skyscraper",CONCATENATE(A121,"_c_east"),IF(F121="landmark",CONCATENATE(A121,"_k_east"),CONCATENATE(A121,"_east"))))</f>
        <v>shiro_k_east</v>
      </c>
      <c r="Y121" s="1" t="str">
        <f aca="false">IF(OR(E121="1X1",E121="1X2"),"none",IF(F121="skyscraper",CONCATENATE(A121,"_c_west"),IF(F121="landmark",CONCATENATE(A121,"_k_west"),CONCATENATE(A121,"_west"))))</f>
        <v>shiro_k_west</v>
      </c>
      <c r="Z121" s="1" t="str">
        <f aca="false">IF(NOT(E121="2X2"),"none",IF(F121="skyscraper",CONCATENATE(A121,"_c_south"),IF(F121="landmark",CONCATENATE(A121,"_k_south"),CONCATENATE(A121,"_south"))))</f>
        <v>shiro_k_south</v>
      </c>
      <c r="AA121" s="1" t="s">
        <v>353</v>
      </c>
      <c r="AB121" s="1" t="s">
        <v>35</v>
      </c>
      <c r="AC121" s="1" t="s">
        <v>35</v>
      </c>
    </row>
    <row r="122" customFormat="false" ht="12.8" hidden="false" customHeight="false" outlineLevel="0" collapsed="false">
      <c r="A122" s="1" t="s">
        <v>355</v>
      </c>
      <c r="B122" s="1" t="s">
        <v>355</v>
      </c>
      <c r="C122" s="2" t="n">
        <v>7</v>
      </c>
      <c r="D122" s="5" t="n">
        <f aca="false">TRUE()</f>
        <v>1</v>
      </c>
      <c r="E122" s="1" t="s">
        <v>30</v>
      </c>
      <c r="F122" s="1" t="s">
        <v>326</v>
      </c>
      <c r="H122" s="1" t="s">
        <v>356</v>
      </c>
      <c r="I122" s="1" t="n">
        <v>50</v>
      </c>
      <c r="J122" s="1" t="n">
        <v>1</v>
      </c>
      <c r="K122" s="4" t="n">
        <v>1930</v>
      </c>
      <c r="L122" s="6" t="s">
        <v>33</v>
      </c>
      <c r="M122" s="1" t="n">
        <v>10</v>
      </c>
      <c r="N122" s="7" t="s">
        <v>106</v>
      </c>
      <c r="O122" s="3" t="str">
        <f aca="false">VLOOKUP(N122,dropdowns!E:F,2,0)</f>
        <v>bitmask(TOWNZONE_CENTRE, TOWNZONE_INNER_SUBURB, TOWNZONE_OUTER_SUBURB )</v>
      </c>
      <c r="P122" s="1" t="n">
        <v>29</v>
      </c>
      <c r="Q122" s="1" t="n">
        <v>3</v>
      </c>
      <c r="R122" s="3" t="s">
        <v>45</v>
      </c>
      <c r="S122" s="1" t="n">
        <v>10</v>
      </c>
      <c r="T122" s="1" t="n">
        <v>2</v>
      </c>
      <c r="U122" s="3" t="s">
        <v>329</v>
      </c>
      <c r="V122" s="1" t="str">
        <f aca="false">IF(NOT(E122="1X1"),"none",IF(F122="skyscraper",CONCATENATE(A122,"_c"),IF(F122="landmark",CONCATENATE(A122,"_k"),IF(F122="house",CONCATENATE(A122,"_h"),A122))))</f>
        <v>shops_small_k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X122" s="1" t="str">
        <f aca="false">IF(OR(E122="1X1",E122="2X1"),"none",IF(F122="skyscraper",CONCATENATE(A122,"_c_east"),IF(F122="landmark",CONCATENATE(A122,"_k_east"),CONCATENATE(A122,"_east"))))</f>
        <v>none</v>
      </c>
      <c r="Y122" s="1" t="str">
        <f aca="false">IF(OR(E122="1X1",E122="1X2"),"none",IF(F122="skyscraper",CONCATENATE(A122,"_c_west"),IF(F122="landmark",CONCATENATE(A122,"_k_west"),CONCATENATE(A122,"_west"))))</f>
        <v>none</v>
      </c>
      <c r="Z122" s="1" t="str">
        <f aca="false">IF(NOT(E122="2X2"),"none",IF(F122="skyscraper",CONCATENATE(A122,"_c_south"),IF(F122="landmark",CONCATENATE(A122,"_k_south"),CONCATENATE(A122,"_south"))))</f>
        <v>none</v>
      </c>
      <c r="AA122" s="1" t="s">
        <v>330</v>
      </c>
      <c r="AB122" s="1" t="s">
        <v>35</v>
      </c>
      <c r="AC122" s="1" t="s">
        <v>35</v>
      </c>
    </row>
    <row r="123" customFormat="false" ht="12.8" hidden="false" customHeight="false" outlineLevel="0" collapsed="false">
      <c r="A123" s="1" t="s">
        <v>357</v>
      </c>
      <c r="B123" s="1" t="s">
        <v>357</v>
      </c>
      <c r="C123" s="2" t="n">
        <v>114</v>
      </c>
      <c r="D123" s="5" t="n">
        <f aca="false">TRUE()</f>
        <v>1</v>
      </c>
      <c r="E123" s="1" t="s">
        <v>30</v>
      </c>
      <c r="F123" s="1" t="s">
        <v>326</v>
      </c>
      <c r="H123" s="1" t="s">
        <v>358</v>
      </c>
      <c r="I123" s="1" t="n">
        <v>5</v>
      </c>
      <c r="J123" s="1" t="n">
        <v>1</v>
      </c>
      <c r="K123" s="4" t="n">
        <v>0</v>
      </c>
      <c r="L123" s="6" t="s">
        <v>33</v>
      </c>
      <c r="M123" s="1" t="n">
        <v>20</v>
      </c>
      <c r="N123" s="7" t="s">
        <v>68</v>
      </c>
      <c r="O123" s="3" t="str">
        <f aca="false">VLOOKUP(N123,dropdowns!E:F,2,0)</f>
        <v>ALL_TOWNZONES</v>
      </c>
      <c r="P123" s="1" t="n">
        <v>6</v>
      </c>
      <c r="Q123" s="1" t="n">
        <v>3</v>
      </c>
      <c r="R123" s="3" t="s">
        <v>294</v>
      </c>
      <c r="S123" s="1" t="n">
        <v>1</v>
      </c>
      <c r="T123" s="1" t="n">
        <v>1</v>
      </c>
      <c r="U123" s="3" t="s">
        <v>343</v>
      </c>
      <c r="V123" s="1" t="str">
        <f aca="false">IF(NOT(E123="1X1"),"none",IF(F123="skyscraper",CONCATENATE(A123,"_c"),IF(F123="landmark",CONCATENATE(A123,"_k"),IF(F123="house",CONCATENATE(A123,"_h"),A123))))</f>
        <v>shrine_k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X123" s="1" t="str">
        <f aca="false">IF(OR(E123="1X1",E123="2X1"),"none",IF(F123="skyscraper",CONCATENATE(A123,"_c_east"),IF(F123="landmark",CONCATENATE(A123,"_k_east"),CONCATENATE(A123,"_east"))))</f>
        <v>none</v>
      </c>
      <c r="Y123" s="1" t="str">
        <f aca="false">IF(OR(E123="1X1",E123="1X2"),"none",IF(F123="skyscraper",CONCATENATE(A123,"_c_west"),IF(F123="landmark",CONCATENATE(A123,"_k_west"),CONCATENATE(A123,"_west"))))</f>
        <v>none</v>
      </c>
      <c r="Z123" s="1" t="str">
        <f aca="false">IF(NOT(E123="2X2"),"none",IF(F123="skyscraper",CONCATENATE(A123,"_c_south"),IF(F123="landmark",CONCATENATE(A123,"_k_south"),CONCATENATE(A123,"_south"))))</f>
        <v>none</v>
      </c>
      <c r="AA123" s="1" t="s">
        <v>357</v>
      </c>
      <c r="AB123" s="1" t="s">
        <v>35</v>
      </c>
      <c r="AC123" s="1" t="s">
        <v>35</v>
      </c>
    </row>
    <row r="124" customFormat="false" ht="12.8" hidden="false" customHeight="false" outlineLevel="0" collapsed="false">
      <c r="A124" s="1" t="s">
        <v>344</v>
      </c>
      <c r="B124" s="1" t="s">
        <v>344</v>
      </c>
      <c r="C124" s="2" t="n">
        <v>113</v>
      </c>
      <c r="D124" s="5" t="n">
        <f aca="false">TRUE()</f>
        <v>1</v>
      </c>
      <c r="E124" s="1" t="s">
        <v>30</v>
      </c>
      <c r="F124" s="1" t="s">
        <v>326</v>
      </c>
      <c r="H124" s="1" t="s">
        <v>359</v>
      </c>
      <c r="I124" s="1" t="n">
        <v>5</v>
      </c>
      <c r="J124" s="1" t="n">
        <v>5</v>
      </c>
      <c r="K124" s="4" t="n">
        <v>0</v>
      </c>
      <c r="L124" s="6" t="s">
        <v>33</v>
      </c>
      <c r="M124" s="1" t="n">
        <v>20</v>
      </c>
      <c r="N124" s="7" t="s">
        <v>68</v>
      </c>
      <c r="O124" s="3" t="str">
        <f aca="false">VLOOKUP(N124,dropdowns!E:F,2,0)</f>
        <v>ALL_TOWNZONES</v>
      </c>
      <c r="P124" s="1" t="n">
        <v>6</v>
      </c>
      <c r="Q124" s="1" t="n">
        <v>3</v>
      </c>
      <c r="R124" s="3" t="s">
        <v>294</v>
      </c>
      <c r="S124" s="1" t="n">
        <v>1</v>
      </c>
      <c r="T124" s="1" t="n">
        <v>1</v>
      </c>
      <c r="U124" s="3" t="s">
        <v>343</v>
      </c>
      <c r="V124" s="1" t="str">
        <f aca="false">IF(NOT(E124="1X1"),"none",IF(F124="skyscraper",CONCATENATE(A124,"_c"),IF(F124="landmark",CONCATENATE(A124,"_k"),IF(F124="house",CONCATENATE(A124,"_h"),A124))))</f>
        <v>shrine_prohibition_k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344</v>
      </c>
      <c r="AB124" s="1" t="s">
        <v>360</v>
      </c>
      <c r="AC124" s="1" t="s">
        <v>361</v>
      </c>
    </row>
    <row r="125" customFormat="false" ht="12.8" hidden="false" customHeight="false" outlineLevel="0" collapsed="false">
      <c r="A125" s="1" t="s">
        <v>362</v>
      </c>
      <c r="B125" s="1" t="s">
        <v>362</v>
      </c>
      <c r="C125" s="2" t="n">
        <v>204</v>
      </c>
      <c r="D125" s="5" t="n">
        <f aca="false">TRUE()</f>
        <v>1</v>
      </c>
      <c r="E125" s="1" t="s">
        <v>42</v>
      </c>
      <c r="F125" s="1" t="s">
        <v>326</v>
      </c>
      <c r="H125" s="1" t="s">
        <v>363</v>
      </c>
      <c r="I125" s="1" t="n">
        <v>150</v>
      </c>
      <c r="J125" s="1" t="n">
        <v>3</v>
      </c>
      <c r="K125" s="4" t="n">
        <v>1970</v>
      </c>
      <c r="L125" s="6" t="s">
        <v>33</v>
      </c>
      <c r="M125" s="1" t="n">
        <v>20</v>
      </c>
      <c r="N125" s="7" t="s">
        <v>55</v>
      </c>
      <c r="O125" s="3" t="str">
        <f aca="false">VLOOKUP(N125,dropdowns!E:F,2,0)</f>
        <v>bitmask(TOWNZONE_INNER_SUBURB, TOWNZONE_OUTER_SUBURB )</v>
      </c>
      <c r="P125" s="1" t="n">
        <v>20</v>
      </c>
      <c r="Q125" s="1" t="n">
        <v>3</v>
      </c>
      <c r="R125" s="3" t="s">
        <v>45</v>
      </c>
      <c r="S125" s="1" t="n">
        <v>10</v>
      </c>
      <c r="T125" s="1" t="n">
        <v>4</v>
      </c>
      <c r="U125" s="3" t="s">
        <v>329</v>
      </c>
      <c r="V125" s="1" t="str">
        <f aca="false">IF(NOT(E125="1X1"),"none",IF(F125="skyscraper",CONCATENATE(A125,"_c"),IF(F125="landmark",CONCATENATE(A125,"_k"),IF(F125="house",CONCATENATE(A125,"_h"),A125))))</f>
        <v>none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X125" s="1" t="str">
        <f aca="false">IF(OR(E125="1X1",E125="2X1"),"none",IF(F125="skyscraper",CONCATENATE(A125,"_c_east"),IF(F125="landmark",CONCATENATE(A125,"_k_east"),CONCATENATE(A125,"_east"))))</f>
        <v>stadium_k_east</v>
      </c>
      <c r="Y125" s="1" t="str">
        <f aca="false">IF(OR(E125="1X1",E125="1X2"),"none",IF(F125="skyscraper",CONCATENATE(A125,"_c_west"),IF(F125="landmark",CONCATENATE(A125,"_k_west"),CONCATENATE(A125,"_west"))))</f>
        <v>stadium_k_west</v>
      </c>
      <c r="Z125" s="1" t="str">
        <f aca="false">IF(NOT(E125="2X2"),"none",IF(F125="skyscraper",CONCATENATE(A125,"_c_south"),IF(F125="landmark",CONCATENATE(A125,"_k_south"),CONCATENATE(A125,"_south"))))</f>
        <v>stadium_k_south</v>
      </c>
      <c r="AA125" s="1" t="s">
        <v>334</v>
      </c>
      <c r="AB125" s="1" t="s">
        <v>35</v>
      </c>
      <c r="AC125" s="1" t="s">
        <v>35</v>
      </c>
    </row>
    <row r="126" customFormat="false" ht="12.8" hidden="false" customHeight="false" outlineLevel="0" collapsed="false">
      <c r="A126" s="1" t="s">
        <v>364</v>
      </c>
      <c r="B126" s="1" t="s">
        <v>364</v>
      </c>
      <c r="C126" s="2" t="n">
        <v>208</v>
      </c>
      <c r="D126" s="5" t="n">
        <f aca="false">TRUE()</f>
        <v>1</v>
      </c>
      <c r="E126" s="1" t="s">
        <v>42</v>
      </c>
      <c r="F126" s="1" t="s">
        <v>326</v>
      </c>
      <c r="H126" s="1" t="s">
        <v>365</v>
      </c>
      <c r="I126" s="1" t="n">
        <v>100</v>
      </c>
      <c r="J126" s="1" t="n">
        <v>3</v>
      </c>
      <c r="K126" s="4" t="n">
        <v>1700</v>
      </c>
      <c r="L126" s="6" t="s">
        <v>33</v>
      </c>
      <c r="M126" s="1" t="n">
        <v>20</v>
      </c>
      <c r="N126" s="7" t="s">
        <v>68</v>
      </c>
      <c r="O126" s="3" t="str">
        <f aca="false">VLOOKUP(N126,dropdowns!E:F,2,0)</f>
        <v>ALL_TOWNZONES</v>
      </c>
      <c r="P126" s="1" t="n">
        <v>20</v>
      </c>
      <c r="Q126" s="1" t="n">
        <v>3</v>
      </c>
      <c r="R126" s="3" t="s">
        <v>294</v>
      </c>
      <c r="S126" s="1" t="n">
        <v>10</v>
      </c>
      <c r="T126" s="1" t="n">
        <v>2</v>
      </c>
      <c r="U126" s="3" t="s">
        <v>340</v>
      </c>
      <c r="V126" s="1" t="str">
        <f aca="false">IF(NOT(E126="1X1"),"none",IF(F126="skyscraper",CONCATENATE(A126,"_c"),IF(F126="landmark",CONCATENATE(A126,"_k"),IF(F126="house",CONCATENATE(A126,"_h"),A126))))</f>
        <v>none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X126" s="1" t="str">
        <f aca="false">IF(OR(E126="1X1",E126="2X1"),"none",IF(F126="skyscraper",CONCATENATE(A126,"_c_east"),IF(F126="landmark",CONCATENATE(A126,"_k_east"),CONCATENATE(A126,"_east"))))</f>
        <v>temple_k_east</v>
      </c>
      <c r="Y126" s="1" t="str">
        <f aca="false">IF(OR(E126="1X1",E126="1X2"),"none",IF(F126="skyscraper",CONCATENATE(A126,"_c_west"),IF(F126="landmark",CONCATENATE(A126,"_k_west"),CONCATENATE(A126,"_west"))))</f>
        <v>temple_k_west</v>
      </c>
      <c r="Z126" s="1" t="str">
        <f aca="false">IF(NOT(E126="2X2"),"none",IF(F126="skyscraper",CONCATENATE(A126,"_c_south"),IF(F126="landmark",CONCATENATE(A126,"_k_south"),CONCATENATE(A126,"_south"))))</f>
        <v>temple_k_south</v>
      </c>
      <c r="AA126" s="1" t="s">
        <v>364</v>
      </c>
      <c r="AB126" s="1" t="s">
        <v>35</v>
      </c>
      <c r="AC126" s="1" t="s">
        <v>35</v>
      </c>
    </row>
    <row r="127" customFormat="false" ht="12.8" hidden="false" customHeight="false" outlineLevel="0" collapsed="false">
      <c r="A127" s="1" t="s">
        <v>366</v>
      </c>
      <c r="B127" s="1" t="s">
        <v>366</v>
      </c>
      <c r="C127" s="2" t="n">
        <v>96</v>
      </c>
      <c r="D127" s="5" t="n">
        <f aca="false">TRUE()</f>
        <v>1</v>
      </c>
      <c r="E127" s="1" t="s">
        <v>30</v>
      </c>
      <c r="F127" s="1" t="s">
        <v>326</v>
      </c>
      <c r="H127" s="1" t="s">
        <v>367</v>
      </c>
      <c r="I127" s="1" t="n">
        <v>60</v>
      </c>
      <c r="J127" s="1" t="n">
        <v>1</v>
      </c>
      <c r="K127" s="4" t="n">
        <v>1955</v>
      </c>
      <c r="L127" s="6" t="s">
        <v>33</v>
      </c>
      <c r="M127" s="1" t="n">
        <v>10</v>
      </c>
      <c r="N127" s="7" t="s">
        <v>328</v>
      </c>
      <c r="O127" s="3" t="str">
        <f aca="false">VLOOKUP(N127,dropdowns!E:F,2,0)</f>
        <v>bitmask(TOWNZONE_INNER_SUBURB, TOWNZONE_OUTER_SUBURB, TOWNZONE_OUTSKIRT)</v>
      </c>
      <c r="P127" s="1" t="n">
        <v>29</v>
      </c>
      <c r="Q127" s="1" t="n">
        <v>3</v>
      </c>
      <c r="R127" s="3" t="s">
        <v>35</v>
      </c>
      <c r="S127" s="1" t="n">
        <v>10</v>
      </c>
      <c r="T127" s="1" t="n">
        <v>4</v>
      </c>
      <c r="U127" s="3" t="s">
        <v>329</v>
      </c>
      <c r="V127" s="1" t="str">
        <f aca="false">IF(NOT(E127="1X1"),"none",IF(F127="skyscraper",CONCATENATE(A127,"_c"),IF(F127="landmark",CONCATENATE(A127,"_k"),IF(F127="house",CONCATENATE(A127,"_h"),A127))))</f>
        <v>yoshinoya_restaurant_k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X127" s="1" t="str">
        <f aca="false">IF(OR(E127="1X1",E127="2X1"),"none",IF(F127="skyscraper",CONCATENATE(A127,"_c_east"),IF(F127="landmark",CONCATENATE(A127,"_k_east"),CONCATENATE(A127,"_east"))))</f>
        <v>none</v>
      </c>
      <c r="Y127" s="1" t="str">
        <f aca="false">IF(OR(E127="1X1",E127="1X2"),"none",IF(F127="skyscraper",CONCATENATE(A127,"_c_west"),IF(F127="landmark",CONCATENATE(A127,"_k_west"),CONCATENATE(A127,"_west"))))</f>
        <v>none</v>
      </c>
      <c r="Z127" s="1" t="str">
        <f aca="false">IF(NOT(E127="2X2"),"none",IF(F127="skyscraper",CONCATENATE(A127,"_c_south"),IF(F127="landmark",CONCATENATE(A127,"_k_south"),CONCATENATE(A127,"_south"))))</f>
        <v>none</v>
      </c>
      <c r="AA127" s="1" t="s">
        <v>330</v>
      </c>
      <c r="AB127" s="1" t="s">
        <v>35</v>
      </c>
      <c r="AC127" s="1" t="s">
        <v>35</v>
      </c>
    </row>
    <row r="128" customFormat="false" ht="12.8" hidden="false" customHeight="false" outlineLevel="0" collapsed="false">
      <c r="A128" s="1" t="s">
        <v>368</v>
      </c>
      <c r="B128" s="1" t="s">
        <v>368</v>
      </c>
      <c r="C128" s="2" t="n">
        <v>64</v>
      </c>
      <c r="D128" s="5" t="n">
        <f aca="false">TRUE()</f>
        <v>1</v>
      </c>
      <c r="E128" s="1" t="s">
        <v>30</v>
      </c>
      <c r="F128" s="1" t="s">
        <v>326</v>
      </c>
      <c r="H128" s="1" t="s">
        <v>369</v>
      </c>
      <c r="I128" s="1" t="n">
        <v>60</v>
      </c>
      <c r="J128" s="1" t="n">
        <v>1</v>
      </c>
      <c r="K128" s="4" t="n">
        <v>1960</v>
      </c>
      <c r="L128" s="6" t="s">
        <v>33</v>
      </c>
      <c r="M128" s="1" t="n">
        <v>10</v>
      </c>
      <c r="N128" s="7" t="s">
        <v>328</v>
      </c>
      <c r="O128" s="3" t="str">
        <f aca="false">VLOOKUP(N128,dropdowns!E:F,2,0)</f>
        <v>bitmask(TOWNZONE_INNER_SUBURB, TOWNZONE_OUTER_SUBURB, TOWNZONE_OUTSKIRT)</v>
      </c>
      <c r="P128" s="1" t="n">
        <v>29</v>
      </c>
      <c r="Q128" s="1" t="n">
        <v>3</v>
      </c>
      <c r="R128" s="3" t="s">
        <v>35</v>
      </c>
      <c r="S128" s="1" t="n">
        <v>10</v>
      </c>
      <c r="T128" s="1" t="n">
        <v>4</v>
      </c>
      <c r="U128" s="3" t="s">
        <v>329</v>
      </c>
      <c r="V128" s="1" t="str">
        <f aca="false">IF(NOT(E128="1X1"),"none",IF(F128="skyscraper",CONCATENATE(A128,"_c"),IF(F128="landmark",CONCATENATE(A128,"_k"),IF(F128="house",CONCATENATE(A128,"_h"),A128))))</f>
        <v>yoshinoya_sushi_restaurant_k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X128" s="1" t="str">
        <f aca="false">IF(OR(E128="1X1",E128="2X1"),"none",IF(F128="skyscraper",CONCATENATE(A128,"_c_east"),IF(F128="landmark",CONCATENATE(A128,"_k_east"),CONCATENATE(A128,"_east"))))</f>
        <v>none</v>
      </c>
      <c r="Y128" s="1" t="str">
        <f aca="false">IF(OR(E128="1X1",E128="1X2"),"none",IF(F128="skyscraper",CONCATENATE(A128,"_c_west"),IF(F128="landmark",CONCATENATE(A128,"_k_west"),CONCATENATE(A128,"_west"))))</f>
        <v>none</v>
      </c>
      <c r="Z128" s="1" t="str">
        <f aca="false">IF(NOT(E128="2X2"),"none",IF(F128="skyscraper",CONCATENATE(A128,"_c_south"),IF(F128="landmark",CONCATENATE(A128,"_k_south"),CONCATENATE(A128,"_south"))))</f>
        <v>none</v>
      </c>
      <c r="AA128" s="1" t="s">
        <v>330</v>
      </c>
      <c r="AB128" s="1" t="s">
        <v>35</v>
      </c>
      <c r="AC128" s="1" t="s">
        <v>35</v>
      </c>
    </row>
  </sheetData>
  <autoFilter ref="A1:AA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28" type="list">
      <formula1>dropdowns!$E:$E</formula1>
      <formula2>0</formula2>
    </dataValidation>
    <dataValidation allowBlank="false" errorStyle="stop" operator="equal" showDropDown="false" showErrorMessage="true" showInputMessage="false" sqref="R2:R128" type="list">
      <formula1>dropdowns!$G:$G</formula1>
      <formula2>0</formula2>
    </dataValidation>
    <dataValidation allowBlank="false" errorStyle="stop" operator="equal" showDropDown="false" showErrorMessage="true" showInputMessage="false" sqref="U2:U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370</v>
      </c>
      <c r="B1" s="1" t="s">
        <v>371</v>
      </c>
      <c r="C1" s="1" t="s">
        <v>372</v>
      </c>
      <c r="E1" s="1" t="s">
        <v>373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 t="s">
        <v>374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b">
        <f aca="false">D3=0</f>
        <v>0</v>
      </c>
      <c r="F3" s="1"/>
      <c r="G3" s="1" t="s">
        <v>375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9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9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9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9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9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9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9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9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9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9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9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9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9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9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9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9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9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9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9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9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9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9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9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9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9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9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9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9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9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9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9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9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9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9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9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9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9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9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9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9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9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9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9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9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9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9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9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9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9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9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9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18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0" topLeftCell="A48" activePane="bottomLeft" state="frozen"/>
      <selection pane="topLeft" activeCell="B1" activeCellId="0" sqref="B1"/>
      <selection pane="bottomLeft" activeCell="AA59" activeCellId="0" sqref="AA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10" width="5.74"/>
    <col collapsed="false" customWidth="true" hidden="false" outlineLevel="0" max="3" min="3" style="10" width="5.05"/>
    <col collapsed="false" customWidth="true" hidden="false" outlineLevel="0" max="5" min="4" style="10" width="7.27"/>
    <col collapsed="false" customWidth="true" hidden="false" outlineLevel="0" max="6" min="6" style="10" width="6.99"/>
    <col collapsed="false" customWidth="true" hidden="false" outlineLevel="0" max="7" min="7" style="10" width="10.47"/>
    <col collapsed="false" customWidth="true" hidden="false" outlineLevel="0" max="8" min="8" style="10" width="6.44"/>
    <col collapsed="false" customWidth="true" hidden="false" outlineLevel="0" max="9" min="9" style="10" width="4.91"/>
    <col collapsed="false" customWidth="true" hidden="false" outlineLevel="0" max="10" min="10" style="10" width="9.21"/>
    <col collapsed="false" customWidth="true" hidden="false" outlineLevel="0" max="11" min="11" style="10" width="9.36"/>
    <col collapsed="false" customWidth="true" hidden="false" outlineLevel="0" max="12" min="12" style="10" width="10.33"/>
    <col collapsed="false" customWidth="true" hidden="false" outlineLevel="0" max="13" min="13" style="10" width="5.88"/>
    <col collapsed="false" customWidth="true" hidden="false" outlineLevel="0" max="14" min="14" style="10" width="4.91"/>
    <col collapsed="false" customWidth="true" hidden="false" outlineLevel="0" max="15" min="15" style="10" width="9.78"/>
    <col collapsed="false" customWidth="true" hidden="false" outlineLevel="0" max="16" min="16" style="10" width="4.07"/>
    <col collapsed="false" customWidth="true" hidden="false" outlineLevel="0" max="17" min="17" style="10" width="7.96"/>
    <col collapsed="false" customWidth="true" hidden="false" outlineLevel="0" max="31" min="18" style="10" width="6.44"/>
    <col collapsed="false" customWidth="true" hidden="false" outlineLevel="0" max="33" min="32" style="10" width="6.72"/>
  </cols>
  <sheetData>
    <row r="1" s="13" customFormat="true" ht="12.8" hidden="false" customHeight="false" outlineLevel="0" collapsed="false">
      <c r="A1" s="11" t="s">
        <v>0</v>
      </c>
      <c r="B1" s="12" t="s">
        <v>376</v>
      </c>
      <c r="C1" s="12" t="s">
        <v>377</v>
      </c>
      <c r="D1" s="12" t="s">
        <v>378</v>
      </c>
      <c r="E1" s="12" t="s">
        <v>379</v>
      </c>
      <c r="F1" s="12" t="s">
        <v>380</v>
      </c>
      <c r="G1" s="12" t="s">
        <v>381</v>
      </c>
      <c r="H1" s="12" t="s">
        <v>382</v>
      </c>
      <c r="I1" s="12" t="s">
        <v>383</v>
      </c>
      <c r="J1" s="12" t="s">
        <v>384</v>
      </c>
      <c r="K1" s="12" t="s">
        <v>385</v>
      </c>
      <c r="L1" s="12" t="s">
        <v>386</v>
      </c>
      <c r="M1" s="12" t="s">
        <v>387</v>
      </c>
      <c r="N1" s="12" t="s">
        <v>388</v>
      </c>
      <c r="O1" s="12" t="s">
        <v>389</v>
      </c>
      <c r="P1" s="12" t="s">
        <v>390</v>
      </c>
      <c r="Q1" s="12" t="s">
        <v>391</v>
      </c>
      <c r="R1" s="12" t="s">
        <v>392</v>
      </c>
      <c r="S1" s="12" t="s">
        <v>393</v>
      </c>
      <c r="T1" s="12" t="s">
        <v>394</v>
      </c>
      <c r="U1" s="12" t="s">
        <v>395</v>
      </c>
      <c r="V1" s="12" t="s">
        <v>396</v>
      </c>
      <c r="W1" s="12" t="s">
        <v>397</v>
      </c>
      <c r="X1" s="12" t="s">
        <v>398</v>
      </c>
      <c r="Y1" s="12" t="s">
        <v>399</v>
      </c>
      <c r="Z1" s="12" t="s">
        <v>400</v>
      </c>
      <c r="AA1" s="12" t="s">
        <v>401</v>
      </c>
      <c r="AB1" s="12" t="s">
        <v>402</v>
      </c>
      <c r="AC1" s="12" t="s">
        <v>403</v>
      </c>
      <c r="AD1" s="12" t="s">
        <v>404</v>
      </c>
      <c r="AE1" s="12" t="s">
        <v>405</v>
      </c>
      <c r="AF1" s="12" t="s">
        <v>406</v>
      </c>
      <c r="AG1" s="12" t="s">
        <v>407</v>
      </c>
    </row>
    <row r="2" s="13" customFormat="true" ht="12.8" hidden="false" customHeight="false" outlineLevel="0" collapsed="false">
      <c r="A2" s="3" t="s">
        <v>408</v>
      </c>
      <c r="B2" s="12" t="n">
        <v>0</v>
      </c>
      <c r="C2" s="12" t="n">
        <v>1</v>
      </c>
      <c r="D2" s="12" t="n">
        <v>2</v>
      </c>
      <c r="E2" s="12" t="n">
        <v>3</v>
      </c>
      <c r="F2" s="12" t="n">
        <v>4</v>
      </c>
      <c r="G2" s="12" t="n">
        <v>5</v>
      </c>
      <c r="H2" s="12" t="n">
        <v>6</v>
      </c>
      <c r="I2" s="12" t="n">
        <v>7</v>
      </c>
      <c r="J2" s="12" t="n">
        <v>8</v>
      </c>
      <c r="K2" s="12" t="n">
        <v>9</v>
      </c>
      <c r="L2" s="12" t="n">
        <v>10</v>
      </c>
      <c r="M2" s="12" t="n">
        <v>11</v>
      </c>
      <c r="N2" s="12" t="n">
        <v>12</v>
      </c>
      <c r="O2" s="12" t="n">
        <v>13</v>
      </c>
      <c r="P2" s="12" t="n">
        <v>14</v>
      </c>
      <c r="Q2" s="12" t="n">
        <v>15</v>
      </c>
      <c r="R2" s="12" t="n">
        <v>16</v>
      </c>
      <c r="S2" s="12" t="n">
        <v>17</v>
      </c>
      <c r="T2" s="12" t="n">
        <v>18</v>
      </c>
      <c r="U2" s="12" t="n">
        <v>19</v>
      </c>
      <c r="V2" s="12" t="n">
        <v>20</v>
      </c>
      <c r="W2" s="12" t="n">
        <v>21</v>
      </c>
      <c r="X2" s="12" t="n">
        <v>22</v>
      </c>
      <c r="Y2" s="12" t="n">
        <v>23</v>
      </c>
      <c r="Z2" s="12" t="n">
        <v>24</v>
      </c>
      <c r="AA2" s="12" t="n">
        <v>25</v>
      </c>
      <c r="AB2" s="12" t="n">
        <v>26</v>
      </c>
      <c r="AC2" s="12" t="n">
        <v>27</v>
      </c>
      <c r="AD2" s="12" t="n">
        <v>28</v>
      </c>
      <c r="AE2" s="12" t="n">
        <v>29</v>
      </c>
      <c r="AF2" s="12" t="n">
        <v>30</v>
      </c>
      <c r="AG2" s="12" t="n">
        <v>31</v>
      </c>
    </row>
    <row r="3" s="13" customFormat="true" ht="12.8" hidden="false" customHeight="false" outlineLevel="0" collapsed="false">
      <c r="A3" s="14" t="s">
        <v>409</v>
      </c>
      <c r="B3" s="15" t="s">
        <v>410</v>
      </c>
      <c r="C3" s="16" t="n">
        <v>10</v>
      </c>
      <c r="D3" s="17" t="n">
        <v>20</v>
      </c>
      <c r="E3" s="18" t="n">
        <v>69</v>
      </c>
      <c r="F3" s="19" t="n">
        <v>80</v>
      </c>
      <c r="G3" s="20" t="n">
        <v>58</v>
      </c>
      <c r="H3" s="21" t="n">
        <v>72</v>
      </c>
      <c r="I3" s="22" t="s">
        <v>411</v>
      </c>
      <c r="J3" s="23" t="s">
        <v>412</v>
      </c>
      <c r="K3" s="24" t="s">
        <v>413</v>
      </c>
      <c r="L3" s="20" t="n">
        <v>58</v>
      </c>
      <c r="M3" s="25" t="s">
        <v>414</v>
      </c>
      <c r="N3" s="26" t="s">
        <v>415</v>
      </c>
      <c r="O3" s="27" t="n">
        <v>47</v>
      </c>
      <c r="P3" s="28" t="s">
        <v>416</v>
      </c>
      <c r="Q3" s="29" t="s">
        <v>417</v>
      </c>
      <c r="R3" s="30" t="s">
        <v>418</v>
      </c>
      <c r="S3" s="31" t="n">
        <v>35</v>
      </c>
      <c r="T3" s="30" t="s">
        <v>418</v>
      </c>
      <c r="U3" s="31" t="n">
        <v>35</v>
      </c>
      <c r="V3" s="32" t="s">
        <v>419</v>
      </c>
      <c r="W3" s="33" t="n">
        <v>23</v>
      </c>
      <c r="X3" s="34" t="s">
        <v>420</v>
      </c>
      <c r="Y3" s="17" t="n">
        <v>20</v>
      </c>
      <c r="Z3" s="17" t="n">
        <v>20</v>
      </c>
      <c r="AA3" s="35" t="n">
        <v>82</v>
      </c>
      <c r="AB3" s="17" t="n">
        <v>20</v>
      </c>
      <c r="AC3" s="36" t="n">
        <v>48</v>
      </c>
      <c r="AD3" s="34" t="s">
        <v>420</v>
      </c>
      <c r="AE3" s="33" t="n">
        <v>23</v>
      </c>
      <c r="AF3" s="33" t="n">
        <v>23</v>
      </c>
      <c r="AG3" s="37" t="n">
        <v>13</v>
      </c>
    </row>
    <row r="4" s="13" customFormat="true" ht="12.8" hidden="false" customHeight="false" outlineLevel="0" collapsed="false">
      <c r="A4" s="38" t="s">
        <v>421</v>
      </c>
      <c r="B4" s="32" t="s">
        <v>419</v>
      </c>
      <c r="C4" s="39" t="n">
        <v>11</v>
      </c>
      <c r="D4" s="40" t="n">
        <v>21</v>
      </c>
      <c r="E4" s="31" t="n">
        <v>35</v>
      </c>
      <c r="F4" s="41" t="n">
        <v>81</v>
      </c>
      <c r="G4" s="42" t="n">
        <v>59</v>
      </c>
      <c r="H4" s="43" t="n">
        <v>73</v>
      </c>
      <c r="I4" s="44" t="s">
        <v>422</v>
      </c>
      <c r="J4" s="45" t="s">
        <v>423</v>
      </c>
      <c r="K4" s="46" t="s">
        <v>424</v>
      </c>
      <c r="L4" s="42" t="n">
        <v>59</v>
      </c>
      <c r="M4" s="30" t="s">
        <v>418</v>
      </c>
      <c r="N4" s="47" t="s">
        <v>425</v>
      </c>
      <c r="O4" s="36" t="n">
        <v>48</v>
      </c>
      <c r="P4" s="48" t="s">
        <v>426</v>
      </c>
      <c r="Q4" s="49" t="s">
        <v>427</v>
      </c>
      <c r="R4" s="34" t="s">
        <v>420</v>
      </c>
      <c r="S4" s="40" t="n">
        <v>36</v>
      </c>
      <c r="T4" s="34" t="s">
        <v>420</v>
      </c>
      <c r="U4" s="40" t="n">
        <v>36</v>
      </c>
      <c r="V4" s="50" t="s">
        <v>428</v>
      </c>
      <c r="W4" s="51" t="n">
        <v>25</v>
      </c>
      <c r="X4" s="49" t="s">
        <v>427</v>
      </c>
      <c r="Y4" s="52" t="n">
        <v>22</v>
      </c>
      <c r="Z4" s="52" t="n">
        <v>22</v>
      </c>
      <c r="AA4" s="53" t="n">
        <v>84</v>
      </c>
      <c r="AB4" s="52" t="n">
        <v>22</v>
      </c>
      <c r="AC4" s="54" t="n">
        <v>49</v>
      </c>
      <c r="AD4" s="49" t="s">
        <v>427</v>
      </c>
      <c r="AE4" s="51" t="n">
        <v>25</v>
      </c>
      <c r="AF4" s="51" t="n">
        <v>25</v>
      </c>
      <c r="AG4" s="55" t="n">
        <v>15</v>
      </c>
    </row>
    <row r="5" s="13" customFormat="true" ht="12.8" hidden="false" customHeight="false" outlineLevel="0" collapsed="false">
      <c r="A5" s="56" t="s">
        <v>429</v>
      </c>
      <c r="B5" s="57" t="s">
        <v>430</v>
      </c>
      <c r="C5" s="53" t="n">
        <v>12</v>
      </c>
      <c r="D5" s="52" t="n">
        <v>22</v>
      </c>
      <c r="E5" s="40" t="n">
        <v>36</v>
      </c>
      <c r="F5" s="35" t="n">
        <v>82</v>
      </c>
      <c r="G5" s="58" t="s">
        <v>431</v>
      </c>
      <c r="H5" s="59" t="n">
        <v>74</v>
      </c>
      <c r="I5" s="60" t="s">
        <v>432</v>
      </c>
      <c r="J5" s="61" t="s">
        <v>433</v>
      </c>
      <c r="K5" s="62" t="s">
        <v>434</v>
      </c>
      <c r="L5" s="58" t="s">
        <v>431</v>
      </c>
      <c r="M5" s="63" t="s">
        <v>435</v>
      </c>
      <c r="N5" s="64" t="s">
        <v>436</v>
      </c>
      <c r="O5" s="54" t="n">
        <v>49</v>
      </c>
      <c r="P5" s="65" t="s">
        <v>437</v>
      </c>
      <c r="Q5" s="66" t="s">
        <v>438</v>
      </c>
      <c r="R5" s="50" t="s">
        <v>428</v>
      </c>
      <c r="S5" s="53" t="n">
        <v>84</v>
      </c>
      <c r="T5" s="50" t="s">
        <v>428</v>
      </c>
      <c r="U5" s="53" t="n">
        <v>84</v>
      </c>
      <c r="V5" s="67" t="s">
        <v>439</v>
      </c>
      <c r="W5" s="68" t="n">
        <v>26</v>
      </c>
      <c r="X5" s="66" t="s">
        <v>438</v>
      </c>
      <c r="Y5" s="33" t="n">
        <v>23</v>
      </c>
      <c r="Z5" s="33" t="n">
        <v>23</v>
      </c>
      <c r="AA5" s="69" t="n">
        <v>85</v>
      </c>
      <c r="AB5" s="33" t="n">
        <v>23</v>
      </c>
      <c r="AC5" s="60" t="s">
        <v>440</v>
      </c>
      <c r="AD5" s="66" t="s">
        <v>438</v>
      </c>
      <c r="AE5" s="68" t="n">
        <v>26</v>
      </c>
      <c r="AF5" s="68" t="n">
        <v>26</v>
      </c>
      <c r="AG5" s="70" t="n">
        <v>16</v>
      </c>
    </row>
    <row r="6" s="13" customFormat="true" ht="12.8" hidden="false" customHeight="false" outlineLevel="0" collapsed="false">
      <c r="A6" s="71" t="s">
        <v>441</v>
      </c>
      <c r="B6" s="50" t="s">
        <v>428</v>
      </c>
      <c r="C6" s="37" t="n">
        <v>13</v>
      </c>
      <c r="D6" s="33" t="n">
        <v>23</v>
      </c>
      <c r="E6" s="72" t="n">
        <v>37</v>
      </c>
      <c r="F6" s="39" t="n">
        <v>83</v>
      </c>
      <c r="G6" s="73" t="s">
        <v>442</v>
      </c>
      <c r="H6" s="59" t="n">
        <v>75</v>
      </c>
      <c r="I6" s="74" t="s">
        <v>443</v>
      </c>
      <c r="J6" s="75" t="s">
        <v>444</v>
      </c>
      <c r="K6" s="76" t="s">
        <v>445</v>
      </c>
      <c r="L6" s="73" t="s">
        <v>442</v>
      </c>
      <c r="M6" s="34" t="s">
        <v>420</v>
      </c>
      <c r="N6" s="77" t="s">
        <v>446</v>
      </c>
      <c r="O6" s="64" t="s">
        <v>447</v>
      </c>
      <c r="P6" s="78" t="s">
        <v>448</v>
      </c>
      <c r="Q6" s="15" t="s">
        <v>410</v>
      </c>
      <c r="R6" s="79" t="s">
        <v>449</v>
      </c>
      <c r="S6" s="69" t="n">
        <v>85</v>
      </c>
      <c r="T6" s="79" t="s">
        <v>449</v>
      </c>
      <c r="U6" s="69" t="n">
        <v>85</v>
      </c>
      <c r="V6" s="80" t="s">
        <v>450</v>
      </c>
      <c r="W6" s="81" t="n">
        <v>27</v>
      </c>
      <c r="X6" s="15" t="s">
        <v>410</v>
      </c>
      <c r="Y6" s="82" t="n">
        <v>24</v>
      </c>
      <c r="Z6" s="82" t="n">
        <v>24</v>
      </c>
      <c r="AA6" s="83" t="n">
        <v>86</v>
      </c>
      <c r="AB6" s="82" t="n">
        <v>24</v>
      </c>
      <c r="AC6" s="74" t="s">
        <v>451</v>
      </c>
      <c r="AD6" s="15" t="s">
        <v>410</v>
      </c>
      <c r="AE6" s="81" t="n">
        <v>27</v>
      </c>
      <c r="AF6" s="81" t="n">
        <v>27</v>
      </c>
      <c r="AG6" s="84" t="n">
        <v>17</v>
      </c>
    </row>
    <row r="7" s="13" customFormat="true" ht="12.8" hidden="false" customHeight="false" outlineLevel="0" collapsed="false">
      <c r="A7" s="85" t="s">
        <v>452</v>
      </c>
      <c r="B7" s="67" t="s">
        <v>439</v>
      </c>
      <c r="C7" s="69" t="n">
        <v>14</v>
      </c>
      <c r="D7" s="82" t="n">
        <v>24</v>
      </c>
      <c r="E7" s="86" t="n">
        <v>38</v>
      </c>
      <c r="F7" s="53" t="n">
        <v>84</v>
      </c>
      <c r="G7" s="66" t="s">
        <v>453</v>
      </c>
      <c r="H7" s="87" t="n">
        <v>76</v>
      </c>
      <c r="I7" s="88" t="s">
        <v>454</v>
      </c>
      <c r="J7" s="89" t="s">
        <v>455</v>
      </c>
      <c r="K7" s="90" t="s">
        <v>456</v>
      </c>
      <c r="L7" s="66" t="s">
        <v>453</v>
      </c>
      <c r="M7" s="29" t="s">
        <v>417</v>
      </c>
      <c r="N7" s="91" t="n">
        <v>40</v>
      </c>
      <c r="O7" s="60" t="s">
        <v>440</v>
      </c>
      <c r="P7" s="92" t="s">
        <v>457</v>
      </c>
      <c r="Q7" s="32" t="s">
        <v>419</v>
      </c>
      <c r="R7" s="93" t="s">
        <v>458</v>
      </c>
      <c r="S7" s="83" t="n">
        <v>86</v>
      </c>
      <c r="T7" s="93" t="s">
        <v>458</v>
      </c>
      <c r="U7" s="83" t="n">
        <v>86</v>
      </c>
      <c r="V7" s="33" t="n">
        <v>23</v>
      </c>
      <c r="W7" s="32" t="s">
        <v>419</v>
      </c>
      <c r="X7" s="17" t="n">
        <v>20</v>
      </c>
      <c r="Y7" s="34" t="s">
        <v>420</v>
      </c>
      <c r="Z7" s="35" t="n">
        <v>82</v>
      </c>
      <c r="AA7" s="17" t="n">
        <v>20</v>
      </c>
      <c r="AB7" s="36" t="n">
        <v>48</v>
      </c>
      <c r="AC7" s="17" t="n">
        <v>20</v>
      </c>
      <c r="AD7" s="33" t="n">
        <v>23</v>
      </c>
      <c r="AE7" s="34" t="s">
        <v>420</v>
      </c>
      <c r="AF7" s="37" t="n">
        <v>13</v>
      </c>
      <c r="AG7" s="33" t="n">
        <v>23</v>
      </c>
    </row>
    <row r="8" s="13" customFormat="true" ht="12.8" hidden="false" customHeight="false" outlineLevel="0" collapsed="false">
      <c r="A8" s="94" t="s">
        <v>459</v>
      </c>
      <c r="B8" s="79" t="s">
        <v>449</v>
      </c>
      <c r="C8" s="55" t="n">
        <v>15</v>
      </c>
      <c r="D8" s="51" t="n">
        <v>25</v>
      </c>
      <c r="E8" s="95" t="n">
        <v>39</v>
      </c>
      <c r="F8" s="69" t="n">
        <v>85</v>
      </c>
      <c r="G8" s="96" t="s">
        <v>460</v>
      </c>
      <c r="H8" s="97" t="n">
        <v>77</v>
      </c>
      <c r="I8" s="98" t="s">
        <v>461</v>
      </c>
      <c r="J8" s="99" t="s">
        <v>462</v>
      </c>
      <c r="K8" s="100" t="s">
        <v>463</v>
      </c>
      <c r="L8" s="96" t="s">
        <v>460</v>
      </c>
      <c r="M8" s="49" t="s">
        <v>427</v>
      </c>
      <c r="N8" s="101" t="n">
        <v>41</v>
      </c>
      <c r="O8" s="74" t="s">
        <v>451</v>
      </c>
      <c r="P8" s="102" t="s">
        <v>464</v>
      </c>
      <c r="Q8" s="57" t="s">
        <v>430</v>
      </c>
      <c r="R8" s="37" t="n">
        <v>13</v>
      </c>
      <c r="S8" s="52" t="n">
        <v>22</v>
      </c>
      <c r="T8" s="37" t="n">
        <v>13</v>
      </c>
      <c r="U8" s="52" t="n">
        <v>22</v>
      </c>
      <c r="V8" s="51" t="n">
        <v>25</v>
      </c>
      <c r="W8" s="50" t="s">
        <v>428</v>
      </c>
      <c r="X8" s="52" t="n">
        <v>22</v>
      </c>
      <c r="Y8" s="49" t="s">
        <v>427</v>
      </c>
      <c r="Z8" s="53" t="n">
        <v>84</v>
      </c>
      <c r="AA8" s="52" t="n">
        <v>22</v>
      </c>
      <c r="AB8" s="54" t="n">
        <v>49</v>
      </c>
      <c r="AC8" s="52" t="n">
        <v>22</v>
      </c>
      <c r="AD8" s="51" t="n">
        <v>25</v>
      </c>
      <c r="AE8" s="49" t="s">
        <v>427</v>
      </c>
      <c r="AF8" s="55" t="n">
        <v>15</v>
      </c>
      <c r="AG8" s="51" t="n">
        <v>25</v>
      </c>
    </row>
    <row r="9" s="13" customFormat="true" ht="12.8" hidden="false" customHeight="false" outlineLevel="0" collapsed="false">
      <c r="A9" s="103" t="s">
        <v>465</v>
      </c>
      <c r="B9" s="80" t="s">
        <v>450</v>
      </c>
      <c r="C9" s="70" t="n">
        <v>16</v>
      </c>
      <c r="D9" s="68" t="n">
        <v>26</v>
      </c>
      <c r="E9" s="104" t="s">
        <v>466</v>
      </c>
      <c r="F9" s="83" t="n">
        <v>86</v>
      </c>
      <c r="G9" s="105" t="s">
        <v>467</v>
      </c>
      <c r="H9" s="106" t="n">
        <v>78</v>
      </c>
      <c r="I9" s="107" t="n">
        <v>30</v>
      </c>
      <c r="J9" s="67" t="s">
        <v>468</v>
      </c>
      <c r="K9" s="108" t="s">
        <v>469</v>
      </c>
      <c r="L9" s="105" t="s">
        <v>467</v>
      </c>
      <c r="M9" s="66" t="s">
        <v>438</v>
      </c>
      <c r="N9" s="109" t="n">
        <v>42</v>
      </c>
      <c r="O9" s="110" t="s">
        <v>470</v>
      </c>
      <c r="P9" s="111" t="s">
        <v>471</v>
      </c>
      <c r="Q9" s="50" t="s">
        <v>428</v>
      </c>
      <c r="R9" s="55" t="n">
        <v>15</v>
      </c>
      <c r="S9" s="82" t="n">
        <v>24</v>
      </c>
      <c r="T9" s="55" t="n">
        <v>15</v>
      </c>
      <c r="U9" s="82" t="n">
        <v>24</v>
      </c>
      <c r="V9" s="68" t="n">
        <v>26</v>
      </c>
      <c r="W9" s="67" t="s">
        <v>439</v>
      </c>
      <c r="X9" s="33" t="n">
        <v>23</v>
      </c>
      <c r="Y9" s="66" t="s">
        <v>438</v>
      </c>
      <c r="Z9" s="69" t="n">
        <v>85</v>
      </c>
      <c r="AA9" s="33" t="n">
        <v>23</v>
      </c>
      <c r="AB9" s="60" t="s">
        <v>440</v>
      </c>
      <c r="AC9" s="33" t="n">
        <v>23</v>
      </c>
      <c r="AD9" s="68" t="n">
        <v>26</v>
      </c>
      <c r="AE9" s="66" t="s">
        <v>438</v>
      </c>
      <c r="AF9" s="70" t="n">
        <v>16</v>
      </c>
      <c r="AG9" s="68" t="n">
        <v>26</v>
      </c>
    </row>
    <row r="10" s="13" customFormat="true" ht="12.8" hidden="false" customHeight="false" outlineLevel="0" collapsed="false">
      <c r="A10" s="112" t="s">
        <v>472</v>
      </c>
      <c r="B10" s="113" t="s">
        <v>458</v>
      </c>
      <c r="C10" s="84" t="n">
        <v>17</v>
      </c>
      <c r="D10" s="81" t="n">
        <v>27</v>
      </c>
      <c r="E10" s="114" t="s">
        <v>473</v>
      </c>
      <c r="F10" s="115" t="n">
        <v>87</v>
      </c>
      <c r="G10" s="116" t="s">
        <v>474</v>
      </c>
      <c r="H10" s="117" t="n">
        <v>79</v>
      </c>
      <c r="I10" s="118" t="n">
        <v>31</v>
      </c>
      <c r="J10" s="119" t="s">
        <v>475</v>
      </c>
      <c r="K10" s="120" t="s">
        <v>476</v>
      </c>
      <c r="L10" s="116" t="s">
        <v>474</v>
      </c>
      <c r="M10" s="15" t="s">
        <v>410</v>
      </c>
      <c r="N10" s="121" t="n">
        <v>43</v>
      </c>
      <c r="O10" s="122" t="s">
        <v>477</v>
      </c>
      <c r="P10" s="123" t="s">
        <v>478</v>
      </c>
      <c r="Q10" s="67" t="s">
        <v>439</v>
      </c>
      <c r="R10" s="84" t="n">
        <v>17</v>
      </c>
      <c r="S10" s="68" t="n">
        <v>26</v>
      </c>
      <c r="T10" s="84" t="n">
        <v>17</v>
      </c>
      <c r="U10" s="68" t="n">
        <v>26</v>
      </c>
      <c r="V10" s="81" t="n">
        <v>27</v>
      </c>
      <c r="W10" s="80" t="s">
        <v>450</v>
      </c>
      <c r="X10" s="82" t="n">
        <v>24</v>
      </c>
      <c r="Y10" s="15" t="s">
        <v>410</v>
      </c>
      <c r="Z10" s="83" t="n">
        <v>86</v>
      </c>
      <c r="AA10" s="82" t="n">
        <v>24</v>
      </c>
      <c r="AB10" s="74" t="s">
        <v>451</v>
      </c>
      <c r="AC10" s="82" t="n">
        <v>24</v>
      </c>
      <c r="AD10" s="81" t="n">
        <v>27</v>
      </c>
      <c r="AE10" s="15" t="s">
        <v>410</v>
      </c>
      <c r="AF10" s="84" t="n">
        <v>17</v>
      </c>
      <c r="AG10" s="81" t="n">
        <v>27</v>
      </c>
    </row>
    <row r="11" customFormat="false" ht="12.8" hidden="false" customHeight="false" outlineLevel="0" collapsed="false">
      <c r="A11" s="1" t="s">
        <v>479</v>
      </c>
      <c r="B11" s="10" t="n">
        <v>0</v>
      </c>
      <c r="C11" s="10" t="n">
        <v>2</v>
      </c>
      <c r="D11" s="10" t="n">
        <v>2</v>
      </c>
      <c r="E11" s="10" t="n">
        <v>2</v>
      </c>
      <c r="F11" s="10" t="n">
        <v>1</v>
      </c>
      <c r="G11" s="10" t="n">
        <v>0</v>
      </c>
      <c r="H11" s="10" t="n">
        <v>1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2</v>
      </c>
      <c r="N11" s="10" t="n">
        <v>0</v>
      </c>
      <c r="O11" s="10" t="n">
        <v>1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</row>
    <row r="12" customFormat="false" ht="12.8" hidden="false" customHeight="false" outlineLevel="0" collapsed="false">
      <c r="A12" s="1" t="s">
        <v>480</v>
      </c>
      <c r="B12" s="10" t="n">
        <v>0</v>
      </c>
      <c r="C12" s="10" t="n">
        <v>0</v>
      </c>
      <c r="D12" s="10" t="n">
        <v>1</v>
      </c>
      <c r="E12" s="10" t="n">
        <v>1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</row>
    <row r="13" customFormat="false" ht="12.8" hidden="false" customHeight="false" outlineLevel="0" collapsed="false">
      <c r="A13" s="1" t="s">
        <v>481</v>
      </c>
      <c r="B13" s="10" t="n">
        <v>0</v>
      </c>
      <c r="C13" s="10" t="n">
        <v>0</v>
      </c>
      <c r="D13" s="10" t="n">
        <v>1</v>
      </c>
      <c r="E13" s="10" t="n">
        <v>1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1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</row>
    <row r="14" customFormat="false" ht="12.8" hidden="false" customHeight="false" outlineLevel="0" collapsed="false">
      <c r="A14" s="1" t="s">
        <v>482</v>
      </c>
      <c r="B14" s="10" t="n">
        <v>0</v>
      </c>
      <c r="C14" s="10" t="n">
        <v>0</v>
      </c>
      <c r="D14" s="10" t="n">
        <v>1</v>
      </c>
      <c r="E14" s="10" t="n">
        <v>1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</row>
    <row r="15" customFormat="false" ht="12.8" hidden="false" customHeight="false" outlineLevel="0" collapsed="false">
      <c r="A15" s="1" t="s">
        <v>483</v>
      </c>
      <c r="B15" s="10" t="n">
        <v>0</v>
      </c>
      <c r="C15" s="10" t="n">
        <v>0</v>
      </c>
      <c r="D15" s="10" t="n">
        <v>1</v>
      </c>
      <c r="E15" s="10" t="n">
        <v>1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</row>
    <row r="16" customFormat="false" ht="12.8" hidden="false" customHeight="false" outlineLevel="0" collapsed="false">
      <c r="A16" s="1" t="s">
        <v>484</v>
      </c>
      <c r="B16" s="10" t="n">
        <v>0</v>
      </c>
      <c r="C16" s="10" t="n">
        <v>0</v>
      </c>
      <c r="D16" s="10" t="n">
        <v>1</v>
      </c>
      <c r="E16" s="10" t="n">
        <v>1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  <c r="AF16" s="10" t="n">
        <v>0</v>
      </c>
      <c r="AG16" s="10" t="n">
        <v>0</v>
      </c>
    </row>
    <row r="17" customFormat="false" ht="12.8" hidden="false" customHeight="false" outlineLevel="0" collapsed="false">
      <c r="A17" s="1" t="s">
        <v>485</v>
      </c>
      <c r="B17" s="10" t="n">
        <v>0</v>
      </c>
      <c r="C17" s="10" t="n">
        <v>0</v>
      </c>
      <c r="D17" s="10" t="n">
        <v>1</v>
      </c>
      <c r="E17" s="10" t="n">
        <v>1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</row>
    <row r="18" customFormat="false" ht="12.8" hidden="false" customHeight="false" outlineLevel="0" collapsed="false">
      <c r="A18" s="1" t="s">
        <v>486</v>
      </c>
      <c r="B18" s="10" t="n">
        <v>0</v>
      </c>
      <c r="C18" s="10" t="n">
        <v>3</v>
      </c>
      <c r="D18" s="10" t="n">
        <v>2</v>
      </c>
      <c r="E18" s="10" t="n">
        <v>2</v>
      </c>
      <c r="F18" s="10" t="n">
        <v>2</v>
      </c>
      <c r="G18" s="10" t="n">
        <v>1</v>
      </c>
      <c r="H18" s="10" t="n">
        <v>0</v>
      </c>
      <c r="I18" s="10" t="n">
        <v>0</v>
      </c>
      <c r="J18" s="10" t="n">
        <v>0</v>
      </c>
      <c r="K18" s="10" t="n">
        <v>1</v>
      </c>
      <c r="L18" s="10" t="n">
        <v>0</v>
      </c>
      <c r="M18" s="10" t="n">
        <v>2</v>
      </c>
      <c r="N18" s="10" t="n">
        <v>2</v>
      </c>
      <c r="O18" s="10" t="n">
        <v>2</v>
      </c>
      <c r="P18" s="10" t="n">
        <v>2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</row>
    <row r="19" customFormat="false" ht="12.8" hidden="false" customHeight="false" outlineLevel="0" collapsed="false">
      <c r="A19" s="1" t="s">
        <v>487</v>
      </c>
      <c r="B19" s="10" t="n">
        <v>0</v>
      </c>
      <c r="C19" s="10" t="n">
        <v>2</v>
      </c>
      <c r="D19" s="10" t="n">
        <v>2</v>
      </c>
      <c r="E19" s="10" t="n">
        <v>2</v>
      </c>
      <c r="F19" s="10" t="n">
        <v>1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2</v>
      </c>
      <c r="N19" s="10" t="n">
        <v>0</v>
      </c>
      <c r="O19" s="10" t="n">
        <v>1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0</v>
      </c>
      <c r="U19" s="10" t="n">
        <v>0</v>
      </c>
      <c r="V19" s="10" t="n">
        <v>0</v>
      </c>
      <c r="W19" s="10" t="n">
        <v>0</v>
      </c>
      <c r="X19" s="10" t="n">
        <v>0</v>
      </c>
      <c r="Y19" s="10" t="n">
        <v>0</v>
      </c>
      <c r="Z19" s="10" t="n">
        <v>0</v>
      </c>
      <c r="AA19" s="10" t="n">
        <v>0</v>
      </c>
      <c r="AB19" s="10" t="n">
        <v>0</v>
      </c>
      <c r="AC19" s="10" t="n">
        <v>0</v>
      </c>
      <c r="AD19" s="10" t="n">
        <v>0</v>
      </c>
      <c r="AE19" s="10" t="n">
        <v>0</v>
      </c>
      <c r="AF19" s="10" t="n">
        <v>0</v>
      </c>
      <c r="AG19" s="10" t="n">
        <v>0</v>
      </c>
    </row>
    <row r="20" customFormat="false" ht="12.8" hidden="false" customHeight="false" outlineLevel="0" collapsed="false">
      <c r="A20" s="1" t="s">
        <v>488</v>
      </c>
      <c r="B20" s="10" t="n">
        <v>1</v>
      </c>
      <c r="C20" s="10" t="n">
        <v>1</v>
      </c>
      <c r="D20" s="10" t="n">
        <v>1</v>
      </c>
      <c r="E20" s="10" t="n">
        <v>1</v>
      </c>
      <c r="F20" s="10" t="n">
        <v>1</v>
      </c>
      <c r="G20" s="10" t="n">
        <v>1</v>
      </c>
      <c r="H20" s="10" t="n">
        <v>1</v>
      </c>
      <c r="I20" s="10" t="n">
        <v>0</v>
      </c>
      <c r="J20" s="10" t="n">
        <v>1</v>
      </c>
      <c r="K20" s="10" t="n">
        <v>0</v>
      </c>
      <c r="L20" s="10" t="n">
        <v>0</v>
      </c>
      <c r="M20" s="10" t="n">
        <v>1</v>
      </c>
      <c r="N20" s="10" t="n">
        <v>1</v>
      </c>
      <c r="O20" s="10" t="n">
        <v>1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 t="n">
        <v>0</v>
      </c>
      <c r="AG20" s="10" t="n">
        <v>0</v>
      </c>
    </row>
    <row r="21" customFormat="false" ht="12.8" hidden="false" customHeight="false" outlineLevel="0" collapsed="false">
      <c r="A21" s="1" t="s">
        <v>489</v>
      </c>
      <c r="B21" s="10" t="n">
        <v>1</v>
      </c>
      <c r="C21" s="10" t="n">
        <v>1</v>
      </c>
      <c r="D21" s="10" t="n">
        <v>1</v>
      </c>
      <c r="E21" s="10" t="n">
        <v>1</v>
      </c>
      <c r="F21" s="10" t="n">
        <v>1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1</v>
      </c>
      <c r="N21" s="10" t="n">
        <v>0</v>
      </c>
      <c r="O21" s="10" t="n">
        <v>1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 t="n">
        <v>0</v>
      </c>
      <c r="AG21" s="10" t="n">
        <v>0</v>
      </c>
    </row>
    <row r="22" customFormat="false" ht="12.8" hidden="false" customHeight="false" outlineLevel="0" collapsed="false">
      <c r="A22" s="1" t="s">
        <v>490</v>
      </c>
      <c r="B22" s="10" t="n">
        <v>0</v>
      </c>
      <c r="C22" s="10" t="n">
        <v>0</v>
      </c>
      <c r="D22" s="10" t="n">
        <v>1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1</v>
      </c>
      <c r="N22" s="10" t="n">
        <v>0</v>
      </c>
      <c r="O22" s="10" t="n">
        <v>1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 t="n">
        <v>0</v>
      </c>
      <c r="AG22" s="10" t="n">
        <v>0</v>
      </c>
    </row>
    <row r="23" customFormat="false" ht="12.8" hidden="false" customHeight="false" outlineLevel="0" collapsed="false">
      <c r="A23" s="1" t="s">
        <v>491</v>
      </c>
      <c r="B23" s="10" t="n">
        <v>0</v>
      </c>
      <c r="C23" s="10" t="n">
        <v>0</v>
      </c>
      <c r="D23" s="10" t="n">
        <v>1</v>
      </c>
      <c r="E23" s="10" t="n">
        <v>1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 t="n">
        <v>0</v>
      </c>
      <c r="AG23" s="10" t="n">
        <v>0</v>
      </c>
    </row>
    <row r="24" customFormat="false" ht="12.8" hidden="false" customHeight="false" outlineLevel="0" collapsed="false">
      <c r="A24" s="1" t="s">
        <v>492</v>
      </c>
      <c r="B24" s="10" t="n">
        <v>0</v>
      </c>
      <c r="C24" s="10" t="n">
        <v>0</v>
      </c>
      <c r="D24" s="10" t="n">
        <v>1</v>
      </c>
      <c r="E24" s="10" t="n">
        <v>1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 t="n">
        <v>0</v>
      </c>
      <c r="AG24" s="10" t="n">
        <v>0</v>
      </c>
    </row>
    <row r="25" customFormat="false" ht="12.8" hidden="false" customHeight="false" outlineLevel="0" collapsed="false">
      <c r="A25" s="1" t="s">
        <v>493</v>
      </c>
      <c r="B25" s="10" t="n">
        <v>1</v>
      </c>
      <c r="C25" s="10" t="n">
        <v>1</v>
      </c>
      <c r="D25" s="10" t="n">
        <v>1</v>
      </c>
      <c r="E25" s="10" t="n">
        <v>1</v>
      </c>
      <c r="F25" s="10" t="n">
        <v>1</v>
      </c>
      <c r="G25" s="10" t="n">
        <v>0</v>
      </c>
      <c r="H25" s="10" t="n">
        <v>1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1</v>
      </c>
      <c r="N25" s="10" t="n">
        <v>1</v>
      </c>
      <c r="O25" s="10" t="n">
        <v>1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 t="n">
        <v>0</v>
      </c>
      <c r="AG25" s="10" t="n">
        <v>0</v>
      </c>
    </row>
    <row r="26" customFormat="false" ht="12.8" hidden="false" customHeight="false" outlineLevel="0" collapsed="false">
      <c r="A26" s="1" t="s">
        <v>494</v>
      </c>
      <c r="B26" s="10" t="n">
        <v>0</v>
      </c>
      <c r="C26" s="10" t="n">
        <v>0</v>
      </c>
      <c r="D26" s="10" t="n">
        <v>1</v>
      </c>
      <c r="E26" s="10" t="n">
        <v>1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10" t="n">
        <v>0</v>
      </c>
      <c r="Q26" s="10" t="n">
        <v>0</v>
      </c>
      <c r="R26" s="10" t="n">
        <v>0</v>
      </c>
      <c r="S26" s="10" t="n">
        <v>0</v>
      </c>
      <c r="T26" s="10" t="n">
        <v>0</v>
      </c>
      <c r="U26" s="10" t="n">
        <v>0</v>
      </c>
      <c r="V26" s="10" t="n">
        <v>0</v>
      </c>
      <c r="W26" s="10" t="n">
        <v>0</v>
      </c>
      <c r="X26" s="10" t="n">
        <v>0</v>
      </c>
      <c r="Y26" s="10" t="n">
        <v>0</v>
      </c>
      <c r="Z26" s="10" t="n">
        <v>0</v>
      </c>
      <c r="AA26" s="10" t="n">
        <v>0</v>
      </c>
      <c r="AB26" s="10" t="n">
        <v>0</v>
      </c>
      <c r="AC26" s="10" t="n">
        <v>0</v>
      </c>
      <c r="AD26" s="10" t="n">
        <v>0</v>
      </c>
      <c r="AE26" s="10" t="n">
        <v>0</v>
      </c>
      <c r="AF26" s="10" t="n">
        <v>0</v>
      </c>
      <c r="AG26" s="10" t="n">
        <v>0</v>
      </c>
    </row>
    <row r="27" customFormat="false" ht="12.8" hidden="false" customHeight="false" outlineLevel="0" collapsed="false">
      <c r="A27" s="1" t="s">
        <v>495</v>
      </c>
      <c r="B27" s="10" t="n">
        <v>0</v>
      </c>
      <c r="C27" s="10" t="n">
        <v>0</v>
      </c>
      <c r="D27" s="10" t="n">
        <v>1</v>
      </c>
      <c r="E27" s="10" t="n">
        <v>1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 t="n">
        <v>0</v>
      </c>
      <c r="AG27" s="10" t="n">
        <v>0</v>
      </c>
    </row>
    <row r="28" customFormat="false" ht="12.8" hidden="false" customHeight="false" outlineLevel="0" collapsed="false">
      <c r="A28" s="1" t="s">
        <v>496</v>
      </c>
      <c r="B28" s="10" t="n">
        <v>0</v>
      </c>
      <c r="C28" s="10" t="n">
        <v>0</v>
      </c>
      <c r="D28" s="10" t="n">
        <v>1</v>
      </c>
      <c r="E28" s="10" t="n">
        <v>1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 t="n">
        <v>0</v>
      </c>
      <c r="AG28" s="10" t="n">
        <v>0</v>
      </c>
    </row>
    <row r="29" customFormat="false" ht="12.8" hidden="false" customHeight="false" outlineLevel="0" collapsed="false">
      <c r="A29" s="1" t="s">
        <v>497</v>
      </c>
      <c r="B29" s="10" t="n">
        <v>0</v>
      </c>
      <c r="C29" s="10" t="n">
        <v>0</v>
      </c>
      <c r="D29" s="10" t="n">
        <v>1</v>
      </c>
      <c r="E29" s="10" t="n">
        <v>1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0</v>
      </c>
      <c r="AC29" s="10" t="n">
        <v>0</v>
      </c>
      <c r="AD29" s="10" t="n">
        <v>0</v>
      </c>
      <c r="AE29" s="10" t="n">
        <v>0</v>
      </c>
      <c r="AF29" s="10" t="n">
        <v>0</v>
      </c>
      <c r="AG29" s="10" t="n">
        <v>0</v>
      </c>
    </row>
    <row r="30" customFormat="false" ht="12.8" hidden="false" customHeight="false" outlineLevel="0" collapsed="false">
      <c r="A30" s="1" t="s">
        <v>498</v>
      </c>
      <c r="B30" s="10" t="n">
        <v>0</v>
      </c>
      <c r="C30" s="10" t="n">
        <v>0</v>
      </c>
      <c r="D30" s="10" t="n">
        <v>1</v>
      </c>
      <c r="E30" s="10" t="n">
        <v>1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  <c r="W30" s="10" t="n">
        <v>0</v>
      </c>
      <c r="X30" s="10" t="n">
        <v>0</v>
      </c>
      <c r="Y30" s="10" t="n">
        <v>0</v>
      </c>
      <c r="Z30" s="10" t="n">
        <v>0</v>
      </c>
      <c r="AA30" s="10" t="n">
        <v>0</v>
      </c>
      <c r="AB30" s="10" t="n">
        <v>0</v>
      </c>
      <c r="AC30" s="10" t="n">
        <v>0</v>
      </c>
      <c r="AD30" s="10" t="n">
        <v>0</v>
      </c>
      <c r="AE30" s="10" t="n">
        <v>0</v>
      </c>
      <c r="AF30" s="10" t="n">
        <v>0</v>
      </c>
      <c r="AG30" s="10" t="n">
        <v>0</v>
      </c>
    </row>
    <row r="31" customFormat="false" ht="12.8" hidden="false" customHeight="false" outlineLevel="0" collapsed="false">
      <c r="A31" s="1" t="s">
        <v>499</v>
      </c>
      <c r="B31" s="10" t="n">
        <v>0</v>
      </c>
      <c r="C31" s="10" t="n">
        <v>0</v>
      </c>
      <c r="D31" s="10" t="n">
        <v>1</v>
      </c>
      <c r="E31" s="10" t="n">
        <v>1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 t="n">
        <v>0</v>
      </c>
      <c r="AG31" s="10" t="n">
        <v>0</v>
      </c>
    </row>
    <row r="32" customFormat="false" ht="12.8" hidden="false" customHeight="false" outlineLevel="0" collapsed="false">
      <c r="A32" s="1" t="s">
        <v>500</v>
      </c>
      <c r="B32" s="10" t="n">
        <v>1</v>
      </c>
      <c r="C32" s="10" t="n">
        <v>2</v>
      </c>
      <c r="D32" s="10" t="n">
        <v>2</v>
      </c>
      <c r="E32" s="10" t="n">
        <v>2</v>
      </c>
      <c r="F32" s="10" t="n">
        <v>1</v>
      </c>
      <c r="G32" s="10" t="n">
        <v>1</v>
      </c>
      <c r="H32" s="10" t="n">
        <v>0</v>
      </c>
      <c r="I32" s="10" t="n">
        <v>0</v>
      </c>
      <c r="J32" s="10" t="n">
        <v>1</v>
      </c>
      <c r="K32" s="10" t="n">
        <v>1</v>
      </c>
      <c r="L32" s="10" t="n">
        <v>0</v>
      </c>
      <c r="M32" s="10" t="n">
        <v>1</v>
      </c>
      <c r="N32" s="10" t="n">
        <v>0</v>
      </c>
      <c r="O32" s="10" t="n">
        <v>1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 t="n">
        <v>0</v>
      </c>
      <c r="AG32" s="10" t="n">
        <v>0</v>
      </c>
    </row>
    <row r="33" customFormat="false" ht="12.8" hidden="false" customHeight="false" outlineLevel="0" collapsed="false">
      <c r="A33" s="1" t="s">
        <v>501</v>
      </c>
      <c r="B33" s="10" t="n">
        <v>1</v>
      </c>
      <c r="C33" s="10" t="n">
        <v>2</v>
      </c>
      <c r="D33" s="10" t="n">
        <v>2</v>
      </c>
      <c r="E33" s="10" t="n">
        <v>2</v>
      </c>
      <c r="F33" s="10" t="n">
        <v>1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1</v>
      </c>
      <c r="N33" s="10" t="n">
        <v>0</v>
      </c>
      <c r="O33" s="10" t="n">
        <v>1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 t="n">
        <v>0</v>
      </c>
      <c r="AG33" s="10" t="n">
        <v>0</v>
      </c>
    </row>
    <row r="34" customFormat="false" ht="12.8" hidden="false" customHeight="false" outlineLevel="0" collapsed="false">
      <c r="A34" s="1" t="s">
        <v>502</v>
      </c>
      <c r="B34" s="10" t="n">
        <v>1</v>
      </c>
      <c r="C34" s="10" t="n">
        <v>2</v>
      </c>
      <c r="D34" s="10" t="n">
        <v>2</v>
      </c>
      <c r="E34" s="10" t="n">
        <v>2</v>
      </c>
      <c r="F34" s="10" t="n">
        <v>1</v>
      </c>
      <c r="G34" s="10" t="n">
        <v>1</v>
      </c>
      <c r="H34" s="10" t="n">
        <v>0</v>
      </c>
      <c r="I34" s="10" t="n">
        <v>0</v>
      </c>
      <c r="J34" s="10" t="n">
        <v>1</v>
      </c>
      <c r="K34" s="10" t="n">
        <v>1</v>
      </c>
      <c r="L34" s="10" t="n">
        <v>0</v>
      </c>
      <c r="M34" s="10" t="n">
        <v>1</v>
      </c>
      <c r="N34" s="10" t="n">
        <v>0</v>
      </c>
      <c r="O34" s="10" t="n">
        <v>1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 t="n">
        <v>0</v>
      </c>
      <c r="AG34" s="10" t="n">
        <v>0</v>
      </c>
    </row>
    <row r="35" customFormat="false" ht="12.8" hidden="false" customHeight="false" outlineLevel="0" collapsed="false">
      <c r="A35" s="1" t="s">
        <v>503</v>
      </c>
      <c r="B35" s="10" t="n">
        <v>1</v>
      </c>
      <c r="C35" s="10" t="n">
        <v>2</v>
      </c>
      <c r="D35" s="10" t="n">
        <v>2</v>
      </c>
      <c r="E35" s="10" t="n">
        <v>2</v>
      </c>
      <c r="F35" s="10" t="n">
        <v>1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1</v>
      </c>
      <c r="N35" s="10" t="n">
        <v>0</v>
      </c>
      <c r="O35" s="10" t="n">
        <v>1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 t="n">
        <v>0</v>
      </c>
      <c r="AG35" s="10" t="n">
        <v>0</v>
      </c>
    </row>
    <row r="36" customFormat="false" ht="12.8" hidden="false" customHeight="false" outlineLevel="0" collapsed="false">
      <c r="A36" s="1" t="s">
        <v>504</v>
      </c>
      <c r="B36" s="10" t="n">
        <v>0</v>
      </c>
      <c r="C36" s="10" t="n">
        <v>2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1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 t="n">
        <v>0</v>
      </c>
      <c r="AG36" s="10" t="n">
        <v>0</v>
      </c>
    </row>
    <row r="37" customFormat="false" ht="12.8" hidden="false" customHeight="false" outlineLevel="0" collapsed="false">
      <c r="A37" s="1" t="s">
        <v>505</v>
      </c>
      <c r="B37" s="10" t="n">
        <v>1</v>
      </c>
      <c r="C37" s="10" t="n">
        <v>1</v>
      </c>
      <c r="D37" s="10" t="n">
        <v>1</v>
      </c>
      <c r="E37" s="10" t="n">
        <v>1</v>
      </c>
      <c r="F37" s="10" t="n">
        <v>1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1</v>
      </c>
      <c r="N37" s="10" t="n">
        <v>0</v>
      </c>
      <c r="O37" s="10" t="n">
        <v>1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0</v>
      </c>
      <c r="AB37" s="10" t="n">
        <v>0</v>
      </c>
      <c r="AC37" s="10" t="n">
        <v>0</v>
      </c>
      <c r="AD37" s="10" t="n">
        <v>0</v>
      </c>
      <c r="AE37" s="10" t="n">
        <v>0</v>
      </c>
      <c r="AF37" s="10" t="n">
        <v>0</v>
      </c>
      <c r="AG37" s="10" t="n">
        <v>0</v>
      </c>
    </row>
    <row r="38" customFormat="false" ht="12.8" hidden="false" customHeight="false" outlineLevel="0" collapsed="false">
      <c r="A38" s="1" t="s">
        <v>506</v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1</v>
      </c>
      <c r="S38" s="10" t="n">
        <v>1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0</v>
      </c>
      <c r="AB38" s="10" t="n">
        <v>0</v>
      </c>
      <c r="AC38" s="10" t="n">
        <v>0</v>
      </c>
      <c r="AD38" s="10" t="n">
        <v>0</v>
      </c>
      <c r="AE38" s="10" t="n">
        <v>0</v>
      </c>
      <c r="AF38" s="10" t="n">
        <v>0</v>
      </c>
      <c r="AG38" s="10" t="n">
        <v>0</v>
      </c>
    </row>
    <row r="39" customFormat="false" ht="12.8" hidden="false" customHeight="false" outlineLevel="0" collapsed="false">
      <c r="A39" s="1" t="s">
        <v>507</v>
      </c>
      <c r="B39" s="10" t="n">
        <v>1</v>
      </c>
      <c r="C39" s="10" t="n">
        <v>1</v>
      </c>
      <c r="D39" s="10" t="n">
        <v>0</v>
      </c>
      <c r="E39" s="10" t="n">
        <v>0</v>
      </c>
      <c r="F39" s="10" t="n">
        <v>1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1</v>
      </c>
      <c r="N39" s="10" t="n">
        <v>0</v>
      </c>
      <c r="O39" s="10" t="n">
        <v>0</v>
      </c>
      <c r="P39" s="10" t="n">
        <v>0</v>
      </c>
      <c r="Q39" s="10" t="n">
        <v>1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</row>
    <row r="40" customFormat="false" ht="12.8" hidden="false" customHeight="false" outlineLevel="0" collapsed="false">
      <c r="A40" s="1" t="s">
        <v>508</v>
      </c>
      <c r="B40" s="10" t="n">
        <v>1</v>
      </c>
      <c r="C40" s="10" t="n">
        <v>1</v>
      </c>
      <c r="D40" s="10" t="n">
        <v>1</v>
      </c>
      <c r="E40" s="10" t="n">
        <v>1</v>
      </c>
      <c r="F40" s="10" t="n">
        <v>1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1</v>
      </c>
      <c r="N40" s="10" t="n">
        <v>0</v>
      </c>
      <c r="O40" s="10" t="n">
        <v>1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</row>
    <row r="41" customFormat="false" ht="12.8" hidden="false" customHeight="false" outlineLevel="0" collapsed="false">
      <c r="A41" s="1" t="s">
        <v>509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1</v>
      </c>
      <c r="W41" s="10" t="n">
        <v>1</v>
      </c>
      <c r="X41" s="10" t="n">
        <v>1</v>
      </c>
      <c r="Y41" s="10" t="n">
        <v>1</v>
      </c>
      <c r="Z41" s="10" t="n">
        <v>1</v>
      </c>
      <c r="AA41" s="10" t="n">
        <v>1</v>
      </c>
      <c r="AB41" s="10" t="n">
        <v>1</v>
      </c>
      <c r="AC41" s="10" t="n">
        <v>1</v>
      </c>
      <c r="AD41" s="10" t="n">
        <v>1</v>
      </c>
      <c r="AE41" s="10" t="n">
        <v>1</v>
      </c>
      <c r="AF41" s="10" t="n">
        <v>1</v>
      </c>
      <c r="AG41" s="10" t="n">
        <v>1</v>
      </c>
    </row>
    <row r="42" customFormat="false" ht="12.8" hidden="false" customHeight="false" outlineLevel="0" collapsed="false">
      <c r="A42" s="1" t="s">
        <v>510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1</v>
      </c>
      <c r="W42" s="10" t="n">
        <v>1</v>
      </c>
      <c r="X42" s="10" t="n">
        <v>1</v>
      </c>
      <c r="Y42" s="10" t="n">
        <v>1</v>
      </c>
      <c r="Z42" s="10" t="n">
        <v>1</v>
      </c>
      <c r="AA42" s="10" t="n">
        <v>1</v>
      </c>
      <c r="AB42" s="10" t="n">
        <v>0</v>
      </c>
      <c r="AC42" s="10" t="n">
        <v>0</v>
      </c>
      <c r="AD42" s="10" t="n">
        <v>1</v>
      </c>
      <c r="AE42" s="10" t="n">
        <v>1</v>
      </c>
      <c r="AF42" s="10" t="n">
        <v>1</v>
      </c>
      <c r="AG42" s="10" t="n">
        <v>1</v>
      </c>
    </row>
    <row r="43" customFormat="false" ht="12.8" hidden="false" customHeight="false" outlineLevel="0" collapsed="false">
      <c r="A43" s="1" t="s">
        <v>511</v>
      </c>
      <c r="B43" s="10" t="n">
        <v>1</v>
      </c>
      <c r="C43" s="10" t="n">
        <v>2</v>
      </c>
      <c r="D43" s="10" t="n">
        <v>2</v>
      </c>
      <c r="E43" s="10" t="n">
        <v>2</v>
      </c>
      <c r="F43" s="10" t="n">
        <v>1</v>
      </c>
      <c r="G43" s="10" t="n">
        <v>1</v>
      </c>
      <c r="H43" s="10" t="n">
        <v>1</v>
      </c>
      <c r="I43" s="10" t="n">
        <v>1</v>
      </c>
      <c r="J43" s="10" t="n">
        <v>1</v>
      </c>
      <c r="K43" s="10" t="n">
        <v>1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0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</row>
    <row r="44" customFormat="false" ht="12.8" hidden="false" customHeight="false" outlineLevel="0" collapsed="false">
      <c r="A44" s="1" t="s">
        <v>512</v>
      </c>
      <c r="B44" s="10" t="n">
        <v>1</v>
      </c>
      <c r="C44" s="10" t="n">
        <v>2</v>
      </c>
      <c r="D44" s="10" t="n">
        <v>2</v>
      </c>
      <c r="E44" s="10" t="n">
        <v>2</v>
      </c>
      <c r="F44" s="10" t="n">
        <v>1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</row>
    <row r="45" customFormat="false" ht="12.8" hidden="false" customHeight="false" outlineLevel="0" collapsed="false">
      <c r="A45" s="1" t="s">
        <v>513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1</v>
      </c>
      <c r="W45" s="10" t="n">
        <v>1</v>
      </c>
      <c r="X45" s="10" t="n">
        <v>1</v>
      </c>
      <c r="Y45" s="10" t="n">
        <v>1</v>
      </c>
      <c r="Z45" s="10" t="n">
        <v>1</v>
      </c>
      <c r="AA45" s="10" t="n">
        <v>1</v>
      </c>
      <c r="AB45" s="10" t="n">
        <v>1</v>
      </c>
      <c r="AC45" s="10" t="n">
        <v>1</v>
      </c>
      <c r="AD45" s="10" t="n">
        <v>1</v>
      </c>
      <c r="AE45" s="10" t="n">
        <v>1</v>
      </c>
      <c r="AF45" s="10" t="n">
        <v>1</v>
      </c>
      <c r="AG45" s="10" t="n">
        <v>1</v>
      </c>
    </row>
    <row r="46" customFormat="false" ht="12.8" hidden="false" customHeight="false" outlineLevel="0" collapsed="false">
      <c r="A46" s="1" t="s">
        <v>514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1</v>
      </c>
      <c r="W46" s="10" t="n">
        <v>1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</row>
    <row r="47" customFormat="false" ht="12.8" hidden="false" customHeight="false" outlineLevel="0" collapsed="false">
      <c r="A47" s="1" t="s">
        <v>515</v>
      </c>
      <c r="B47" s="10" t="n">
        <v>1</v>
      </c>
      <c r="C47" s="10" t="n">
        <v>0</v>
      </c>
      <c r="D47" s="10" t="n">
        <v>2</v>
      </c>
      <c r="E47" s="10" t="n">
        <v>2</v>
      </c>
      <c r="F47" s="10" t="n">
        <v>1</v>
      </c>
      <c r="G47" s="10" t="n">
        <v>1</v>
      </c>
      <c r="H47" s="10" t="n">
        <v>0</v>
      </c>
      <c r="I47" s="10" t="n">
        <v>0</v>
      </c>
      <c r="J47" s="10" t="n">
        <v>1</v>
      </c>
      <c r="K47" s="10" t="n">
        <v>1</v>
      </c>
      <c r="L47" s="10" t="n">
        <v>0</v>
      </c>
      <c r="M47" s="10" t="n">
        <v>2</v>
      </c>
      <c r="N47" s="10" t="n">
        <v>0</v>
      </c>
      <c r="O47" s="10" t="n">
        <v>1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</row>
    <row r="48" customFormat="false" ht="12.8" hidden="false" customHeight="false" outlineLevel="0" collapsed="false">
      <c r="A48" s="1" t="s">
        <v>516</v>
      </c>
      <c r="B48" s="10" t="n">
        <v>1</v>
      </c>
      <c r="C48" s="10" t="n">
        <v>1</v>
      </c>
      <c r="D48" s="10" t="n">
        <v>2</v>
      </c>
      <c r="E48" s="10" t="n">
        <v>2</v>
      </c>
      <c r="F48" s="10" t="n">
        <v>1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1</v>
      </c>
      <c r="L48" s="10" t="n">
        <v>0</v>
      </c>
      <c r="M48" s="10" t="n">
        <v>2</v>
      </c>
      <c r="N48" s="10" t="n">
        <v>1</v>
      </c>
      <c r="O48" s="10" t="n">
        <v>1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</row>
    <row r="49" customFormat="false" ht="12.8" hidden="false" customHeight="false" outlineLevel="0" collapsed="false">
      <c r="A49" s="1" t="s">
        <v>517</v>
      </c>
      <c r="B49" s="10" t="n">
        <v>1</v>
      </c>
      <c r="C49" s="10" t="n">
        <v>2</v>
      </c>
      <c r="D49" s="10" t="n">
        <v>2</v>
      </c>
      <c r="E49" s="10" t="n">
        <v>2</v>
      </c>
      <c r="F49" s="10" t="n">
        <v>1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1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</row>
    <row r="50" customFormat="false" ht="12.8" hidden="false" customHeight="false" outlineLevel="0" collapsed="false">
      <c r="A50" s="1" t="s">
        <v>518</v>
      </c>
      <c r="B50" s="10" t="n">
        <v>1</v>
      </c>
      <c r="C50" s="10" t="n">
        <v>2</v>
      </c>
      <c r="D50" s="10" t="n">
        <v>2</v>
      </c>
      <c r="E50" s="10" t="n">
        <v>2</v>
      </c>
      <c r="F50" s="10" t="n">
        <v>1</v>
      </c>
      <c r="G50" s="10" t="n">
        <v>1</v>
      </c>
      <c r="H50" s="10" t="n">
        <v>1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</row>
    <row r="51" customFormat="false" ht="12.8" hidden="false" customHeight="false" outlineLevel="0" collapsed="false">
      <c r="A51" s="1" t="s">
        <v>519</v>
      </c>
      <c r="B51" s="10" t="n">
        <v>1</v>
      </c>
      <c r="C51" s="10" t="n">
        <v>2</v>
      </c>
      <c r="D51" s="10" t="n">
        <v>2</v>
      </c>
      <c r="E51" s="10" t="n">
        <v>2</v>
      </c>
      <c r="F51" s="10" t="n">
        <v>1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</row>
    <row r="52" customFormat="false" ht="12.8" hidden="false" customHeight="false" outlineLevel="0" collapsed="false">
      <c r="A52" s="1" t="s">
        <v>520</v>
      </c>
      <c r="B52" s="10" t="n">
        <v>1</v>
      </c>
      <c r="C52" s="10" t="n">
        <v>2</v>
      </c>
      <c r="D52" s="10" t="n">
        <v>2</v>
      </c>
      <c r="E52" s="10" t="n">
        <v>2</v>
      </c>
      <c r="F52" s="10" t="n">
        <v>1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1</v>
      </c>
      <c r="N52" s="10" t="n">
        <v>0</v>
      </c>
      <c r="O52" s="10" t="n">
        <v>1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0" t="n">
        <v>0</v>
      </c>
      <c r="AG52" s="10" t="n">
        <v>0</v>
      </c>
    </row>
    <row r="53" customFormat="false" ht="12.8" hidden="false" customHeight="false" outlineLevel="0" collapsed="false">
      <c r="A53" s="1" t="s">
        <v>521</v>
      </c>
      <c r="B53" s="10" t="n">
        <v>0</v>
      </c>
      <c r="C53" s="10" t="n">
        <v>0</v>
      </c>
      <c r="D53" s="10" t="n">
        <v>1</v>
      </c>
      <c r="E53" s="10" t="n">
        <v>1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1</v>
      </c>
      <c r="W53" s="10" t="n">
        <v>1</v>
      </c>
      <c r="X53" s="10" t="n">
        <v>1</v>
      </c>
      <c r="Y53" s="10" t="n">
        <v>1</v>
      </c>
      <c r="Z53" s="10" t="n">
        <v>1</v>
      </c>
      <c r="AA53" s="10" t="n">
        <v>1</v>
      </c>
      <c r="AB53" s="10" t="n">
        <v>1</v>
      </c>
      <c r="AC53" s="10" t="n">
        <v>1</v>
      </c>
      <c r="AD53" s="10" t="n">
        <v>1</v>
      </c>
      <c r="AE53" s="10" t="n">
        <v>1</v>
      </c>
      <c r="AF53" s="10" t="n">
        <v>1</v>
      </c>
      <c r="AG53" s="10" t="n">
        <v>1</v>
      </c>
    </row>
    <row r="54" customFormat="false" ht="12.8" hidden="false" customHeight="false" outlineLevel="0" collapsed="false">
      <c r="A54" s="1" t="s">
        <v>522</v>
      </c>
      <c r="B54" s="10" t="n">
        <v>0</v>
      </c>
      <c r="C54" s="10" t="n">
        <v>0</v>
      </c>
      <c r="D54" s="10" t="n">
        <v>1</v>
      </c>
      <c r="E54" s="10" t="n">
        <v>1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1</v>
      </c>
      <c r="W54" s="10" t="n">
        <v>1</v>
      </c>
      <c r="X54" s="10" t="n">
        <v>1</v>
      </c>
      <c r="Y54" s="10" t="n">
        <v>1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1</v>
      </c>
      <c r="AE54" s="10" t="n">
        <v>1</v>
      </c>
      <c r="AF54" s="10" t="n">
        <v>1</v>
      </c>
      <c r="AG54" s="10" t="n">
        <v>1</v>
      </c>
    </row>
    <row r="55" customFormat="false" ht="12.8" hidden="false" customHeight="false" outlineLevel="0" collapsed="false">
      <c r="A55" s="1" t="s">
        <v>523</v>
      </c>
      <c r="B55" s="10" t="n">
        <v>1</v>
      </c>
      <c r="C55" s="10" t="n">
        <v>2</v>
      </c>
      <c r="D55" s="10" t="n">
        <v>2</v>
      </c>
      <c r="E55" s="10" t="n">
        <v>2</v>
      </c>
      <c r="F55" s="10" t="n">
        <v>1</v>
      </c>
      <c r="G55" s="10" t="n">
        <v>1</v>
      </c>
      <c r="H55" s="10" t="n">
        <v>1</v>
      </c>
      <c r="I55" s="10" t="n">
        <v>0</v>
      </c>
      <c r="J55" s="10" t="n">
        <v>1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</row>
    <row r="56" customFormat="false" ht="12.8" hidden="false" customHeight="false" outlineLevel="0" collapsed="false">
      <c r="A56" s="1" t="s">
        <v>524</v>
      </c>
      <c r="B56" s="10" t="n">
        <v>1</v>
      </c>
      <c r="C56" s="10" t="n">
        <v>2</v>
      </c>
      <c r="D56" s="10" t="n">
        <v>2</v>
      </c>
      <c r="E56" s="10" t="n">
        <v>2</v>
      </c>
      <c r="F56" s="10" t="n">
        <v>1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</row>
    <row r="57" customFormat="false" ht="12.8" hidden="false" customHeight="false" outlineLevel="0" collapsed="false">
      <c r="A57" s="1" t="s">
        <v>525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1</v>
      </c>
      <c r="W57" s="10" t="n">
        <v>1</v>
      </c>
      <c r="X57" s="10" t="n">
        <v>1</v>
      </c>
      <c r="Y57" s="10" t="n">
        <v>1</v>
      </c>
      <c r="Z57" s="10" t="n">
        <v>1</v>
      </c>
      <c r="AA57" s="10" t="n">
        <v>1</v>
      </c>
      <c r="AB57" s="10" t="n">
        <v>1</v>
      </c>
      <c r="AC57" s="10" t="n">
        <v>1</v>
      </c>
      <c r="AD57" s="10" t="n">
        <v>1</v>
      </c>
      <c r="AE57" s="10" t="n">
        <v>1</v>
      </c>
      <c r="AF57" s="10" t="n">
        <v>1</v>
      </c>
      <c r="AG57" s="10" t="n">
        <v>1</v>
      </c>
    </row>
    <row r="58" customFormat="false" ht="12.8" hidden="false" customHeight="false" outlineLevel="0" collapsed="false">
      <c r="A58" s="1" t="s">
        <v>526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1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1</v>
      </c>
      <c r="W58" s="10" t="n">
        <v>0</v>
      </c>
      <c r="X58" s="10" t="n">
        <v>1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1</v>
      </c>
      <c r="AE58" s="10" t="n">
        <v>0</v>
      </c>
      <c r="AF58" s="10" t="n">
        <v>0</v>
      </c>
      <c r="AG58" s="10" t="n">
        <v>1</v>
      </c>
    </row>
    <row r="59" customFormat="false" ht="12.8" hidden="false" customHeight="false" outlineLevel="0" collapsed="false">
      <c r="A59" s="1" t="s">
        <v>527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1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1</v>
      </c>
      <c r="W59" s="10" t="n">
        <v>0</v>
      </c>
      <c r="X59" s="10" t="n">
        <v>1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1</v>
      </c>
      <c r="AE59" s="10" t="n">
        <v>0</v>
      </c>
      <c r="AF59" s="10" t="n">
        <v>0</v>
      </c>
      <c r="AG59" s="10" t="n">
        <v>1</v>
      </c>
    </row>
    <row r="60" customFormat="false" ht="12.8" hidden="false" customHeight="false" outlineLevel="0" collapsed="false">
      <c r="A60" s="1" t="s">
        <v>528</v>
      </c>
      <c r="B60" s="10" t="n">
        <v>1</v>
      </c>
      <c r="C60" s="10" t="n">
        <v>2</v>
      </c>
      <c r="D60" s="10" t="n">
        <v>2</v>
      </c>
      <c r="E60" s="10" t="n">
        <v>2</v>
      </c>
      <c r="F60" s="10" t="n">
        <v>1</v>
      </c>
      <c r="G60" s="10" t="n">
        <v>1</v>
      </c>
      <c r="H60" s="10" t="n">
        <v>1</v>
      </c>
      <c r="I60" s="10" t="n">
        <v>0</v>
      </c>
      <c r="J60" s="10" t="n">
        <v>1</v>
      </c>
      <c r="K60" s="10" t="n">
        <v>1</v>
      </c>
      <c r="L60" s="10" t="n">
        <v>0</v>
      </c>
      <c r="M60" s="10" t="n">
        <v>0</v>
      </c>
      <c r="N60" s="10" t="n">
        <v>0</v>
      </c>
      <c r="O60" s="10" t="n">
        <v>1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</row>
    <row r="61" customFormat="false" ht="12.8" hidden="false" customHeight="false" outlineLevel="0" collapsed="false">
      <c r="A61" s="1" t="s">
        <v>529</v>
      </c>
      <c r="B61" s="10" t="n">
        <v>1</v>
      </c>
      <c r="C61" s="10" t="n">
        <v>2</v>
      </c>
      <c r="D61" s="10" t="n">
        <v>2</v>
      </c>
      <c r="E61" s="10" t="n">
        <v>2</v>
      </c>
      <c r="F61" s="10" t="n">
        <v>1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</row>
    <row r="62" customFormat="false" ht="12.8" hidden="false" customHeight="false" outlineLevel="0" collapsed="false">
      <c r="A62" s="1" t="s">
        <v>530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1</v>
      </c>
      <c r="K62" s="10" t="n">
        <v>1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</row>
    <row r="63" customFormat="false" ht="12.8" hidden="false" customHeight="false" outlineLevel="0" collapsed="false">
      <c r="A63" s="1" t="s">
        <v>531</v>
      </c>
      <c r="B63" s="10" t="n">
        <v>1</v>
      </c>
      <c r="C63" s="10" t="n">
        <v>1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1</v>
      </c>
      <c r="N63" s="10" t="n">
        <v>0</v>
      </c>
      <c r="O63" s="10" t="n">
        <v>0</v>
      </c>
      <c r="P63" s="10" t="n">
        <v>0</v>
      </c>
      <c r="Q63" s="10" t="n">
        <v>1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</row>
    <row r="64" customFormat="false" ht="12.8" hidden="false" customHeight="false" outlineLevel="0" collapsed="false">
      <c r="A64" s="1" t="s">
        <v>532</v>
      </c>
      <c r="B64" s="10" t="n">
        <v>1</v>
      </c>
      <c r="C64" s="10" t="n">
        <v>1</v>
      </c>
      <c r="D64" s="10" t="n">
        <v>1</v>
      </c>
      <c r="E64" s="10" t="n">
        <v>0</v>
      </c>
      <c r="F64" s="10" t="n">
        <v>1</v>
      </c>
      <c r="G64" s="10" t="n">
        <v>1</v>
      </c>
      <c r="H64" s="10" t="n">
        <v>1</v>
      </c>
      <c r="I64" s="10" t="n">
        <v>0</v>
      </c>
      <c r="J64" s="10" t="n">
        <v>1</v>
      </c>
      <c r="K64" s="10" t="n">
        <v>0</v>
      </c>
      <c r="L64" s="10" t="n">
        <v>0</v>
      </c>
      <c r="M64" s="10" t="n">
        <v>1</v>
      </c>
      <c r="N64" s="10" t="n">
        <v>1</v>
      </c>
      <c r="O64" s="10" t="n">
        <v>1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</row>
    <row r="65" customFormat="false" ht="12.8" hidden="false" customHeight="false" outlineLevel="0" collapsed="false">
      <c r="A65" s="1" t="s">
        <v>533</v>
      </c>
      <c r="B65" s="10" t="n">
        <v>1</v>
      </c>
      <c r="C65" s="10" t="n">
        <v>1</v>
      </c>
      <c r="D65" s="10" t="n">
        <v>1</v>
      </c>
      <c r="E65" s="10" t="n">
        <v>0</v>
      </c>
      <c r="F65" s="10" t="n">
        <v>1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1</v>
      </c>
      <c r="N65" s="10" t="n">
        <v>0</v>
      </c>
      <c r="O65" s="10" t="n">
        <v>1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</row>
    <row r="66" customFormat="false" ht="12.8" hidden="false" customHeight="false" outlineLevel="0" collapsed="false">
      <c r="A66" s="1" t="s">
        <v>534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1</v>
      </c>
      <c r="W66" s="10" t="n">
        <v>1</v>
      </c>
      <c r="X66" s="10" t="n">
        <v>1</v>
      </c>
      <c r="Y66" s="10" t="n">
        <v>1</v>
      </c>
      <c r="Z66" s="10" t="n">
        <v>1</v>
      </c>
      <c r="AA66" s="10" t="n">
        <v>1</v>
      </c>
      <c r="AB66" s="10" t="n">
        <v>1</v>
      </c>
      <c r="AC66" s="10" t="n">
        <v>1</v>
      </c>
      <c r="AD66" s="10" t="n">
        <v>1</v>
      </c>
      <c r="AE66" s="10" t="n">
        <v>1</v>
      </c>
      <c r="AF66" s="10" t="n">
        <v>1</v>
      </c>
      <c r="AG66" s="10" t="n">
        <v>1</v>
      </c>
    </row>
    <row r="67" customFormat="false" ht="12.8" hidden="false" customHeight="false" outlineLevel="0" collapsed="false">
      <c r="A67" s="1" t="s">
        <v>535</v>
      </c>
      <c r="B67" s="10" t="n">
        <v>1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1</v>
      </c>
      <c r="K67" s="10" t="n">
        <v>0</v>
      </c>
      <c r="L67" s="10" t="n">
        <v>1</v>
      </c>
      <c r="M67" s="10" t="n">
        <v>0</v>
      </c>
      <c r="N67" s="10" t="n">
        <v>1</v>
      </c>
      <c r="O67" s="10" t="n">
        <v>1</v>
      </c>
      <c r="P67" s="10" t="n">
        <v>1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</row>
    <row r="68" customFormat="false" ht="12.8" hidden="false" customHeight="false" outlineLevel="0" collapsed="false">
      <c r="A68" s="1" t="s">
        <v>536</v>
      </c>
      <c r="B68" s="10" t="n">
        <v>0</v>
      </c>
      <c r="C68" s="10" t="n">
        <v>1</v>
      </c>
      <c r="D68" s="10" t="n">
        <v>1</v>
      </c>
      <c r="E68" s="10" t="n">
        <v>1</v>
      </c>
      <c r="F68" s="10" t="n">
        <v>1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1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</row>
    <row r="69" customFormat="false" ht="12.8" hidden="false" customHeight="false" outlineLevel="0" collapsed="false">
      <c r="A69" s="1" t="s">
        <v>537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1</v>
      </c>
      <c r="S69" s="10" t="n">
        <v>1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</row>
    <row r="70" customFormat="false" ht="12.8" hidden="false" customHeight="false" outlineLevel="0" collapsed="false">
      <c r="A70" s="1" t="s">
        <v>538</v>
      </c>
      <c r="B70" s="10" t="n">
        <v>1</v>
      </c>
      <c r="C70" s="10" t="n">
        <v>2</v>
      </c>
      <c r="D70" s="10" t="n">
        <v>2</v>
      </c>
      <c r="E70" s="10" t="n">
        <v>2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1</v>
      </c>
      <c r="N70" s="10" t="n">
        <v>0</v>
      </c>
      <c r="O70" s="10" t="n">
        <v>0</v>
      </c>
      <c r="P70" s="10" t="n">
        <v>0</v>
      </c>
      <c r="Q70" s="10" t="n">
        <v>1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</row>
    <row r="71" customFormat="false" ht="12.8" hidden="false" customHeight="false" outlineLevel="0" collapsed="false">
      <c r="A71" s="1" t="s">
        <v>539</v>
      </c>
      <c r="B71" s="10" t="n">
        <v>1</v>
      </c>
      <c r="C71" s="10" t="n">
        <v>2</v>
      </c>
      <c r="D71" s="10" t="n">
        <v>2</v>
      </c>
      <c r="E71" s="10" t="n">
        <v>2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1</v>
      </c>
      <c r="N71" s="10" t="n">
        <v>0</v>
      </c>
      <c r="O71" s="10" t="n">
        <v>0</v>
      </c>
      <c r="P71" s="10" t="n">
        <v>0</v>
      </c>
      <c r="Q71" s="10" t="n">
        <v>1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</row>
    <row r="72" customFormat="false" ht="12.8" hidden="false" customHeight="false" outlineLevel="0" collapsed="false">
      <c r="A72" s="1" t="s">
        <v>540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1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1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</row>
    <row r="73" customFormat="false" ht="12.8" hidden="false" customHeight="false" outlineLevel="0" collapsed="false">
      <c r="A73" s="1" t="s">
        <v>541</v>
      </c>
      <c r="B73" s="10" t="n">
        <v>1</v>
      </c>
      <c r="C73" s="10" t="n">
        <v>2</v>
      </c>
      <c r="D73" s="10" t="n">
        <v>2</v>
      </c>
      <c r="E73" s="10" t="n">
        <v>2</v>
      </c>
      <c r="F73" s="10" t="n">
        <v>1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1</v>
      </c>
      <c r="L73" s="10" t="n">
        <v>0</v>
      </c>
      <c r="M73" s="10" t="n">
        <v>1</v>
      </c>
      <c r="N73" s="10" t="n">
        <v>0</v>
      </c>
      <c r="O73" s="10" t="n">
        <v>1</v>
      </c>
      <c r="P73" s="10" t="n">
        <v>0</v>
      </c>
      <c r="Q73" s="10" t="n">
        <v>1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</row>
    <row r="74" customFormat="false" ht="12.8" hidden="false" customHeight="false" outlineLevel="0" collapsed="false">
      <c r="A74" s="1" t="s">
        <v>542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1</v>
      </c>
      <c r="S74" s="10" t="n">
        <v>1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</row>
    <row r="75" customFormat="false" ht="12.8" hidden="false" customHeight="false" outlineLevel="0" collapsed="false">
      <c r="A75" s="1" t="s">
        <v>543</v>
      </c>
      <c r="B75" s="10" t="n">
        <v>1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1</v>
      </c>
      <c r="K75" s="10" t="n">
        <v>0</v>
      </c>
      <c r="L75" s="10" t="n">
        <v>1</v>
      </c>
      <c r="M75" s="10" t="n">
        <v>0</v>
      </c>
      <c r="N75" s="10" t="n">
        <v>1</v>
      </c>
      <c r="O75" s="10" t="n">
        <v>0</v>
      </c>
      <c r="P75" s="10" t="n">
        <v>1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</row>
    <row r="76" customFormat="false" ht="12.8" hidden="false" customHeight="false" outlineLevel="0" collapsed="false">
      <c r="A76" s="1" t="s">
        <v>544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1</v>
      </c>
      <c r="W76" s="10" t="n">
        <v>1</v>
      </c>
      <c r="X76" s="10" t="n">
        <v>1</v>
      </c>
      <c r="Y76" s="10" t="n">
        <v>1</v>
      </c>
      <c r="Z76" s="10" t="n">
        <v>1</v>
      </c>
      <c r="AA76" s="10" t="n">
        <v>1</v>
      </c>
      <c r="AB76" s="10" t="n">
        <v>1</v>
      </c>
      <c r="AC76" s="10" t="n">
        <v>1</v>
      </c>
      <c r="AD76" s="10" t="n">
        <v>1</v>
      </c>
      <c r="AE76" s="10" t="n">
        <v>1</v>
      </c>
      <c r="AF76" s="10" t="n">
        <v>1</v>
      </c>
      <c r="AG76" s="10" t="n">
        <v>1</v>
      </c>
    </row>
    <row r="77" customFormat="false" ht="12.8" hidden="false" customHeight="false" outlineLevel="0" collapsed="false">
      <c r="A77" s="1" t="s">
        <v>545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1</v>
      </c>
      <c r="W77" s="10" t="n">
        <v>1</v>
      </c>
      <c r="X77" s="10" t="n">
        <v>1</v>
      </c>
      <c r="Y77" s="10" t="n">
        <v>1</v>
      </c>
      <c r="Z77" s="10" t="n">
        <v>1</v>
      </c>
      <c r="AA77" s="10" t="n">
        <v>1</v>
      </c>
      <c r="AB77" s="10" t="n">
        <v>1</v>
      </c>
      <c r="AC77" s="10" t="n">
        <v>1</v>
      </c>
      <c r="AD77" s="10" t="n">
        <v>1</v>
      </c>
      <c r="AE77" s="10" t="n">
        <v>1</v>
      </c>
      <c r="AF77" s="10" t="n">
        <v>1</v>
      </c>
      <c r="AG77" s="10" t="n">
        <v>1</v>
      </c>
    </row>
    <row r="78" customFormat="false" ht="12.8" hidden="false" customHeight="false" outlineLevel="0" collapsed="false">
      <c r="A78" s="1" t="s">
        <v>546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1</v>
      </c>
      <c r="W78" s="10" t="n">
        <v>1</v>
      </c>
      <c r="X78" s="10" t="n">
        <v>1</v>
      </c>
      <c r="Y78" s="10" t="n">
        <v>1</v>
      </c>
      <c r="Z78" s="10" t="n">
        <v>1</v>
      </c>
      <c r="AA78" s="10" t="n">
        <v>1</v>
      </c>
      <c r="AB78" s="10" t="n">
        <v>1</v>
      </c>
      <c r="AC78" s="10" t="n">
        <v>1</v>
      </c>
      <c r="AD78" s="10" t="n">
        <v>1</v>
      </c>
      <c r="AE78" s="10" t="n">
        <v>1</v>
      </c>
      <c r="AF78" s="10" t="n">
        <v>1</v>
      </c>
      <c r="AG78" s="10" t="n">
        <v>1</v>
      </c>
    </row>
    <row r="79" customFormat="false" ht="12.8" hidden="false" customHeight="false" outlineLevel="0" collapsed="false">
      <c r="A79" s="1" t="s">
        <v>547</v>
      </c>
      <c r="B79" s="10" t="n">
        <v>0</v>
      </c>
      <c r="C79" s="10" t="n">
        <v>0</v>
      </c>
      <c r="D79" s="10" t="n">
        <v>1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1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</row>
    <row r="80" customFormat="false" ht="12.8" hidden="false" customHeight="false" outlineLevel="0" collapsed="false">
      <c r="A80" s="1" t="s">
        <v>548</v>
      </c>
      <c r="B80" s="10" t="n">
        <v>1</v>
      </c>
      <c r="C80" s="10" t="n">
        <v>2</v>
      </c>
      <c r="D80" s="10" t="n">
        <v>2</v>
      </c>
      <c r="E80" s="10" t="n">
        <v>2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1</v>
      </c>
      <c r="N80" s="10" t="n">
        <v>0</v>
      </c>
      <c r="O80" s="10" t="n">
        <v>0</v>
      </c>
      <c r="P80" s="10" t="n">
        <v>0</v>
      </c>
      <c r="Q80" s="10" t="n">
        <v>1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</row>
    <row r="81" customFormat="false" ht="12.8" hidden="false" customHeight="false" outlineLevel="0" collapsed="false">
      <c r="A81" s="1" t="s">
        <v>549</v>
      </c>
      <c r="B81" s="10" t="n">
        <v>1</v>
      </c>
      <c r="C81" s="10" t="n">
        <v>0</v>
      </c>
      <c r="D81" s="10" t="n">
        <v>1</v>
      </c>
      <c r="E81" s="10" t="n">
        <v>1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1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</row>
    <row r="82" customFormat="false" ht="12.8" hidden="false" customHeight="false" outlineLevel="0" collapsed="false">
      <c r="A82" s="1" t="s">
        <v>550</v>
      </c>
      <c r="B82" s="10" t="n">
        <v>1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1</v>
      </c>
      <c r="H82" s="10" t="n">
        <v>0</v>
      </c>
      <c r="I82" s="10" t="n">
        <v>0</v>
      </c>
      <c r="J82" s="10" t="n">
        <v>0</v>
      </c>
      <c r="K82" s="10" t="n">
        <v>1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</row>
    <row r="83" customFormat="false" ht="12.8" hidden="false" customHeight="false" outlineLevel="0" collapsed="false">
      <c r="A83" s="1" t="s">
        <v>551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1</v>
      </c>
      <c r="W83" s="10" t="n">
        <v>1</v>
      </c>
      <c r="X83" s="10" t="n">
        <v>1</v>
      </c>
      <c r="Y83" s="10" t="n">
        <v>1</v>
      </c>
      <c r="Z83" s="10" t="n">
        <v>1</v>
      </c>
      <c r="AA83" s="10" t="n">
        <v>1</v>
      </c>
      <c r="AB83" s="10" t="n">
        <v>1</v>
      </c>
      <c r="AC83" s="10" t="n">
        <v>1</v>
      </c>
      <c r="AD83" s="10" t="n">
        <v>1</v>
      </c>
      <c r="AE83" s="10" t="n">
        <v>1</v>
      </c>
      <c r="AF83" s="10" t="n">
        <v>1</v>
      </c>
      <c r="AG83" s="10" t="n">
        <v>1</v>
      </c>
    </row>
    <row r="84" customFormat="false" ht="12.8" hidden="false" customHeight="false" outlineLevel="0" collapsed="false">
      <c r="A84" s="1" t="s">
        <v>552</v>
      </c>
      <c r="B84" s="10" t="n">
        <v>0</v>
      </c>
      <c r="C84" s="10" t="n">
        <v>1</v>
      </c>
      <c r="D84" s="10" t="n">
        <v>1</v>
      </c>
      <c r="E84" s="10" t="n">
        <v>1</v>
      </c>
      <c r="F84" s="10" t="n">
        <v>1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1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  <c r="AF84" s="10" t="n">
        <v>0</v>
      </c>
      <c r="AG84" s="10" t="n">
        <v>0</v>
      </c>
    </row>
    <row r="85" customFormat="false" ht="12.8" hidden="false" customHeight="false" outlineLevel="0" collapsed="false">
      <c r="A85" s="1" t="s">
        <v>553</v>
      </c>
      <c r="B85" s="10" t="n">
        <v>0</v>
      </c>
      <c r="C85" s="10" t="n">
        <v>1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1</v>
      </c>
      <c r="N85" s="10" t="n">
        <v>0</v>
      </c>
      <c r="O85" s="10" t="n">
        <v>0</v>
      </c>
      <c r="P85" s="10" t="n">
        <v>0</v>
      </c>
      <c r="Q85" s="10" t="n">
        <v>1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</row>
    <row r="86" customFormat="false" ht="12.8" hidden="false" customHeight="false" outlineLevel="0" collapsed="false">
      <c r="A86" s="1" t="s">
        <v>554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2</v>
      </c>
      <c r="N86" s="10" t="n">
        <v>0</v>
      </c>
      <c r="O86" s="10" t="n">
        <v>0</v>
      </c>
      <c r="P86" s="10" t="n">
        <v>0</v>
      </c>
      <c r="Q86" s="10" t="n">
        <v>1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</row>
    <row r="87" customFormat="false" ht="12.8" hidden="false" customHeight="false" outlineLevel="0" collapsed="false">
      <c r="A87" s="1" t="s">
        <v>555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2</v>
      </c>
      <c r="N87" s="10" t="n">
        <v>0</v>
      </c>
      <c r="O87" s="10" t="n">
        <v>0</v>
      </c>
      <c r="P87" s="10" t="n">
        <v>0</v>
      </c>
      <c r="Q87" s="10" t="n">
        <v>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</row>
    <row r="88" customFormat="false" ht="12.8" hidden="false" customHeight="false" outlineLevel="0" collapsed="false">
      <c r="A88" s="1" t="s">
        <v>556</v>
      </c>
      <c r="B88" s="10" t="n">
        <v>1</v>
      </c>
      <c r="C88" s="10" t="n">
        <v>0</v>
      </c>
      <c r="D88" s="10" t="n">
        <v>2</v>
      </c>
      <c r="E88" s="10" t="n">
        <v>2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1</v>
      </c>
      <c r="K88" s="10" t="n">
        <v>0</v>
      </c>
      <c r="L88" s="10" t="n">
        <v>0</v>
      </c>
      <c r="M88" s="10" t="n">
        <v>2</v>
      </c>
      <c r="N88" s="10" t="n">
        <v>0</v>
      </c>
      <c r="O88" s="10" t="n">
        <v>0</v>
      </c>
      <c r="P88" s="10" t="n">
        <v>2</v>
      </c>
      <c r="Q88" s="10" t="n">
        <v>2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</row>
    <row r="89" customFormat="false" ht="12.8" hidden="false" customHeight="false" outlineLevel="0" collapsed="false">
      <c r="A89" s="1" t="s">
        <v>557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1</v>
      </c>
      <c r="H89" s="10" t="n">
        <v>0</v>
      </c>
      <c r="I89" s="10" t="n">
        <v>0</v>
      </c>
      <c r="J89" s="10" t="n">
        <v>1</v>
      </c>
      <c r="K89" s="10" t="n">
        <v>1</v>
      </c>
      <c r="L89" s="10" t="n">
        <v>1</v>
      </c>
      <c r="M89" s="10" t="n">
        <v>0</v>
      </c>
      <c r="N89" s="10" t="n">
        <v>1</v>
      </c>
      <c r="O89" s="10" t="n">
        <v>1</v>
      </c>
      <c r="P89" s="10" t="n">
        <v>1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</row>
    <row r="90" customFormat="false" ht="12.8" hidden="false" customHeight="false" outlineLevel="0" collapsed="false">
      <c r="A90" s="1" t="s">
        <v>558</v>
      </c>
      <c r="B90" s="10" t="n">
        <v>1</v>
      </c>
      <c r="C90" s="10" t="n">
        <v>0</v>
      </c>
      <c r="D90" s="10" t="n">
        <v>2</v>
      </c>
      <c r="E90" s="10" t="n">
        <v>2</v>
      </c>
      <c r="F90" s="10" t="n">
        <v>1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2</v>
      </c>
      <c r="N90" s="10" t="n">
        <v>0</v>
      </c>
      <c r="O90" s="10" t="n">
        <v>0</v>
      </c>
      <c r="P90" s="10" t="n">
        <v>0</v>
      </c>
      <c r="Q90" s="10" t="n">
        <v>1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</row>
    <row r="91" customFormat="false" ht="12.8" hidden="false" customHeight="false" outlineLevel="0" collapsed="false">
      <c r="A91" s="1" t="s">
        <v>559</v>
      </c>
      <c r="B91" s="10" t="n">
        <v>1</v>
      </c>
      <c r="C91" s="10" t="n">
        <v>1</v>
      </c>
      <c r="D91" s="10" t="n">
        <v>2</v>
      </c>
      <c r="E91" s="10" t="n">
        <v>2</v>
      </c>
      <c r="F91" s="10" t="n">
        <v>1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2</v>
      </c>
      <c r="N91" s="10" t="n">
        <v>0</v>
      </c>
      <c r="O91" s="10" t="n">
        <v>1</v>
      </c>
      <c r="P91" s="10" t="n">
        <v>0</v>
      </c>
      <c r="Q91" s="10" t="n">
        <v>1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</row>
    <row r="92" customFormat="false" ht="12.8" hidden="false" customHeight="false" outlineLevel="0" collapsed="false">
      <c r="A92" s="1" t="s">
        <v>560</v>
      </c>
      <c r="B92" s="10" t="n">
        <v>0</v>
      </c>
      <c r="C92" s="10" t="n">
        <v>1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2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</row>
    <row r="93" customFormat="false" ht="12.8" hidden="false" customHeight="false" outlineLevel="0" collapsed="false">
      <c r="A93" s="1" t="s">
        <v>561</v>
      </c>
      <c r="B93" s="10" t="n">
        <v>1</v>
      </c>
      <c r="C93" s="10" t="n">
        <v>2</v>
      </c>
      <c r="D93" s="10" t="n">
        <v>2</v>
      </c>
      <c r="E93" s="10" t="n">
        <v>2</v>
      </c>
      <c r="F93" s="10" t="n">
        <v>1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1</v>
      </c>
      <c r="L93" s="10" t="n">
        <v>0</v>
      </c>
      <c r="M93" s="10" t="n">
        <v>1</v>
      </c>
      <c r="N93" s="10" t="n">
        <v>0</v>
      </c>
      <c r="O93" s="10" t="n">
        <v>0</v>
      </c>
      <c r="P93" s="10" t="n">
        <v>0</v>
      </c>
      <c r="Q93" s="10" t="n">
        <v>1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</row>
    <row r="94" customFormat="false" ht="12.8" hidden="false" customHeight="false" outlineLevel="0" collapsed="false">
      <c r="A94" s="1" t="s">
        <v>562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1</v>
      </c>
      <c r="N94" s="10" t="n">
        <v>0</v>
      </c>
      <c r="O94" s="10" t="n">
        <v>0</v>
      </c>
      <c r="P94" s="10" t="n">
        <v>0</v>
      </c>
      <c r="Q94" s="10" t="n">
        <v>1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</row>
    <row r="95" customFormat="false" ht="12.8" hidden="false" customHeight="false" outlineLevel="0" collapsed="false">
      <c r="A95" s="1" t="s">
        <v>563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2</v>
      </c>
      <c r="N95" s="10" t="n">
        <v>0</v>
      </c>
      <c r="O95" s="10" t="n">
        <v>0</v>
      </c>
      <c r="P95" s="10" t="n">
        <v>0</v>
      </c>
      <c r="Q95" s="10" t="n">
        <v>1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</row>
    <row r="96" customFormat="false" ht="12.8" hidden="false" customHeight="false" outlineLevel="0" collapsed="false">
      <c r="A96" s="1" t="s">
        <v>564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1</v>
      </c>
      <c r="H96" s="10" t="n">
        <v>0</v>
      </c>
      <c r="I96" s="10" t="n">
        <v>0</v>
      </c>
      <c r="J96" s="10" t="n">
        <v>1</v>
      </c>
      <c r="K96" s="10" t="n">
        <v>1</v>
      </c>
      <c r="L96" s="10" t="n">
        <v>0</v>
      </c>
      <c r="M96" s="10" t="n">
        <v>1</v>
      </c>
      <c r="N96" s="10" t="n">
        <v>1</v>
      </c>
      <c r="O96" s="10" t="n">
        <v>1</v>
      </c>
      <c r="P96" s="10" t="n">
        <v>1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</row>
    <row r="97" customFormat="false" ht="12.8" hidden="false" customHeight="false" outlineLevel="0" collapsed="false">
      <c r="A97" s="1" t="s">
        <v>565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1</v>
      </c>
      <c r="N97" s="10" t="n">
        <v>0</v>
      </c>
      <c r="O97" s="10" t="n">
        <v>2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</row>
    <row r="98" customFormat="false" ht="12.8" hidden="false" customHeight="false" outlineLevel="0" collapsed="false">
      <c r="A98" s="1" t="s">
        <v>566</v>
      </c>
      <c r="B98" s="10" t="n">
        <v>1</v>
      </c>
      <c r="C98" s="10" t="n">
        <v>1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1</v>
      </c>
      <c r="K98" s="10" t="n">
        <v>1</v>
      </c>
      <c r="L98" s="10" t="n">
        <v>0</v>
      </c>
      <c r="M98" s="10" t="n">
        <v>1</v>
      </c>
      <c r="N98" s="10" t="n">
        <v>0</v>
      </c>
      <c r="O98" s="10" t="n">
        <v>1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</row>
    <row r="99" customFormat="false" ht="12.8" hidden="false" customHeight="false" outlineLevel="0" collapsed="false">
      <c r="A99" s="1" t="s">
        <v>567</v>
      </c>
      <c r="B99" s="10" t="n">
        <v>0</v>
      </c>
      <c r="C99" s="10" t="n">
        <v>1</v>
      </c>
      <c r="D99" s="10" t="n">
        <v>1</v>
      </c>
      <c r="E99" s="10" t="n">
        <v>1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1</v>
      </c>
      <c r="N99" s="10" t="n">
        <v>0</v>
      </c>
      <c r="O99" s="10" t="n">
        <v>1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</row>
    <row r="100" customFormat="false" ht="12.8" hidden="false" customHeight="false" outlineLevel="0" collapsed="false">
      <c r="A100" s="1" t="s">
        <v>568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2</v>
      </c>
      <c r="N100" s="10" t="n">
        <v>0</v>
      </c>
      <c r="O100" s="10" t="n">
        <v>0</v>
      </c>
      <c r="P100" s="10" t="n">
        <v>0</v>
      </c>
      <c r="Q100" s="10" t="n">
        <v>1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</row>
    <row r="101" customFormat="false" ht="12.8" hidden="false" customHeight="false" outlineLevel="0" collapsed="false">
      <c r="A101" s="1" t="s">
        <v>569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1</v>
      </c>
      <c r="N101" s="10" t="n">
        <v>0</v>
      </c>
      <c r="O101" s="10" t="n">
        <v>0</v>
      </c>
      <c r="P101" s="10" t="n">
        <v>0</v>
      </c>
      <c r="Q101" s="10" t="n">
        <v>1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</row>
    <row r="102" customFormat="false" ht="12.8" hidden="false" customHeight="false" outlineLevel="0" collapsed="false">
      <c r="A102" s="1" t="s">
        <v>570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1</v>
      </c>
      <c r="N102" s="10" t="n">
        <v>0</v>
      </c>
      <c r="O102" s="10" t="n">
        <v>0</v>
      </c>
      <c r="P102" s="10" t="n">
        <v>0</v>
      </c>
      <c r="Q102" s="10" t="n">
        <v>1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</row>
    <row r="103" customFormat="false" ht="12.8" hidden="false" customHeight="false" outlineLevel="0" collapsed="false">
      <c r="A103" s="1" t="s">
        <v>571</v>
      </c>
      <c r="B103" s="10" t="n">
        <v>0</v>
      </c>
      <c r="C103" s="10" t="n">
        <v>1</v>
      </c>
      <c r="D103" s="10" t="n">
        <v>1</v>
      </c>
      <c r="E103" s="10" t="n">
        <v>1</v>
      </c>
      <c r="F103" s="10" t="n">
        <v>0</v>
      </c>
      <c r="G103" s="10" t="n">
        <v>1</v>
      </c>
      <c r="H103" s="10" t="n">
        <v>0</v>
      </c>
      <c r="I103" s="10" t="n">
        <v>0</v>
      </c>
      <c r="J103" s="10" t="n">
        <v>1</v>
      </c>
      <c r="K103" s="10" t="n">
        <v>1</v>
      </c>
      <c r="L103" s="10" t="n">
        <v>0</v>
      </c>
      <c r="M103" s="10" t="n">
        <v>0</v>
      </c>
      <c r="N103" s="10" t="n">
        <v>0</v>
      </c>
      <c r="O103" s="10" t="n">
        <v>1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</row>
    <row r="104" customFormat="false" ht="12.8" hidden="false" customHeight="false" outlineLevel="0" collapsed="false">
      <c r="A104" s="1" t="s">
        <v>572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1</v>
      </c>
      <c r="K104" s="10" t="n">
        <v>1</v>
      </c>
      <c r="L104" s="10" t="n">
        <v>0</v>
      </c>
      <c r="M104" s="10" t="n">
        <v>1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</row>
    <row r="105" customFormat="false" ht="12.8" hidden="false" customHeight="false" outlineLevel="0" collapsed="false">
      <c r="A105" s="1" t="s">
        <v>573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1</v>
      </c>
      <c r="N105" s="10" t="n">
        <v>0</v>
      </c>
      <c r="O105" s="10" t="n">
        <v>0</v>
      </c>
      <c r="P105" s="10" t="n">
        <v>0</v>
      </c>
      <c r="Q105" s="10" t="n">
        <v>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</row>
    <row r="106" customFormat="false" ht="12.8" hidden="false" customHeight="false" outlineLevel="0" collapsed="false">
      <c r="A106" s="1" t="s">
        <v>574</v>
      </c>
      <c r="B106" s="10" t="n">
        <v>0</v>
      </c>
      <c r="C106" s="10" t="n">
        <v>1</v>
      </c>
      <c r="D106" s="10" t="n">
        <v>1</v>
      </c>
      <c r="E106" s="10" t="n">
        <v>1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1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</row>
    <row r="107" customFormat="false" ht="12.8" hidden="false" customHeight="false" outlineLevel="0" collapsed="false">
      <c r="A107" s="1" t="s">
        <v>575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1</v>
      </c>
      <c r="K107" s="10" t="n">
        <v>1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1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</row>
    <row r="108" customFormat="false" ht="12.8" hidden="false" customHeight="false" outlineLevel="0" collapsed="false">
      <c r="A108" s="1" t="s">
        <v>576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1</v>
      </c>
      <c r="K108" s="10" t="n">
        <v>1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1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</row>
    <row r="109" customFormat="false" ht="12.8" hidden="false" customHeight="false" outlineLevel="0" collapsed="false">
      <c r="A109" s="1" t="s">
        <v>577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1</v>
      </c>
      <c r="K109" s="10" t="n">
        <v>1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1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</row>
    <row r="110" customFormat="false" ht="12.8" hidden="false" customHeight="false" outlineLevel="0" collapsed="false">
      <c r="A110" s="1" t="s">
        <v>578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1</v>
      </c>
      <c r="K110" s="10" t="n">
        <v>1</v>
      </c>
      <c r="L110" s="10" t="n">
        <v>0</v>
      </c>
      <c r="M110" s="10" t="n">
        <v>1</v>
      </c>
      <c r="N110" s="10" t="n">
        <v>0</v>
      </c>
      <c r="O110" s="10" t="n">
        <v>0</v>
      </c>
      <c r="P110" s="10" t="n">
        <v>1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</row>
    <row r="111" customFormat="false" ht="12.8" hidden="false" customHeight="false" outlineLevel="0" collapsed="false">
      <c r="A111" s="1" t="s">
        <v>579</v>
      </c>
      <c r="B111" s="10" t="n">
        <v>0</v>
      </c>
      <c r="C111" s="10" t="n">
        <v>1</v>
      </c>
      <c r="D111" s="10" t="n">
        <v>1</v>
      </c>
      <c r="E111" s="10" t="n">
        <v>1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1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</row>
    <row r="112" customFormat="false" ht="12.8" hidden="false" customHeight="false" outlineLevel="0" collapsed="false">
      <c r="A112" s="1" t="s">
        <v>580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1</v>
      </c>
      <c r="L112" s="10" t="n">
        <v>0</v>
      </c>
      <c r="M112" s="10" t="n">
        <v>1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</row>
    <row r="113" customFormat="false" ht="12.8" hidden="false" customHeight="false" outlineLevel="0" collapsed="false">
      <c r="A113" s="1" t="s">
        <v>581</v>
      </c>
      <c r="B113" s="10" t="n">
        <v>0</v>
      </c>
      <c r="C113" s="10" t="n">
        <v>1</v>
      </c>
      <c r="D113" s="10" t="n">
        <v>1</v>
      </c>
      <c r="E113" s="10" t="n">
        <v>1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1</v>
      </c>
      <c r="N113" s="10" t="n">
        <v>0</v>
      </c>
      <c r="O113" s="10" t="n">
        <v>1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</row>
    <row r="114" customFormat="false" ht="12.8" hidden="false" customHeight="false" outlineLevel="0" collapsed="false">
      <c r="A114" s="1" t="s">
        <v>582</v>
      </c>
      <c r="B114" s="10" t="n">
        <v>0</v>
      </c>
      <c r="C114" s="10" t="n">
        <v>1</v>
      </c>
      <c r="D114" s="10" t="n">
        <v>1</v>
      </c>
      <c r="E114" s="10" t="n">
        <v>1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1</v>
      </c>
      <c r="N114" s="10" t="n">
        <v>0</v>
      </c>
      <c r="O114" s="10" t="n">
        <v>1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</row>
    <row r="115" customFormat="false" ht="12.8" hidden="false" customHeight="false" outlineLevel="0" collapsed="false">
      <c r="A115" s="1" t="s">
        <v>583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1</v>
      </c>
      <c r="H115" s="10" t="n">
        <v>0</v>
      </c>
      <c r="I115" s="10" t="n">
        <v>0</v>
      </c>
      <c r="J115" s="10" t="n">
        <v>1</v>
      </c>
      <c r="K115" s="10" t="n">
        <v>1</v>
      </c>
      <c r="L115" s="10" t="n">
        <v>0</v>
      </c>
      <c r="M115" s="10" t="n">
        <v>1</v>
      </c>
      <c r="N115" s="10" t="n">
        <v>1</v>
      </c>
      <c r="O115" s="10" t="n">
        <v>1</v>
      </c>
      <c r="P115" s="10" t="n">
        <v>1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</row>
    <row r="116" customFormat="false" ht="12.8" hidden="false" customHeight="false" outlineLevel="0" collapsed="false">
      <c r="A116" s="1" t="s">
        <v>584</v>
      </c>
      <c r="B116" s="10" t="n">
        <v>0</v>
      </c>
      <c r="C116" s="10" t="n">
        <v>1</v>
      </c>
      <c r="D116" s="10" t="n">
        <v>1</v>
      </c>
      <c r="E116" s="10" t="n">
        <v>1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1</v>
      </c>
      <c r="N116" s="10" t="n">
        <v>0</v>
      </c>
      <c r="O116" s="10" t="n">
        <v>1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</row>
    <row r="117" customFormat="false" ht="12.8" hidden="false" customHeight="false" outlineLevel="0" collapsed="false">
      <c r="A117" s="1" t="s">
        <v>585</v>
      </c>
      <c r="B117" s="10" t="n">
        <v>2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1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</row>
    <row r="118" customFormat="false" ht="12.8" hidden="false" customHeight="false" outlineLevel="0" collapsed="false">
      <c r="A118" s="1" t="s">
        <v>586</v>
      </c>
      <c r="B118" s="10" t="n">
        <v>2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1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</row>
  </sheetData>
  <autoFilter ref="A1:A118"/>
  <conditionalFormatting sqref="A11:XFD1048576">
    <cfRule type="cellIs" priority="2" operator="greater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4" activeCellId="0" sqref="S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5.14"/>
    <col collapsed="false" customWidth="true" hidden="false" outlineLevel="0" max="17" min="2" style="0" width="5.14"/>
    <col collapsed="false" customWidth="true" hidden="false" outlineLevel="0" max="18" min="18" style="0" width="4.31"/>
    <col collapsed="false" customWidth="true" hidden="false" outlineLevel="0" max="20" min="19" style="0" width="4.48"/>
  </cols>
  <sheetData>
    <row r="2" customFormat="false" ht="12.8" hidden="false" customHeight="false" outlineLevel="0" collapsed="false">
      <c r="B2" s="10" t="n">
        <v>0</v>
      </c>
      <c r="C2" s="10" t="n">
        <v>1</v>
      </c>
      <c r="D2" s="10" t="n">
        <v>2</v>
      </c>
      <c r="E2" s="10" t="n">
        <v>3</v>
      </c>
      <c r="F2" s="10" t="n">
        <v>4</v>
      </c>
      <c r="G2" s="10" t="n">
        <v>5</v>
      </c>
      <c r="H2" s="10" t="n">
        <v>6</v>
      </c>
      <c r="I2" s="10" t="n">
        <v>7</v>
      </c>
      <c r="J2" s="10" t="n">
        <v>8</v>
      </c>
      <c r="K2" s="10" t="n">
        <v>9</v>
      </c>
      <c r="L2" s="10" t="s">
        <v>587</v>
      </c>
      <c r="M2" s="10" t="s">
        <v>588</v>
      </c>
      <c r="N2" s="10" t="s">
        <v>589</v>
      </c>
      <c r="O2" s="10" t="s">
        <v>590</v>
      </c>
      <c r="P2" s="10" t="s">
        <v>591</v>
      </c>
      <c r="Q2" s="10" t="s">
        <v>592</v>
      </c>
    </row>
    <row r="3" customFormat="false" ht="12.8" hidden="false" customHeight="false" outlineLevel="0" collapsed="false">
      <c r="A3" s="10" t="n">
        <v>0</v>
      </c>
      <c r="B3" s="124" t="n">
        <v>0</v>
      </c>
      <c r="C3" s="25" t="s">
        <v>414</v>
      </c>
      <c r="D3" s="30" t="s">
        <v>418</v>
      </c>
      <c r="E3" s="63" t="s">
        <v>435</v>
      </c>
      <c r="F3" s="34" t="s">
        <v>420</v>
      </c>
      <c r="G3" s="29" t="s">
        <v>417</v>
      </c>
      <c r="H3" s="49" t="s">
        <v>427</v>
      </c>
      <c r="I3" s="66" t="s">
        <v>438</v>
      </c>
      <c r="J3" s="15" t="s">
        <v>410</v>
      </c>
      <c r="K3" s="32" t="s">
        <v>419</v>
      </c>
      <c r="L3" s="57" t="s">
        <v>430</v>
      </c>
      <c r="M3" s="50" t="s">
        <v>428</v>
      </c>
      <c r="N3" s="67" t="s">
        <v>439</v>
      </c>
      <c r="O3" s="79" t="s">
        <v>449</v>
      </c>
      <c r="P3" s="80" t="s">
        <v>450</v>
      </c>
      <c r="Q3" s="125" t="s">
        <v>458</v>
      </c>
      <c r="S3" s="0" t="n">
        <v>0</v>
      </c>
      <c r="T3" s="0" t="n">
        <v>15</v>
      </c>
    </row>
    <row r="4" customFormat="false" ht="12.8" hidden="false" customHeight="false" outlineLevel="0" collapsed="false">
      <c r="A4" s="10" t="n">
        <v>10</v>
      </c>
      <c r="B4" s="16" t="n">
        <v>10</v>
      </c>
      <c r="C4" s="39" t="n">
        <v>11</v>
      </c>
      <c r="D4" s="53" t="n">
        <v>12</v>
      </c>
      <c r="E4" s="37" t="n">
        <v>13</v>
      </c>
      <c r="F4" s="69" t="n">
        <v>14</v>
      </c>
      <c r="G4" s="55" t="n">
        <v>15</v>
      </c>
      <c r="H4" s="70" t="n">
        <v>16</v>
      </c>
      <c r="I4" s="84" t="n">
        <v>17</v>
      </c>
      <c r="J4" s="126" t="n">
        <v>18</v>
      </c>
      <c r="K4" s="127" t="n">
        <v>19</v>
      </c>
      <c r="L4" s="128" t="s">
        <v>593</v>
      </c>
      <c r="M4" s="129" t="s">
        <v>594</v>
      </c>
      <c r="N4" s="130" t="s">
        <v>595</v>
      </c>
      <c r="O4" s="131" t="s">
        <v>596</v>
      </c>
      <c r="P4" s="132" t="s">
        <v>597</v>
      </c>
      <c r="Q4" s="133" t="s">
        <v>598</v>
      </c>
      <c r="S4" s="0" t="n">
        <f aca="false">S3+16</f>
        <v>16</v>
      </c>
      <c r="T4" s="0" t="n">
        <f aca="false">T3+16</f>
        <v>31</v>
      </c>
    </row>
    <row r="5" customFormat="false" ht="12.8" hidden="false" customHeight="false" outlineLevel="0" collapsed="false">
      <c r="A5" s="10" t="n">
        <v>20</v>
      </c>
      <c r="B5" s="17" t="n">
        <v>20</v>
      </c>
      <c r="C5" s="40" t="n">
        <v>21</v>
      </c>
      <c r="D5" s="52" t="n">
        <v>22</v>
      </c>
      <c r="E5" s="33" t="n">
        <v>23</v>
      </c>
      <c r="F5" s="82" t="n">
        <v>24</v>
      </c>
      <c r="G5" s="51" t="n">
        <v>25</v>
      </c>
      <c r="H5" s="68" t="n">
        <v>26</v>
      </c>
      <c r="I5" s="81" t="n">
        <v>27</v>
      </c>
      <c r="J5" s="134" t="n">
        <v>28</v>
      </c>
      <c r="K5" s="135" t="n">
        <v>29</v>
      </c>
      <c r="L5" s="22" t="s">
        <v>411</v>
      </c>
      <c r="M5" s="44" t="s">
        <v>422</v>
      </c>
      <c r="N5" s="60" t="s">
        <v>432</v>
      </c>
      <c r="O5" s="74" t="s">
        <v>443</v>
      </c>
      <c r="P5" s="88" t="s">
        <v>454</v>
      </c>
      <c r="Q5" s="98" t="s">
        <v>461</v>
      </c>
      <c r="S5" s="0" t="n">
        <f aca="false">S4+16</f>
        <v>32</v>
      </c>
      <c r="T5" s="0" t="n">
        <f aca="false">T4+16</f>
        <v>47</v>
      </c>
    </row>
    <row r="6" customFormat="false" ht="12.8" hidden="false" customHeight="false" outlineLevel="0" collapsed="false">
      <c r="A6" s="10" t="n">
        <v>30</v>
      </c>
      <c r="B6" s="107" t="n">
        <v>30</v>
      </c>
      <c r="C6" s="118" t="n">
        <v>31</v>
      </c>
      <c r="D6" s="136" t="n">
        <v>32</v>
      </c>
      <c r="E6" s="137" t="n">
        <v>33</v>
      </c>
      <c r="F6" s="138" t="n">
        <v>34</v>
      </c>
      <c r="G6" s="31" t="n">
        <v>35</v>
      </c>
      <c r="H6" s="40" t="n">
        <v>36</v>
      </c>
      <c r="I6" s="72" t="n">
        <v>37</v>
      </c>
      <c r="J6" s="86" t="n">
        <v>38</v>
      </c>
      <c r="K6" s="95" t="n">
        <v>39</v>
      </c>
      <c r="L6" s="104" t="s">
        <v>466</v>
      </c>
      <c r="M6" s="114" t="s">
        <v>473</v>
      </c>
      <c r="N6" s="26" t="s">
        <v>415</v>
      </c>
      <c r="O6" s="47" t="s">
        <v>425</v>
      </c>
      <c r="P6" s="64" t="s">
        <v>436</v>
      </c>
      <c r="Q6" s="77" t="s">
        <v>446</v>
      </c>
      <c r="S6" s="0" t="n">
        <f aca="false">S5+16</f>
        <v>48</v>
      </c>
      <c r="T6" s="0" t="n">
        <f aca="false">T5+16</f>
        <v>63</v>
      </c>
    </row>
    <row r="7" customFormat="false" ht="12.8" hidden="false" customHeight="false" outlineLevel="0" collapsed="false">
      <c r="A7" s="10" t="n">
        <v>40</v>
      </c>
      <c r="B7" s="91" t="n">
        <v>40</v>
      </c>
      <c r="C7" s="101" t="n">
        <v>41</v>
      </c>
      <c r="D7" s="109" t="n">
        <v>42</v>
      </c>
      <c r="E7" s="121" t="n">
        <v>43</v>
      </c>
      <c r="F7" s="138" t="n">
        <v>44</v>
      </c>
      <c r="G7" s="139" t="n">
        <v>45</v>
      </c>
      <c r="H7" s="140" t="n">
        <v>46</v>
      </c>
      <c r="I7" s="27" t="n">
        <v>47</v>
      </c>
      <c r="J7" s="36" t="n">
        <v>48</v>
      </c>
      <c r="K7" s="54" t="n">
        <v>49</v>
      </c>
      <c r="L7" s="64" t="s">
        <v>447</v>
      </c>
      <c r="M7" s="60" t="s">
        <v>440</v>
      </c>
      <c r="N7" s="74" t="s">
        <v>451</v>
      </c>
      <c r="O7" s="110" t="s">
        <v>470</v>
      </c>
      <c r="P7" s="122" t="s">
        <v>477</v>
      </c>
      <c r="Q7" s="141" t="s">
        <v>599</v>
      </c>
      <c r="S7" s="0" t="n">
        <f aca="false">S6+16</f>
        <v>64</v>
      </c>
      <c r="T7" s="0" t="n">
        <f aca="false">T6+16</f>
        <v>79</v>
      </c>
    </row>
    <row r="8" customFormat="false" ht="12.8" hidden="false" customHeight="false" outlineLevel="0" collapsed="false">
      <c r="A8" s="10" t="n">
        <v>50</v>
      </c>
      <c r="B8" s="142" t="n">
        <v>50</v>
      </c>
      <c r="C8" s="143" t="n">
        <v>51</v>
      </c>
      <c r="D8" s="144" t="n">
        <v>52</v>
      </c>
      <c r="E8" s="145" t="n">
        <v>53</v>
      </c>
      <c r="F8" s="146" t="n">
        <v>54</v>
      </c>
      <c r="G8" s="147" t="n">
        <v>55</v>
      </c>
      <c r="H8" s="148" t="n">
        <v>56</v>
      </c>
      <c r="I8" s="149" t="n">
        <v>57</v>
      </c>
      <c r="J8" s="20" t="n">
        <v>58</v>
      </c>
      <c r="K8" s="42" t="n">
        <v>59</v>
      </c>
      <c r="L8" s="58" t="s">
        <v>431</v>
      </c>
      <c r="M8" s="73" t="s">
        <v>442</v>
      </c>
      <c r="N8" s="66" t="s">
        <v>453</v>
      </c>
      <c r="O8" s="96" t="s">
        <v>460</v>
      </c>
      <c r="P8" s="105" t="s">
        <v>467</v>
      </c>
      <c r="Q8" s="116" t="s">
        <v>474</v>
      </c>
      <c r="S8" s="0" t="n">
        <f aca="false">S7+16</f>
        <v>80</v>
      </c>
      <c r="T8" s="0" t="n">
        <f aca="false">T7+16</f>
        <v>95</v>
      </c>
    </row>
    <row r="9" customFormat="false" ht="12.8" hidden="false" customHeight="false" outlineLevel="0" collapsed="false">
      <c r="A9" s="10" t="n">
        <v>60</v>
      </c>
      <c r="B9" s="150" t="n">
        <v>60</v>
      </c>
      <c r="C9" s="151" t="n">
        <v>61</v>
      </c>
      <c r="D9" s="152" t="n">
        <v>62</v>
      </c>
      <c r="E9" s="153" t="n">
        <v>63</v>
      </c>
      <c r="F9" s="154" t="n">
        <v>64</v>
      </c>
      <c r="G9" s="155" t="n">
        <v>65</v>
      </c>
      <c r="H9" s="156" t="n">
        <v>66</v>
      </c>
      <c r="I9" s="157" t="n">
        <v>67</v>
      </c>
      <c r="J9" s="158" t="n">
        <v>68</v>
      </c>
      <c r="K9" s="18" t="n">
        <v>69</v>
      </c>
      <c r="L9" s="159" t="s">
        <v>600</v>
      </c>
      <c r="M9" s="160" t="s">
        <v>601</v>
      </c>
      <c r="N9" s="161" t="s">
        <v>602</v>
      </c>
      <c r="O9" s="162" t="s">
        <v>603</v>
      </c>
      <c r="P9" s="163" t="s">
        <v>604</v>
      </c>
      <c r="Q9" s="163" t="s">
        <v>605</v>
      </c>
      <c r="S9" s="0" t="n">
        <f aca="false">S8+16</f>
        <v>96</v>
      </c>
      <c r="T9" s="0" t="n">
        <f aca="false">T8+16</f>
        <v>111</v>
      </c>
    </row>
    <row r="10" customFormat="false" ht="12.8" hidden="false" customHeight="false" outlineLevel="0" collapsed="false">
      <c r="A10" s="10" t="n">
        <v>70</v>
      </c>
      <c r="B10" s="31" t="n">
        <v>70</v>
      </c>
      <c r="C10" s="54" t="n">
        <v>71</v>
      </c>
      <c r="D10" s="21" t="n">
        <v>72</v>
      </c>
      <c r="E10" s="43" t="n">
        <v>73</v>
      </c>
      <c r="F10" s="59" t="n">
        <v>74</v>
      </c>
      <c r="G10" s="59" t="n">
        <v>75</v>
      </c>
      <c r="H10" s="87" t="n">
        <v>76</v>
      </c>
      <c r="I10" s="97" t="n">
        <v>77</v>
      </c>
      <c r="J10" s="106" t="n">
        <v>78</v>
      </c>
      <c r="K10" s="117" t="n">
        <v>79</v>
      </c>
      <c r="L10" s="164" t="s">
        <v>606</v>
      </c>
      <c r="M10" s="165" t="s">
        <v>607</v>
      </c>
      <c r="N10" s="166" t="s">
        <v>608</v>
      </c>
      <c r="O10" s="60" t="s">
        <v>609</v>
      </c>
      <c r="P10" s="167" t="s">
        <v>610</v>
      </c>
      <c r="Q10" s="168" t="s">
        <v>611</v>
      </c>
      <c r="S10" s="0" t="n">
        <f aca="false">S9+16</f>
        <v>112</v>
      </c>
      <c r="T10" s="0" t="n">
        <f aca="false">T9+16</f>
        <v>127</v>
      </c>
    </row>
    <row r="11" customFormat="false" ht="12.8" hidden="false" customHeight="false" outlineLevel="0" collapsed="false">
      <c r="A11" s="10" t="n">
        <v>80</v>
      </c>
      <c r="B11" s="19" t="n">
        <v>80</v>
      </c>
      <c r="C11" s="41" t="n">
        <v>81</v>
      </c>
      <c r="D11" s="35" t="n">
        <v>82</v>
      </c>
      <c r="E11" s="39" t="n">
        <v>83</v>
      </c>
      <c r="F11" s="53" t="n">
        <v>84</v>
      </c>
      <c r="G11" s="69" t="n">
        <v>85</v>
      </c>
      <c r="H11" s="83" t="n">
        <v>86</v>
      </c>
      <c r="I11" s="115" t="n">
        <v>87</v>
      </c>
      <c r="J11" s="169" t="n">
        <v>88</v>
      </c>
      <c r="K11" s="170" t="n">
        <v>89</v>
      </c>
      <c r="L11" s="171" t="s">
        <v>612</v>
      </c>
      <c r="M11" s="172" t="s">
        <v>613</v>
      </c>
      <c r="N11" s="173" t="s">
        <v>614</v>
      </c>
      <c r="O11" s="174" t="s">
        <v>615</v>
      </c>
      <c r="P11" s="175" t="s">
        <v>616</v>
      </c>
      <c r="Q11" s="176" t="s">
        <v>617</v>
      </c>
      <c r="S11" s="0" t="n">
        <f aca="false">S10+16</f>
        <v>128</v>
      </c>
      <c r="T11" s="0" t="n">
        <f aca="false">T10+16</f>
        <v>143</v>
      </c>
    </row>
    <row r="12" customFormat="false" ht="12.8" hidden="false" customHeight="false" outlineLevel="0" collapsed="false">
      <c r="A12" s="10" t="n">
        <v>90</v>
      </c>
      <c r="B12" s="177" t="n">
        <v>90</v>
      </c>
      <c r="C12" s="178" t="n">
        <v>91</v>
      </c>
      <c r="D12" s="179" t="n">
        <v>92</v>
      </c>
      <c r="E12" s="180" t="n">
        <v>93</v>
      </c>
      <c r="F12" s="181" t="n">
        <v>94</v>
      </c>
      <c r="G12" s="182" t="n">
        <v>95</v>
      </c>
      <c r="H12" s="183" t="n">
        <v>96</v>
      </c>
      <c r="I12" s="184" t="n">
        <v>97</v>
      </c>
      <c r="J12" s="185" t="n">
        <v>98</v>
      </c>
      <c r="K12" s="186" t="n">
        <v>99</v>
      </c>
      <c r="L12" s="23" t="s">
        <v>412</v>
      </c>
      <c r="M12" s="45" t="s">
        <v>423</v>
      </c>
      <c r="N12" s="61" t="s">
        <v>433</v>
      </c>
      <c r="O12" s="75" t="s">
        <v>444</v>
      </c>
      <c r="P12" s="89" t="s">
        <v>455</v>
      </c>
      <c r="Q12" s="99" t="s">
        <v>462</v>
      </c>
      <c r="S12" s="0" t="n">
        <f aca="false">S11+16</f>
        <v>144</v>
      </c>
      <c r="T12" s="0" t="n">
        <f aca="false">T11+16</f>
        <v>159</v>
      </c>
    </row>
    <row r="13" customFormat="false" ht="12.8" hidden="false" customHeight="false" outlineLevel="0" collapsed="false">
      <c r="A13" s="10" t="s">
        <v>468</v>
      </c>
      <c r="B13" s="67" t="s">
        <v>468</v>
      </c>
      <c r="C13" s="119" t="s">
        <v>475</v>
      </c>
      <c r="D13" s="60" t="s">
        <v>618</v>
      </c>
      <c r="E13" s="187" t="s">
        <v>619</v>
      </c>
      <c r="F13" s="188" t="s">
        <v>620</v>
      </c>
      <c r="G13" s="189" t="s">
        <v>621</v>
      </c>
      <c r="H13" s="190" t="s">
        <v>622</v>
      </c>
      <c r="I13" s="191" t="s">
        <v>623</v>
      </c>
      <c r="J13" s="192" t="s">
        <v>624</v>
      </c>
      <c r="K13" s="193" t="s">
        <v>625</v>
      </c>
      <c r="L13" s="194" t="s">
        <v>626</v>
      </c>
      <c r="M13" s="195" t="s">
        <v>627</v>
      </c>
      <c r="N13" s="196" t="s">
        <v>628</v>
      </c>
      <c r="O13" s="172" t="s">
        <v>629</v>
      </c>
      <c r="P13" s="197" t="s">
        <v>630</v>
      </c>
      <c r="Q13" s="198" t="s">
        <v>631</v>
      </c>
      <c r="S13" s="0" t="n">
        <f aca="false">S12+16</f>
        <v>160</v>
      </c>
      <c r="T13" s="0" t="n">
        <f aca="false">T12+16</f>
        <v>175</v>
      </c>
    </row>
    <row r="14" customFormat="false" ht="12.8" hidden="false" customHeight="false" outlineLevel="0" collapsed="false">
      <c r="A14" s="10" t="s">
        <v>632</v>
      </c>
      <c r="B14" s="199" t="s">
        <v>632</v>
      </c>
      <c r="C14" s="200" t="s">
        <v>633</v>
      </c>
      <c r="D14" s="28" t="s">
        <v>416</v>
      </c>
      <c r="E14" s="48" t="s">
        <v>426</v>
      </c>
      <c r="F14" s="65" t="s">
        <v>437</v>
      </c>
      <c r="G14" s="201" t="s">
        <v>634</v>
      </c>
      <c r="H14" s="78" t="s">
        <v>448</v>
      </c>
      <c r="I14" s="92" t="s">
        <v>457</v>
      </c>
      <c r="J14" s="102" t="s">
        <v>464</v>
      </c>
      <c r="K14" s="111" t="s">
        <v>471</v>
      </c>
      <c r="L14" s="123" t="s">
        <v>478</v>
      </c>
      <c r="M14" s="202" t="s">
        <v>635</v>
      </c>
      <c r="N14" s="203" t="s">
        <v>636</v>
      </c>
      <c r="O14" s="204" t="s">
        <v>637</v>
      </c>
      <c r="P14" s="205" t="s">
        <v>638</v>
      </c>
      <c r="Q14" s="206" t="s">
        <v>639</v>
      </c>
      <c r="S14" s="0" t="n">
        <f aca="false">S13+16</f>
        <v>176</v>
      </c>
      <c r="T14" s="0" t="n">
        <f aca="false">T13+16</f>
        <v>191</v>
      </c>
    </row>
    <row r="15" customFormat="false" ht="12.8" hidden="false" customHeight="false" outlineLevel="0" collapsed="false">
      <c r="A15" s="10" t="s">
        <v>640</v>
      </c>
      <c r="B15" s="207" t="s">
        <v>640</v>
      </c>
      <c r="C15" s="208" t="s">
        <v>641</v>
      </c>
      <c r="D15" s="209" t="s">
        <v>642</v>
      </c>
      <c r="E15" s="210" t="s">
        <v>643</v>
      </c>
      <c r="F15" s="211" t="s">
        <v>644</v>
      </c>
      <c r="G15" s="212" t="s">
        <v>645</v>
      </c>
      <c r="H15" s="24" t="s">
        <v>413</v>
      </c>
      <c r="I15" s="46" t="s">
        <v>424</v>
      </c>
      <c r="J15" s="62" t="s">
        <v>434</v>
      </c>
      <c r="K15" s="76" t="s">
        <v>445</v>
      </c>
      <c r="L15" s="90" t="s">
        <v>456</v>
      </c>
      <c r="M15" s="100" t="s">
        <v>463</v>
      </c>
      <c r="N15" s="108" t="s">
        <v>469</v>
      </c>
      <c r="O15" s="120" t="s">
        <v>476</v>
      </c>
      <c r="P15" s="213" t="s">
        <v>646</v>
      </c>
      <c r="Q15" s="214" t="s">
        <v>647</v>
      </c>
      <c r="S15" s="0" t="n">
        <f aca="false">S14+16</f>
        <v>192</v>
      </c>
      <c r="T15" s="0" t="n">
        <f aca="false">T14+16</f>
        <v>207</v>
      </c>
    </row>
    <row r="16" customFormat="false" ht="12.8" hidden="false" customHeight="false" outlineLevel="0" collapsed="false">
      <c r="A16" s="10" t="s">
        <v>648</v>
      </c>
      <c r="B16" s="215" t="s">
        <v>648</v>
      </c>
      <c r="C16" s="216" t="s">
        <v>649</v>
      </c>
      <c r="D16" s="217" t="s">
        <v>650</v>
      </c>
      <c r="E16" s="218" t="s">
        <v>651</v>
      </c>
      <c r="F16" s="219" t="s">
        <v>652</v>
      </c>
      <c r="G16" s="220" t="s">
        <v>653</v>
      </c>
      <c r="H16" s="221" t="s">
        <v>654</v>
      </c>
      <c r="I16" s="222" t="s">
        <v>655</v>
      </c>
      <c r="J16" s="222" t="s">
        <v>656</v>
      </c>
      <c r="K16" s="222" t="s">
        <v>657</v>
      </c>
      <c r="L16" s="222" t="s">
        <v>658</v>
      </c>
      <c r="M16" s="222" t="s">
        <v>659</v>
      </c>
      <c r="N16" s="223" t="s">
        <v>660</v>
      </c>
      <c r="O16" s="223" t="s">
        <v>661</v>
      </c>
      <c r="P16" s="224" t="s">
        <v>662</v>
      </c>
      <c r="Q16" s="225" t="s">
        <v>663</v>
      </c>
      <c r="S16" s="0" t="n">
        <f aca="false">S15+16</f>
        <v>208</v>
      </c>
      <c r="T16" s="0" t="n">
        <f aca="false">T15+16</f>
        <v>223</v>
      </c>
    </row>
    <row r="17" customFormat="false" ht="12.8" hidden="false" customHeight="false" outlineLevel="0" collapsed="false">
      <c r="A17" s="10" t="s">
        <v>664</v>
      </c>
      <c r="B17" s="225" t="s">
        <v>664</v>
      </c>
      <c r="C17" s="225" t="s">
        <v>665</v>
      </c>
      <c r="D17" s="226" t="s">
        <v>666</v>
      </c>
      <c r="E17" s="26" t="s">
        <v>667</v>
      </c>
      <c r="F17" s="227" t="s">
        <v>668</v>
      </c>
      <c r="G17" s="60" t="s">
        <v>669</v>
      </c>
      <c r="H17" s="167" t="s">
        <v>670</v>
      </c>
      <c r="I17" s="141" t="s">
        <v>671</v>
      </c>
      <c r="J17" s="188" t="s">
        <v>672</v>
      </c>
      <c r="K17" s="228" t="s">
        <v>673</v>
      </c>
      <c r="L17" s="229" t="s">
        <v>674</v>
      </c>
      <c r="M17" s="230" t="s">
        <v>675</v>
      </c>
      <c r="N17" s="231" t="s">
        <v>676</v>
      </c>
      <c r="O17" s="232" t="s">
        <v>677</v>
      </c>
      <c r="P17" s="233" t="s">
        <v>678</v>
      </c>
      <c r="Q17" s="28" t="s">
        <v>679</v>
      </c>
      <c r="S17" s="0" t="n">
        <f aca="false">S16+16</f>
        <v>224</v>
      </c>
      <c r="T17" s="0" t="n">
        <f aca="false">T16+16</f>
        <v>239</v>
      </c>
    </row>
    <row r="18" customFormat="false" ht="12.8" hidden="false" customHeight="false" outlineLevel="0" collapsed="false">
      <c r="A18" s="10" t="s">
        <v>680</v>
      </c>
      <c r="B18" s="102" t="s">
        <v>680</v>
      </c>
      <c r="C18" s="234" t="s">
        <v>681</v>
      </c>
      <c r="D18" s="235" t="s">
        <v>682</v>
      </c>
      <c r="E18" s="128" t="s">
        <v>683</v>
      </c>
      <c r="F18" s="206" t="s">
        <v>684</v>
      </c>
      <c r="G18" s="236" t="s">
        <v>685</v>
      </c>
      <c r="H18" s="45" t="s">
        <v>686</v>
      </c>
      <c r="I18" s="237" t="s">
        <v>687</v>
      </c>
      <c r="J18" s="238" t="s">
        <v>688</v>
      </c>
      <c r="K18" s="238" t="s">
        <v>689</v>
      </c>
      <c r="L18" s="239" t="s">
        <v>690</v>
      </c>
      <c r="M18" s="240" t="s">
        <v>691</v>
      </c>
      <c r="N18" s="217" t="s">
        <v>692</v>
      </c>
      <c r="O18" s="240" t="s">
        <v>693</v>
      </c>
      <c r="P18" s="75" t="s">
        <v>694</v>
      </c>
      <c r="Q18" s="241" t="s">
        <v>695</v>
      </c>
      <c r="S18" s="0" t="n">
        <f aca="false">S17+16</f>
        <v>240</v>
      </c>
      <c r="T18" s="0" t="n">
        <f aca="false">T17+16</f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C44" activeCellId="0" sqref="C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23"/>
    <col collapsed="false" customWidth="true" hidden="false" outlineLevel="0" max="2" min="2" style="10" width="17.7"/>
  </cols>
  <sheetData>
    <row r="1" customFormat="false" ht="12.8" hidden="false" customHeight="false" outlineLevel="0" collapsed="false">
      <c r="A1" s="13" t="s">
        <v>696</v>
      </c>
      <c r="B1" s="12" t="s">
        <v>697</v>
      </c>
      <c r="C1" s="12" t="s">
        <v>376</v>
      </c>
      <c r="D1" s="12" t="s">
        <v>377</v>
      </c>
      <c r="E1" s="12" t="s">
        <v>378</v>
      </c>
      <c r="F1" s="12" t="s">
        <v>379</v>
      </c>
      <c r="G1" s="12" t="s">
        <v>380</v>
      </c>
      <c r="H1" s="12" t="s">
        <v>381</v>
      </c>
      <c r="I1" s="12" t="s">
        <v>382</v>
      </c>
      <c r="J1" s="12" t="s">
        <v>383</v>
      </c>
      <c r="K1" s="12" t="s">
        <v>384</v>
      </c>
      <c r="L1" s="12" t="s">
        <v>385</v>
      </c>
      <c r="M1" s="12" t="s">
        <v>386</v>
      </c>
      <c r="N1" s="12" t="s">
        <v>387</v>
      </c>
      <c r="O1" s="12" t="s">
        <v>388</v>
      </c>
      <c r="P1" s="12" t="s">
        <v>389</v>
      </c>
      <c r="Q1" s="12" t="s">
        <v>390</v>
      </c>
      <c r="R1" s="12" t="s">
        <v>391</v>
      </c>
      <c r="S1" s="12" t="s">
        <v>392</v>
      </c>
      <c r="T1" s="12" t="s">
        <v>393</v>
      </c>
      <c r="U1" s="12" t="s">
        <v>394</v>
      </c>
      <c r="V1" s="12" t="s">
        <v>395</v>
      </c>
      <c r="W1" s="12" t="s">
        <v>396</v>
      </c>
      <c r="X1" s="12" t="s">
        <v>397</v>
      </c>
      <c r="Y1" s="12" t="s">
        <v>398</v>
      </c>
      <c r="Z1" s="12" t="s">
        <v>399</v>
      </c>
      <c r="AA1" s="12" t="s">
        <v>400</v>
      </c>
      <c r="AB1" s="12" t="s">
        <v>401</v>
      </c>
      <c r="AC1" s="12" t="s">
        <v>402</v>
      </c>
      <c r="AD1" s="12" t="s">
        <v>403</v>
      </c>
      <c r="AE1" s="12" t="s">
        <v>404</v>
      </c>
      <c r="AF1" s="12" t="s">
        <v>405</v>
      </c>
    </row>
    <row r="2" customFormat="false" ht="12.8" hidden="false" customHeight="false" outlineLevel="0" collapsed="false">
      <c r="A2" s="0" t="str">
        <f aca="false">IF(colours!A11="","",colours!A11)</f>
        <v>dense_townhouses_all_colours</v>
      </c>
      <c r="B2" s="10" t="n">
        <f aca="false">COUNTIF(colours!B11:AZ11,"&gt;0")</f>
        <v>7</v>
      </c>
    </row>
    <row r="3" customFormat="false" ht="12.8" hidden="false" customHeight="false" outlineLevel="0" collapsed="false">
      <c r="A3" s="0" t="str">
        <f aca="false">IF(colours!A12="","",colours!A12)</f>
        <v>dense_wooden_all_colours</v>
      </c>
      <c r="B3" s="10" t="n">
        <f aca="false">COUNTIF(colours!B12:AZ12,"&gt;0")</f>
        <v>2</v>
      </c>
    </row>
    <row r="4" customFormat="false" ht="12.8" hidden="false" customHeight="false" outlineLevel="0" collapsed="false">
      <c r="A4" s="0" t="str">
        <f aca="false">IF(colours!A13="","",colours!A13)</f>
        <v>farm_all_colours</v>
      </c>
      <c r="B4" s="10" t="n">
        <f aca="false">COUNTIF(colours!B13:AZ13,"&gt;0")</f>
        <v>3</v>
      </c>
    </row>
    <row r="5" customFormat="false" ht="12.8" hidden="false" customHeight="false" outlineLevel="0" collapsed="false">
      <c r="A5" s="0" t="str">
        <f aca="false">IF(colours!A14="","",colours!A14)</f>
        <v>large_wooden_farmhouse_all_colours</v>
      </c>
      <c r="B5" s="10" t="n">
        <f aca="false">COUNTIF(colours!B14:AZ14,"&gt;0")</f>
        <v>2</v>
      </c>
    </row>
    <row r="6" customFormat="false" ht="12.8" hidden="false" customHeight="false" outlineLevel="0" collapsed="false">
      <c r="A6" s="0" t="str">
        <f aca="false">IF(colours!A15="","",colours!A15)</f>
        <v>large_wooden_house_all_colours</v>
      </c>
      <c r="B6" s="10" t="n">
        <f aca="false">COUNTIF(colours!B15:AZ15,"&gt;0")</f>
        <v>2</v>
      </c>
    </row>
    <row r="7" customFormat="false" ht="12.8" hidden="false" customHeight="false" outlineLevel="0" collapsed="false">
      <c r="A7" s="0" t="str">
        <f aca="false">IF(colours!A16="","",colours!A16)</f>
        <v>long_wooden_house_all_colours</v>
      </c>
      <c r="B7" s="10" t="n">
        <f aca="false">COUNTIF(colours!B16:AZ16,"&gt;0")</f>
        <v>2</v>
      </c>
    </row>
    <row r="8" customFormat="false" ht="12.8" hidden="false" customHeight="false" outlineLevel="0" collapsed="false">
      <c r="A8" s="0" t="str">
        <f aca="false">IF(colours!A17="","",colours!A17)</f>
        <v>long_wooden_townhouses_all_colours</v>
      </c>
      <c r="B8" s="10" t="n">
        <f aca="false">COUNTIF(colours!B17:AZ17,"&gt;0")</f>
        <v>2</v>
      </c>
    </row>
    <row r="9" customFormat="false" ht="12.8" hidden="false" customHeight="false" outlineLevel="0" collapsed="false">
      <c r="A9" s="0" t="str">
        <f aca="false">IF(colours!A18="","",colours!A18)</f>
        <v>naganuma_all_colours</v>
      </c>
      <c r="B9" s="10" t="n">
        <f aca="false">COUNTIF(colours!B18:AZ18,"&gt;0")</f>
        <v>10</v>
      </c>
    </row>
    <row r="10" customFormat="false" ht="12.8" hidden="false" customHeight="false" outlineLevel="0" collapsed="false">
      <c r="A10" s="0" t="str">
        <f aca="false">IF(colours!A19="","",colours!A19)</f>
        <v>naganuma_old_colours</v>
      </c>
      <c r="B10" s="10" t="n">
        <f aca="false">COUNTIF(colours!B19:AZ19,"&gt;0")</f>
        <v>6</v>
      </c>
    </row>
    <row r="11" customFormat="false" ht="12.8" hidden="false" customHeight="false" outlineLevel="0" collapsed="false">
      <c r="A11" s="0" t="str">
        <f aca="false">IF(colours!A20="","",colours!A20)</f>
        <v>nishikawa_all_colours</v>
      </c>
      <c r="B11" s="10" t="n">
        <f aca="false">COUNTIF(colours!B20:AZ20,"&gt;0")</f>
        <v>11</v>
      </c>
    </row>
    <row r="12" customFormat="false" ht="12.8" hidden="false" customHeight="false" outlineLevel="0" collapsed="false">
      <c r="A12" s="0" t="str">
        <f aca="false">IF(colours!A21="","",colours!A21)</f>
        <v>nishikawa_old_colours</v>
      </c>
      <c r="B12" s="10" t="n">
        <f aca="false">COUNTIF(colours!B21:AZ21,"&gt;0")</f>
        <v>7</v>
      </c>
    </row>
    <row r="13" customFormat="false" ht="12.8" hidden="false" customHeight="false" outlineLevel="0" collapsed="false">
      <c r="A13" s="0" t="str">
        <f aca="false">IF(colours!A22="","",colours!A22)</f>
        <v>old_villa_all_colours</v>
      </c>
      <c r="B13" s="10" t="n">
        <f aca="false">COUNTIF(colours!B22:AZ22,"&gt;0")</f>
        <v>3</v>
      </c>
    </row>
    <row r="14" customFormat="false" ht="12.8" hidden="false" customHeight="false" outlineLevel="0" collapsed="false">
      <c r="A14" s="0" t="str">
        <f aca="false">IF(colours!A23="","",colours!A23)</f>
        <v>shotengai_all_colours</v>
      </c>
      <c r="B14" s="10" t="n">
        <f aca="false">COUNTIF(colours!B23:AZ23,"&gt;0")</f>
        <v>2</v>
      </c>
    </row>
    <row r="15" customFormat="false" ht="12.8" hidden="false" customHeight="false" outlineLevel="0" collapsed="false">
      <c r="A15" s="0" t="str">
        <f aca="false">IF(colours!A24="","",colours!A24)</f>
        <v>three_wooden_houses_all_colours</v>
      </c>
      <c r="B15" s="10" t="n">
        <f aca="false">COUNTIF(colours!B24:AZ24,"&gt;0")</f>
        <v>2</v>
      </c>
    </row>
    <row r="16" customFormat="false" ht="12.8" hidden="false" customHeight="false" outlineLevel="0" collapsed="false">
      <c r="A16" s="0" t="str">
        <f aca="false">IF(colours!A25="","",colours!A25)</f>
        <v>townhouses_all_colours</v>
      </c>
      <c r="B16" s="10" t="n">
        <f aca="false">COUNTIF(colours!B25:AZ25,"&gt;0")</f>
        <v>9</v>
      </c>
    </row>
    <row r="17" customFormat="false" ht="12.8" hidden="false" customHeight="false" outlineLevel="0" collapsed="false">
      <c r="A17" s="0" t="str">
        <f aca="false">IF(colours!A26="","",colours!A26)</f>
        <v>triple_wooden_townhouses_all_colours</v>
      </c>
      <c r="B17" s="10" t="n">
        <f aca="false">COUNTIF(colours!B26:AZ26,"&gt;0")</f>
        <v>2</v>
      </c>
    </row>
    <row r="18" customFormat="false" ht="12.8" hidden="false" customHeight="false" outlineLevel="0" collapsed="false">
      <c r="A18" s="0" t="str">
        <f aca="false">IF(colours!A27="","",colours!A27)</f>
        <v>twin_wooden_houses_all_colours</v>
      </c>
      <c r="B18" s="10" t="n">
        <f aca="false">COUNTIF(colours!B27:AZ27,"&gt;0")</f>
        <v>2</v>
      </c>
    </row>
    <row r="19" customFormat="false" ht="12.8" hidden="false" customHeight="false" outlineLevel="0" collapsed="false">
      <c r="A19" s="0" t="str">
        <f aca="false">IF(colours!A28="","",colours!A28)</f>
        <v>two_small_wooden_houses_all_colours</v>
      </c>
      <c r="B19" s="10" t="n">
        <f aca="false">COUNTIF(colours!B28:AZ28,"&gt;0")</f>
        <v>2</v>
      </c>
    </row>
    <row r="20" customFormat="false" ht="12.8" hidden="false" customHeight="false" outlineLevel="0" collapsed="false">
      <c r="A20" s="0" t="str">
        <f aca="false">IF(colours!A29="","",colours!A29)</f>
        <v>two_wooden_houses_all_colours</v>
      </c>
      <c r="B20" s="10" t="n">
        <f aca="false">COUNTIF(colours!B29:AZ29,"&gt;0")</f>
        <v>2</v>
      </c>
    </row>
    <row r="21" customFormat="false" ht="12.8" hidden="false" customHeight="false" outlineLevel="0" collapsed="false">
      <c r="A21" s="0" t="str">
        <f aca="false">IF(colours!A30="","",colours!A30)</f>
        <v>wooden_farmhouse_all_colours</v>
      </c>
      <c r="B21" s="10" t="n">
        <f aca="false">COUNTIF(colours!B30:AZ30,"&gt;0")</f>
        <v>2</v>
      </c>
    </row>
    <row r="22" customFormat="false" ht="12.8" hidden="false" customHeight="false" outlineLevel="0" collapsed="false">
      <c r="A22" s="0" t="str">
        <f aca="false">IF(colours!A31="","",colours!A31)</f>
        <v>wooden_house_all_colours</v>
      </c>
      <c r="B22" s="10" t="n">
        <f aca="false">COUNTIF(colours!B31:AZ31,"&gt;0")</f>
        <v>2</v>
      </c>
    </row>
    <row r="23" customFormat="false" ht="12.8" hidden="false" customHeight="false" outlineLevel="0" collapsed="false">
      <c r="A23" s="0" t="str">
        <f aca="false">IF(colours!A32="","",colours!A32)</f>
        <v>aoki_office_all_colours</v>
      </c>
      <c r="B23" s="10" t="n">
        <f aca="false">COUNTIF(colours!B32:AZ32,"&gt;0")</f>
        <v>10</v>
      </c>
    </row>
    <row r="24" customFormat="false" ht="12.8" hidden="false" customHeight="false" outlineLevel="0" collapsed="false">
      <c r="A24" s="0" t="str">
        <f aca="false">IF(colours!A33="","",colours!A33)</f>
        <v>aoki_office_old_colours</v>
      </c>
      <c r="B24" s="10" t="n">
        <f aca="false">COUNTIF(colours!B33:AZ33,"&gt;0")</f>
        <v>7</v>
      </c>
    </row>
    <row r="25" customFormat="false" ht="12.8" hidden="false" customHeight="false" outlineLevel="0" collapsed="false">
      <c r="A25" s="0" t="str">
        <f aca="false">IF(colours!A34="","",colours!A34)</f>
        <v>aoyama_office_all_colours</v>
      </c>
      <c r="B25" s="10" t="n">
        <f aca="false">COUNTIF(colours!B34:AZ34,"&gt;0")</f>
        <v>10</v>
      </c>
    </row>
    <row r="26" customFormat="false" ht="12.8" hidden="false" customHeight="false" outlineLevel="0" collapsed="false">
      <c r="A26" s="0" t="str">
        <f aca="false">IF(colours!A35="","",colours!A35)</f>
        <v>aoyama_office_old_colours</v>
      </c>
      <c r="B26" s="10" t="n">
        <f aca="false">COUNTIF(colours!B35:AZ35,"&gt;0")</f>
        <v>7</v>
      </c>
    </row>
    <row r="27" customFormat="false" ht="12.8" hidden="false" customHeight="false" outlineLevel="0" collapsed="false">
      <c r="A27" s="0" t="str">
        <f aca="false">IF(colours!A36="","",colours!A36)</f>
        <v>fukuda_all_colours</v>
      </c>
      <c r="B27" s="10" t="n">
        <f aca="false">COUNTIF(colours!B36:AZ36,"&gt;0")</f>
        <v>2</v>
      </c>
    </row>
    <row r="28" customFormat="false" ht="12.8" hidden="false" customHeight="false" outlineLevel="0" collapsed="false">
      <c r="A28" s="0" t="str">
        <f aca="false">IF(colours!A37="","",colours!A37)</f>
        <v>harada_all_colours</v>
      </c>
      <c r="B28" s="10" t="n">
        <f aca="false">COUNTIF(colours!B37:AZ37,"&gt;0")</f>
        <v>7</v>
      </c>
    </row>
    <row r="29" customFormat="false" ht="12.8" hidden="false" customHeight="false" outlineLevel="0" collapsed="false">
      <c r="A29" s="0" t="str">
        <f aca="false">IF(colours!A38="","",colours!A38)</f>
        <v>hasegawa_all_colours</v>
      </c>
      <c r="B29" s="10" t="n">
        <f aca="false">COUNTIF(colours!B38:AZ38,"&gt;0")</f>
        <v>2</v>
      </c>
    </row>
    <row r="30" customFormat="false" ht="12.8" hidden="false" customHeight="false" outlineLevel="0" collapsed="false">
      <c r="A30" s="0" t="str">
        <f aca="false">IF(colours!A39="","",colours!A39)</f>
        <v>hashimoto_office_tower_all_colours</v>
      </c>
      <c r="B30" s="10" t="n">
        <f aca="false">COUNTIF(colours!B39:AZ39,"&gt;0")</f>
        <v>5</v>
      </c>
    </row>
    <row r="31" customFormat="false" ht="12.8" hidden="false" customHeight="false" outlineLevel="0" collapsed="false">
      <c r="A31" s="0" t="str">
        <f aca="false">IF(colours!A40="","",colours!A40)</f>
        <v>hayashi_all_colours</v>
      </c>
      <c r="B31" s="10" t="n">
        <f aca="false">COUNTIF(colours!B40:AZ40,"&gt;0")</f>
        <v>7</v>
      </c>
    </row>
    <row r="32" customFormat="false" ht="12.8" hidden="false" customHeight="false" outlineLevel="0" collapsed="false">
      <c r="A32" s="0" t="str">
        <f aca="false">IF(colours!A41="","",colours!A41)</f>
        <v>hirano_all_colours</v>
      </c>
      <c r="B32" s="10" t="n">
        <f aca="false">COUNTIF(colours!B41:AZ41,"&gt;0")</f>
        <v>12</v>
      </c>
    </row>
    <row r="33" customFormat="false" ht="12.8" hidden="false" customHeight="false" outlineLevel="0" collapsed="false">
      <c r="A33" s="0" t="str">
        <f aca="false">IF(colours!A42="","",colours!A42)</f>
        <v>hirano_old_colours</v>
      </c>
      <c r="B33" s="10" t="n">
        <f aca="false">COUNTIF(colours!B42:AZ42,"&gt;0")</f>
        <v>10</v>
      </c>
    </row>
    <row r="34" customFormat="false" ht="12.8" hidden="false" customHeight="false" outlineLevel="0" collapsed="false">
      <c r="A34" s="0" t="str">
        <f aca="false">IF(colours!A43="","",colours!A43)</f>
        <v>hirata_all_colours</v>
      </c>
      <c r="B34" s="10" t="n">
        <f aca="false">COUNTIF(colours!B43:AZ43,"&gt;0")</f>
        <v>10</v>
      </c>
    </row>
    <row r="35" customFormat="false" ht="12.8" hidden="false" customHeight="false" outlineLevel="0" collapsed="false">
      <c r="A35" s="0" t="str">
        <f aca="false">IF(colours!A44="","",colours!A44)</f>
        <v>hirata_old_colours</v>
      </c>
      <c r="B35" s="10" t="n">
        <f aca="false">COUNTIF(colours!B44:AZ44,"&gt;0")</f>
        <v>5</v>
      </c>
    </row>
    <row r="36" customFormat="false" ht="12.8" hidden="false" customHeight="false" outlineLevel="0" collapsed="false">
      <c r="A36" s="0" t="str">
        <f aca="false">IF(colours!A45="","",colours!A45)</f>
        <v>imai_all_colours</v>
      </c>
      <c r="B36" s="10" t="n">
        <f aca="false">COUNTIF(colours!B45:AZ45,"&gt;0")</f>
        <v>12</v>
      </c>
    </row>
    <row r="37" customFormat="false" ht="12.8" hidden="false" customHeight="false" outlineLevel="0" collapsed="false">
      <c r="A37" s="0" t="str">
        <f aca="false">IF(colours!A46="","",colours!A46)</f>
        <v>inoue_all_colours</v>
      </c>
      <c r="B37" s="10" t="n">
        <f aca="false">COUNTIF(colours!B46:AZ46,"&gt;0")</f>
        <v>2</v>
      </c>
    </row>
    <row r="38" customFormat="false" ht="12.8" hidden="false" customHeight="false" outlineLevel="0" collapsed="false">
      <c r="A38" s="0" t="str">
        <f aca="false">IF(colours!A47="","",colours!A47)</f>
        <v>ishida_commercial_building_all_colours</v>
      </c>
      <c r="B38" s="10" t="n">
        <f aca="false">COUNTIF(colours!B47:AZ47,"&gt;0")</f>
        <v>9</v>
      </c>
    </row>
    <row r="39" customFormat="false" ht="12.8" hidden="false" customHeight="false" outlineLevel="0" collapsed="false">
      <c r="A39" s="0" t="str">
        <f aca="false">IF(colours!A48="","",colours!A48)</f>
        <v>ishii_office_tower_all_colours</v>
      </c>
      <c r="B39" s="10" t="n">
        <f aca="false">COUNTIF(colours!B48:AZ48,"&gt;0")</f>
        <v>9</v>
      </c>
    </row>
    <row r="40" customFormat="false" ht="12.8" hidden="false" customHeight="false" outlineLevel="0" collapsed="false">
      <c r="A40" s="0" t="str">
        <f aca="false">IF(colours!A49="","",colours!A49)</f>
        <v>kaneko_all_colours</v>
      </c>
      <c r="B40" s="10" t="n">
        <f aca="false">COUNTIF(colours!B49:AZ49,"&gt;0")</f>
        <v>6</v>
      </c>
    </row>
    <row r="41" customFormat="false" ht="12.8" hidden="false" customHeight="false" outlineLevel="0" collapsed="false">
      <c r="A41" s="0" t="str">
        <f aca="false">IF(colours!A50="","",colours!A50)</f>
        <v>kimura_all_colours</v>
      </c>
      <c r="B41" s="10" t="n">
        <f aca="false">COUNTIF(colours!B50:AZ50,"&gt;0")</f>
        <v>7</v>
      </c>
    </row>
    <row r="42" customFormat="false" ht="12.8" hidden="false" customHeight="false" outlineLevel="0" collapsed="false">
      <c r="A42" s="0" t="str">
        <f aca="false">IF(colours!A51="","",colours!A51)</f>
        <v>kimura_old_colours</v>
      </c>
      <c r="B42" s="10" t="n">
        <f aca="false">COUNTIF(colours!B51:AZ51,"&gt;0")</f>
        <v>5</v>
      </c>
    </row>
    <row r="43" customFormat="false" ht="12.8" hidden="false" customHeight="false" outlineLevel="0" collapsed="false">
      <c r="A43" s="0" t="str">
        <f aca="false">IF(colours!A52="","",colours!A52)</f>
        <v>kono_all_colours</v>
      </c>
      <c r="B43" s="10" t="n">
        <f aca="false">COUNTIF(colours!B52:AZ52,"&gt;0")</f>
        <v>7</v>
      </c>
    </row>
    <row r="44" customFormat="false" ht="12.8" hidden="false" customHeight="false" outlineLevel="0" collapsed="false">
      <c r="A44" s="0" t="str">
        <f aca="false">IF(colours!A53="","",colours!A53)</f>
        <v>mori_all_colours</v>
      </c>
      <c r="B44" s="10" t="n">
        <f aca="false">COUNTIF(colours!B53:AZ53,"&gt;0")</f>
        <v>14</v>
      </c>
      <c r="C44" s="242" t="s">
        <v>698</v>
      </c>
      <c r="D44" s="243"/>
      <c r="E44" s="243"/>
      <c r="F44" s="243"/>
      <c r="G44" s="243"/>
      <c r="H44" s="244" t="s">
        <v>699</v>
      </c>
      <c r="I44" s="242" t="s">
        <v>700</v>
      </c>
      <c r="J44" s="244" t="s">
        <v>699</v>
      </c>
      <c r="K44" s="242" t="s">
        <v>701</v>
      </c>
    </row>
    <row r="45" customFormat="false" ht="12.8" hidden="false" customHeight="false" outlineLevel="0" collapsed="false">
      <c r="A45" s="0" t="str">
        <f aca="false">IF(colours!A54="","",colours!A54)</f>
        <v>mori_old_colours</v>
      </c>
      <c r="B45" s="10" t="n">
        <f aca="false">COUNTIF(colours!B54:AZ54,"&gt;0")</f>
        <v>10</v>
      </c>
    </row>
    <row r="46" customFormat="false" ht="12.8" hidden="false" customHeight="false" outlineLevel="0" collapsed="false">
      <c r="A46" s="0" t="str">
        <f aca="false">IF(colours!A55="","",colours!A55)</f>
        <v>murakami_all_colours</v>
      </c>
      <c r="B46" s="10" t="n">
        <f aca="false">COUNTIF(colours!B55:AZ55,"&gt;0")</f>
        <v>8</v>
      </c>
    </row>
    <row r="47" customFormat="false" ht="12.8" hidden="false" customHeight="false" outlineLevel="0" collapsed="false">
      <c r="A47" s="0" t="str">
        <f aca="false">IF(colours!A56="","",colours!A56)</f>
        <v>murakami_old_colours</v>
      </c>
      <c r="B47" s="10" t="n">
        <f aca="false">COUNTIF(colours!B56:AZ56,"&gt;0")</f>
        <v>5</v>
      </c>
    </row>
    <row r="48" customFormat="false" ht="12.8" hidden="false" customHeight="false" outlineLevel="0" collapsed="false">
      <c r="A48" s="0" t="str">
        <f aca="false">IF(colours!A57="","",colours!A57)</f>
        <v>nagoya_all_colours</v>
      </c>
      <c r="B48" s="10" t="n">
        <f aca="false">COUNTIF(colours!B57:AZ57,"&gt;0")</f>
        <v>12</v>
      </c>
    </row>
    <row r="49" customFormat="false" ht="12.8" hidden="false" customHeight="false" outlineLevel="0" collapsed="false">
      <c r="A49" s="0" t="str">
        <f aca="false">IF(colours!A58="","",colours!A58)</f>
        <v>nakamura_all_colours</v>
      </c>
      <c r="B49" s="10" t="n">
        <f aca="false">COUNTIF(colours!B58:AZ58,"&gt;0")</f>
        <v>5</v>
      </c>
    </row>
    <row r="50" customFormat="false" ht="12.8" hidden="false" customHeight="false" outlineLevel="0" collapsed="false">
      <c r="A50" s="0" t="str">
        <f aca="false">IF(colours!A59="","",colours!A59)</f>
        <v>nakamura_old_colours</v>
      </c>
      <c r="B50" s="10" t="n">
        <f aca="false">COUNTIF(colours!B59:AZ59,"&gt;0")</f>
        <v>5</v>
      </c>
    </row>
    <row r="51" customFormat="false" ht="12.8" hidden="false" customHeight="false" outlineLevel="0" collapsed="false">
      <c r="A51" s="0" t="str">
        <f aca="false">IF(colours!A60="","",colours!A60)</f>
        <v>nakayama_all_colours</v>
      </c>
      <c r="B51" s="10" t="n">
        <f aca="false">COUNTIF(colours!B60:AZ60,"&gt;0")</f>
        <v>10</v>
      </c>
    </row>
    <row r="52" customFormat="false" ht="12.8" hidden="false" customHeight="false" outlineLevel="0" collapsed="false">
      <c r="A52" s="0" t="str">
        <f aca="false">IF(colours!A61="","",colours!A61)</f>
        <v>nakayama_old_colours</v>
      </c>
      <c r="B52" s="10" t="n">
        <f aca="false">COUNTIF(colours!B61:AZ61,"&gt;0")</f>
        <v>5</v>
      </c>
    </row>
    <row r="53" customFormat="false" ht="12.8" hidden="false" customHeight="false" outlineLevel="0" collapsed="false">
      <c r="A53" s="0" t="str">
        <f aca="false">IF(colours!A62="","",colours!A62)</f>
        <v>obuilding_all_colours</v>
      </c>
      <c r="B53" s="10" t="n">
        <f aca="false">COUNTIF(colours!B62:AZ62,"&gt;0")</f>
        <v>2</v>
      </c>
    </row>
    <row r="54" customFormat="false" ht="12.8" hidden="false" customHeight="false" outlineLevel="0" collapsed="false">
      <c r="A54" s="0" t="str">
        <f aca="false">IF(colours!A63="","",colours!A63)</f>
        <v>okada_office_tower_all_colours</v>
      </c>
      <c r="B54" s="10" t="n">
        <f aca="false">COUNTIF(colours!B63:AZ63,"&gt;0")</f>
        <v>4</v>
      </c>
    </row>
    <row r="55" customFormat="false" ht="12.8" hidden="false" customHeight="false" outlineLevel="0" collapsed="false">
      <c r="A55" s="0" t="str">
        <f aca="false">IF(colours!A64="","",colours!A64)</f>
        <v>old_office_building_all_colours</v>
      </c>
      <c r="B55" s="10" t="n">
        <f aca="false">COUNTIF(colours!B64:AZ64,"&gt;0")</f>
        <v>10</v>
      </c>
    </row>
    <row r="56" customFormat="false" ht="12.8" hidden="false" customHeight="false" outlineLevel="0" collapsed="false">
      <c r="A56" s="0" t="str">
        <f aca="false">IF(colours!A65="","",colours!A65)</f>
        <v>old_office_building_old_colours</v>
      </c>
      <c r="B56" s="10" t="n">
        <f aca="false">COUNTIF(colours!B65:AZ65,"&gt;0")</f>
        <v>6</v>
      </c>
    </row>
    <row r="57" customFormat="false" ht="12.8" hidden="false" customHeight="false" outlineLevel="0" collapsed="false">
      <c r="A57" s="0" t="str">
        <f aca="false">IF(colours!A66="","",colours!A66)</f>
        <v>osaka_all_colours</v>
      </c>
      <c r="B57" s="10" t="n">
        <f aca="false">COUNTIF(colours!B66:AZ66,"&gt;0")</f>
        <v>12</v>
      </c>
    </row>
    <row r="58" customFormat="false" ht="12.8" hidden="false" customHeight="false" outlineLevel="0" collapsed="false">
      <c r="A58" s="0" t="str">
        <f aca="false">IF(colours!A67="","",colours!A67)</f>
        <v>ota_all_colours</v>
      </c>
      <c r="B58" s="10" t="n">
        <f aca="false">COUNTIF(colours!B67:AZ67,"&gt;0")</f>
        <v>6</v>
      </c>
    </row>
    <row r="59" customFormat="false" ht="12.8" hidden="false" customHeight="false" outlineLevel="0" collapsed="false">
      <c r="A59" s="0" t="str">
        <f aca="false">IF(colours!A68="","",colours!A68)</f>
        <v>shibata_all_colours</v>
      </c>
      <c r="B59" s="10" t="n">
        <f aca="false">COUNTIF(colours!B68:AZ68,"&gt;0")</f>
        <v>5</v>
      </c>
    </row>
    <row r="60" customFormat="false" ht="12.8" hidden="false" customHeight="false" outlineLevel="0" collapsed="false">
      <c r="A60" s="0" t="str">
        <f aca="false">IF(colours!A69="","",colours!A69)</f>
        <v>suzuki_all_colours</v>
      </c>
      <c r="B60" s="10" t="n">
        <f aca="false">COUNTIF(colours!B69:AZ69,"&gt;0")</f>
        <v>2</v>
      </c>
    </row>
    <row r="61" customFormat="false" ht="12.8" hidden="false" customHeight="false" outlineLevel="0" collapsed="false">
      <c r="A61" s="0" t="str">
        <f aca="false">IF(colours!A70="","",colours!A70)</f>
        <v>takada_all_colours</v>
      </c>
      <c r="B61" s="10" t="n">
        <f aca="false">COUNTIF(colours!B70:AZ70,"&gt;0")</f>
        <v>6</v>
      </c>
    </row>
    <row r="62" customFormat="false" ht="12.8" hidden="false" customHeight="false" outlineLevel="0" collapsed="false">
      <c r="A62" s="0" t="str">
        <f aca="false">IF(colours!A71="","",colours!A71)</f>
        <v>takagi_all_colours</v>
      </c>
      <c r="B62" s="10" t="n">
        <f aca="false">COUNTIF(colours!B71:AZ71,"&gt;0")</f>
        <v>6</v>
      </c>
    </row>
    <row r="63" customFormat="false" ht="12.8" hidden="false" customHeight="false" outlineLevel="0" collapsed="false">
      <c r="A63" s="0" t="str">
        <f aca="false">IF(colours!A72="","",colours!A72)</f>
        <v>takemaru_shopping_centre_all_colours</v>
      </c>
      <c r="B63" s="10" t="n">
        <f aca="false">COUNTIF(colours!B72:AZ72,"&gt;0")</f>
        <v>2</v>
      </c>
    </row>
    <row r="64" customFormat="false" ht="12.8" hidden="false" customHeight="false" outlineLevel="0" collapsed="false">
      <c r="A64" s="0" t="str">
        <f aca="false">IF(colours!A73="","",colours!A73)</f>
        <v>tanaguchi_all_colours</v>
      </c>
      <c r="B64" s="10" t="n">
        <f aca="false">COUNTIF(colours!B73:AZ73,"&gt;0")</f>
        <v>9</v>
      </c>
    </row>
    <row r="65" customFormat="false" ht="12.8" hidden="false" customHeight="false" outlineLevel="0" collapsed="false">
      <c r="A65" s="0" t="str">
        <f aca="false">IF(colours!A74="","",colours!A74)</f>
        <v>tanaka_all_colours</v>
      </c>
      <c r="B65" s="10" t="n">
        <f aca="false">COUNTIF(colours!B74:AZ74,"&gt;0")</f>
        <v>2</v>
      </c>
    </row>
    <row r="66" customFormat="false" ht="12.8" hidden="false" customHeight="false" outlineLevel="0" collapsed="false">
      <c r="A66" s="0" t="str">
        <f aca="false">IF(colours!A75="","",colours!A75)</f>
        <v>tbuilding_all_colours</v>
      </c>
      <c r="B66" s="10" t="n">
        <f aca="false">COUNTIF(colours!B75:AZ75,"&gt;0")</f>
        <v>5</v>
      </c>
    </row>
    <row r="67" customFormat="false" ht="12.8" hidden="false" customHeight="false" outlineLevel="0" collapsed="false">
      <c r="A67" s="0" t="str">
        <f aca="false">IF(colours!A76="","",colours!A76)</f>
        <v>tetsui_all_colours</v>
      </c>
      <c r="B67" s="10" t="n">
        <f aca="false">COUNTIF(colours!B76:AZ76,"&gt;0")</f>
        <v>12</v>
      </c>
    </row>
    <row r="68" customFormat="false" ht="12.8" hidden="false" customHeight="false" outlineLevel="0" collapsed="false">
      <c r="A68" s="0" t="str">
        <f aca="false">IF(colours!A77="","",colours!A77)</f>
        <v>toki_all_colours</v>
      </c>
      <c r="B68" s="10" t="n">
        <f aca="false">COUNTIF(colours!B77:AZ77,"&gt;0")</f>
        <v>12</v>
      </c>
    </row>
    <row r="69" customFormat="false" ht="12.8" hidden="false" customHeight="false" outlineLevel="0" collapsed="false">
      <c r="A69" s="0" t="str">
        <f aca="false">IF(colours!A78="","",colours!A78)</f>
        <v>tokyo_all_colours</v>
      </c>
      <c r="B69" s="10" t="n">
        <f aca="false">COUNTIF(colours!B78:AZ78,"&gt;0")</f>
        <v>12</v>
      </c>
    </row>
    <row r="70" customFormat="false" ht="12.8" hidden="false" customHeight="false" outlineLevel="0" collapsed="false">
      <c r="A70" s="0" t="str">
        <f aca="false">IF(colours!A79="","",colours!A79)</f>
        <v>tsuzumi_electronics_centre_all_colours</v>
      </c>
      <c r="B70" s="10" t="n">
        <f aca="false">COUNTIF(colours!B79:AZ79,"&gt;0")</f>
        <v>2</v>
      </c>
    </row>
    <row r="71" customFormat="false" ht="12.8" hidden="false" customHeight="false" outlineLevel="0" collapsed="false">
      <c r="A71" s="0" t="str">
        <f aca="false">IF(colours!A80="","",colours!A80)</f>
        <v>xbuilding_all_colours</v>
      </c>
      <c r="B71" s="10" t="n">
        <f aca="false">COUNTIF(colours!B80:AZ80,"&gt;0")</f>
        <v>6</v>
      </c>
    </row>
    <row r="72" customFormat="false" ht="12.8" hidden="false" customHeight="false" outlineLevel="0" collapsed="false">
      <c r="A72" s="0" t="str">
        <f aca="false">IF(colours!A81="","",colours!A81)</f>
        <v>yamada_all_colours</v>
      </c>
      <c r="B72" s="10" t="n">
        <f aca="false">COUNTIF(colours!B81:AZ81,"&gt;0")</f>
        <v>4</v>
      </c>
    </row>
    <row r="73" customFormat="false" ht="12.8" hidden="false" customHeight="false" outlineLevel="0" collapsed="false">
      <c r="A73" s="0" t="str">
        <f aca="false">IF(colours!A82="","",colours!A82)</f>
        <v>yamada_electronics_centre_all_colours</v>
      </c>
      <c r="B73" s="10" t="n">
        <f aca="false">COUNTIF(colours!B82:AZ82,"&gt;0")</f>
        <v>3</v>
      </c>
    </row>
    <row r="74" customFormat="false" ht="12.8" hidden="false" customHeight="false" outlineLevel="0" collapsed="false">
      <c r="A74" s="0" t="str">
        <f aca="false">IF(colours!A83="","",colours!A83)</f>
        <v>yanagi_all_colours</v>
      </c>
      <c r="B74" s="10" t="n">
        <f aca="false">COUNTIF(colours!B83:AZ83,"&gt;0")</f>
        <v>12</v>
      </c>
    </row>
    <row r="75" customFormat="false" ht="12.8" hidden="false" customHeight="false" outlineLevel="0" collapsed="false">
      <c r="A75" s="0" t="str">
        <f aca="false">IF(colours!A84="","",colours!A84)</f>
        <v>yano_all_colours</v>
      </c>
      <c r="B75" s="10" t="n">
        <f aca="false">COUNTIF(colours!B84:AZ84,"&gt;0")</f>
        <v>5</v>
      </c>
    </row>
    <row r="76" customFormat="false" ht="12.8" hidden="false" customHeight="false" outlineLevel="0" collapsed="false">
      <c r="A76" s="0" t="str">
        <f aca="false">IF(colours!A85="","",colours!A85)</f>
        <v>ybuilding_all_colours</v>
      </c>
      <c r="B76" s="10" t="n">
        <f aca="false">COUNTIF(colours!B85:AZ85,"&gt;0")</f>
        <v>3</v>
      </c>
    </row>
    <row r="77" customFormat="false" ht="12.8" hidden="false" customHeight="false" outlineLevel="0" collapsed="false">
      <c r="A77" s="0" t="str">
        <f aca="false">IF(colours!A86="","",colours!A86)</f>
        <v>bank_building_all_colours</v>
      </c>
      <c r="B77" s="10" t="n">
        <f aca="false">COUNTIF(colours!B86:AZ86,"&gt;0")</f>
        <v>2</v>
      </c>
    </row>
    <row r="78" customFormat="false" ht="12.8" hidden="false" customHeight="false" outlineLevel="0" collapsed="false">
      <c r="A78" s="0" t="str">
        <f aca="false">IF(colours!A87="","",colours!A87)</f>
        <v>enterprise_tower_all_colours</v>
      </c>
      <c r="B78" s="10" t="n">
        <f aca="false">COUNTIF(colours!B87:AZ87,"&gt;0")</f>
        <v>2</v>
      </c>
    </row>
    <row r="79" customFormat="false" ht="12.8" hidden="false" customHeight="false" outlineLevel="0" collapsed="false">
      <c r="A79" s="0" t="str">
        <f aca="false">IF(colours!A88="","",colours!A88)</f>
        <v>insurance_tower_all_colours</v>
      </c>
      <c r="B79" s="10" t="n">
        <f aca="false">COUNTIF(colours!B88:AZ88,"&gt;0")</f>
        <v>7</v>
      </c>
    </row>
    <row r="80" customFormat="false" ht="12.8" hidden="false" customHeight="false" outlineLevel="0" collapsed="false">
      <c r="A80" s="0" t="str">
        <f aca="false">IF(colours!A89="","",colours!A89)</f>
        <v>kuroi_tower_all_colours</v>
      </c>
      <c r="B80" s="10" t="n">
        <f aca="false">COUNTIF(colours!B89:AZ89,"&gt;0")</f>
        <v>7</v>
      </c>
    </row>
    <row r="81" customFormat="false" ht="12.8" hidden="false" customHeight="false" outlineLevel="0" collapsed="false">
      <c r="A81" s="0" t="str">
        <f aca="false">IF(colours!A90="","",colours!A90)</f>
        <v>mitsui_tower_all_colours</v>
      </c>
      <c r="B81" s="10" t="n">
        <f aca="false">COUNTIF(colours!B90:AZ90,"&gt;0")</f>
        <v>6</v>
      </c>
    </row>
    <row r="82" customFormat="false" ht="12.8" hidden="false" customHeight="false" outlineLevel="0" collapsed="false">
      <c r="A82" s="0" t="str">
        <f aca="false">IF(colours!A91="","",colours!A91)</f>
        <v>modern_office_tower_all_colours</v>
      </c>
      <c r="B82" s="10" t="n">
        <f aca="false">COUNTIF(colours!B91:AZ91,"&gt;0")</f>
        <v>8</v>
      </c>
    </row>
    <row r="83" customFormat="false" ht="12.8" hidden="false" customHeight="false" outlineLevel="0" collapsed="false">
      <c r="A83" s="0" t="str">
        <f aca="false">IF(colours!A92="","",colours!A92)</f>
        <v>multimedia_offices_all_colours</v>
      </c>
      <c r="B83" s="10" t="n">
        <f aca="false">COUNTIF(colours!B92:AZ92,"&gt;0")</f>
        <v>2</v>
      </c>
    </row>
    <row r="84" customFormat="false" ht="12.8" hidden="false" customHeight="false" outlineLevel="0" collapsed="false">
      <c r="A84" s="0" t="str">
        <f aca="false">IF(colours!A93="","",colours!A93)</f>
        <v>office_tower_all_colours</v>
      </c>
      <c r="B84" s="10" t="n">
        <f aca="false">COUNTIF(colours!B93:AZ93,"&gt;0")</f>
        <v>8</v>
      </c>
    </row>
    <row r="85" customFormat="false" ht="12.8" hidden="false" customHeight="false" outlineLevel="0" collapsed="false">
      <c r="A85" s="0" t="str">
        <f aca="false">IF(colours!A94="","",colours!A94)</f>
        <v>sato_building_all_colours</v>
      </c>
      <c r="B85" s="10" t="n">
        <f aca="false">COUNTIF(colours!B94:AZ94,"&gt;0")</f>
        <v>2</v>
      </c>
    </row>
    <row r="86" customFormat="false" ht="12.8" hidden="false" customHeight="false" outlineLevel="0" collapsed="false">
      <c r="A86" s="0" t="str">
        <f aca="false">IF(colours!A95="","",colours!A95)</f>
        <v>sugiyama_office_building_all_colours</v>
      </c>
      <c r="B86" s="10" t="n">
        <f aca="false">COUNTIF(colours!B95:AZ95,"&gt;0")</f>
        <v>2</v>
      </c>
    </row>
    <row r="87" customFormat="false" ht="12.8" hidden="false" customHeight="false" outlineLevel="0" collapsed="false">
      <c r="A87" s="0" t="str">
        <f aca="false">IF(colours!A96="","",colours!A96)</f>
        <v>tsuno_building_all_colours</v>
      </c>
      <c r="B87" s="10" t="n">
        <f aca="false">COUNTIF(colours!B96:AZ96,"&gt;0")</f>
        <v>7</v>
      </c>
    </row>
    <row r="88" customFormat="false" ht="12.8" hidden="false" customHeight="false" outlineLevel="0" collapsed="false">
      <c r="A88" s="0" t="str">
        <f aca="false">IF(colours!A97="","",colours!A97)</f>
        <v>ueda_office_block_all_colours</v>
      </c>
      <c r="B88" s="10" t="n">
        <f aca="false">COUNTIF(colours!B97:AZ97,"&gt;0")</f>
        <v>2</v>
      </c>
    </row>
    <row r="89" customFormat="false" ht="12.8" hidden="false" customHeight="false" outlineLevel="0" collapsed="false">
      <c r="A89" s="0" t="str">
        <f aca="false">IF(colours!A98="","",colours!A98)</f>
        <v>yamaguchi_office_all_colours</v>
      </c>
      <c r="B89" s="10" t="n">
        <f aca="false">COUNTIF(colours!B98:AZ98,"&gt;0")</f>
        <v>6</v>
      </c>
    </row>
    <row r="90" customFormat="false" ht="12.8" hidden="false" customHeight="false" outlineLevel="0" collapsed="false">
      <c r="A90" s="0" t="str">
        <f aca="false">IF(colours!A99="","",colours!A99)</f>
        <v>yamashiro_office_building_all_colours</v>
      </c>
      <c r="B90" s="10" t="n">
        <f aca="false">COUNTIF(colours!B99:AZ99,"&gt;0")</f>
        <v>5</v>
      </c>
    </row>
    <row r="91" customFormat="false" ht="12.8" hidden="false" customHeight="false" outlineLevel="0" collapsed="false">
      <c r="A91" s="0" t="str">
        <f aca="false">IF(colours!A100="","",colours!A100)</f>
        <v>yamashita_building_all_colours</v>
      </c>
      <c r="B91" s="10" t="n">
        <f aca="false">COUNTIF(colours!B100:AZ100,"&gt;0")</f>
        <v>2</v>
      </c>
    </row>
    <row r="92" customFormat="false" ht="12.8" hidden="false" customHeight="false" outlineLevel="0" collapsed="false">
      <c r="A92" s="0" t="str">
        <f aca="false">IF(colours!A101="","",colours!A101)</f>
        <v>convini_all_colours</v>
      </c>
      <c r="B92" s="10" t="n">
        <f aca="false">COUNTIF(colours!B101:AZ101,"&gt;0")</f>
        <v>2</v>
      </c>
    </row>
    <row r="93" customFormat="false" ht="12.8" hidden="false" customHeight="false" outlineLevel="0" collapsed="false">
      <c r="A93" s="0" t="str">
        <f aca="false">IF(colours!A102="","",colours!A102)</f>
        <v>fire_station_all_colours</v>
      </c>
      <c r="B93" s="10" t="n">
        <f aca="false">COUNTIF(colours!B102:AZ102,"&gt;0")</f>
        <v>2</v>
      </c>
    </row>
    <row r="94" customFormat="false" ht="12.8" hidden="false" customHeight="false" outlineLevel="0" collapsed="false">
      <c r="A94" s="0" t="str">
        <f aca="false">IF(colours!A103="","",colours!A103)</f>
        <v>hospital_all_colours</v>
      </c>
      <c r="B94" s="10" t="n">
        <f aca="false">COUNTIF(colours!B103:AZ103,"&gt;0")</f>
        <v>7</v>
      </c>
    </row>
    <row r="95" customFormat="false" ht="12.8" hidden="false" customHeight="false" outlineLevel="0" collapsed="false">
      <c r="A95" s="0" t="str">
        <f aca="false">IF(colours!A104="","",colours!A104)</f>
        <v>onsen_all_colours</v>
      </c>
      <c r="B95" s="10" t="n">
        <f aca="false">COUNTIF(colours!B104:AZ104,"&gt;0")</f>
        <v>3</v>
      </c>
    </row>
    <row r="96" customFormat="false" ht="12.8" hidden="false" customHeight="false" outlineLevel="0" collapsed="false">
      <c r="A96" s="0" t="str">
        <f aca="false">IF(colours!A105="","",colours!A105)</f>
        <v>pachinko_all_colours</v>
      </c>
      <c r="B96" s="10" t="n">
        <f aca="false">COUNTIF(colours!B105:AZ105,"&gt;0")</f>
        <v>2</v>
      </c>
    </row>
    <row r="97" customFormat="false" ht="12.8" hidden="false" customHeight="false" outlineLevel="0" collapsed="false">
      <c r="A97" s="0" t="str">
        <f aca="false">IF(colours!A106="","",colours!A106)</f>
        <v>pagoda_all_colours</v>
      </c>
      <c r="B97" s="10" t="n">
        <f aca="false">COUNTIF(colours!B106:AZ106,"&gt;0")</f>
        <v>4</v>
      </c>
    </row>
    <row r="98" customFormat="false" ht="12.8" hidden="false" customHeight="false" outlineLevel="0" collapsed="false">
      <c r="A98" s="0" t="str">
        <f aca="false">IF(colours!A107="","",colours!A107)</f>
        <v>petrol_station_large_all_colours</v>
      </c>
      <c r="B98" s="10" t="n">
        <f aca="false">COUNTIF(colours!B107:AZ107,"&gt;0")</f>
        <v>3</v>
      </c>
    </row>
    <row r="99" customFormat="false" ht="12.8" hidden="false" customHeight="false" outlineLevel="0" collapsed="false">
      <c r="A99" s="0" t="str">
        <f aca="false">IF(colours!A108="","",colours!A108)</f>
        <v>petrol_station_old_all_colours</v>
      </c>
      <c r="B99" s="10" t="n">
        <f aca="false">COUNTIF(colours!B108:AZ108,"&gt;0")</f>
        <v>3</v>
      </c>
    </row>
    <row r="100" customFormat="false" ht="12.8" hidden="false" customHeight="false" outlineLevel="0" collapsed="false">
      <c r="A100" s="0" t="str">
        <f aca="false">IF(colours!A109="","",colours!A109)</f>
        <v>petrol_station_small_all_colours</v>
      </c>
      <c r="B100" s="10" t="n">
        <f aca="false">COUNTIF(colours!B109:AZ109,"&gt;0")</f>
        <v>3</v>
      </c>
    </row>
    <row r="101" customFormat="false" ht="12.8" hidden="false" customHeight="false" outlineLevel="0" collapsed="false">
      <c r="A101" s="0" t="str">
        <f aca="false">IF(colours!A110="","",colours!A110)</f>
        <v>police_station_all_colours</v>
      </c>
      <c r="B101" s="10" t="n">
        <f aca="false">COUNTIF(colours!B110:AZ110,"&gt;0")</f>
        <v>4</v>
      </c>
    </row>
    <row r="102" customFormat="false" ht="12.8" hidden="false" customHeight="false" outlineLevel="0" collapsed="false">
      <c r="A102" s="0" t="str">
        <f aca="false">IF(colours!A111="","",colours!A111)</f>
        <v>shiro_all_colours</v>
      </c>
      <c r="B102" s="10" t="n">
        <f aca="false">COUNTIF(colours!B111:AZ111,"&gt;0")</f>
        <v>4</v>
      </c>
    </row>
    <row r="103" customFormat="false" ht="12.8" hidden="false" customHeight="false" outlineLevel="0" collapsed="false">
      <c r="A103" s="0" t="str">
        <f aca="false">IF(colours!A112="","",colours!A112)</f>
        <v>shops_small_all_colours</v>
      </c>
      <c r="B103" s="10" t="n">
        <f aca="false">COUNTIF(colours!B112:AZ112,"&gt;0")</f>
        <v>2</v>
      </c>
    </row>
    <row r="104" customFormat="false" ht="12.8" hidden="false" customHeight="false" outlineLevel="0" collapsed="false">
      <c r="A104" s="0" t="str">
        <f aca="false">IF(colours!A113="","",colours!A113)</f>
        <v>shrine_all_colours</v>
      </c>
      <c r="B104" s="10" t="n">
        <f aca="false">COUNTIF(colours!B113:AZ113,"&gt;0")</f>
        <v>5</v>
      </c>
    </row>
    <row r="105" customFormat="false" ht="12.8" hidden="false" customHeight="false" outlineLevel="0" collapsed="false">
      <c r="A105" s="0" t="str">
        <f aca="false">IF(colours!A114="","",colours!A114)</f>
        <v>shrine_prohibition_all_colours</v>
      </c>
      <c r="B105" s="10" t="n">
        <f aca="false">COUNTIF(colours!B114:AZ114,"&gt;0")</f>
        <v>5</v>
      </c>
    </row>
    <row r="106" customFormat="false" ht="12.8" hidden="false" customHeight="false" outlineLevel="0" collapsed="false">
      <c r="A106" s="0" t="str">
        <f aca="false">IF(colours!A115="","",colours!A115)</f>
        <v>stadium_all_colours</v>
      </c>
      <c r="B106" s="10" t="n">
        <f aca="false">COUNTIF(colours!B115:AZ115,"&gt;0")</f>
        <v>7</v>
      </c>
    </row>
    <row r="107" customFormat="false" ht="12.8" hidden="false" customHeight="false" outlineLevel="0" collapsed="false">
      <c r="A107" s="0" t="str">
        <f aca="false">IF(colours!A116="","",colours!A116)</f>
        <v>temple_all_colours</v>
      </c>
      <c r="B107" s="10" t="n">
        <f aca="false">COUNTIF(colours!B116:AZ116,"&gt;0")</f>
        <v>5</v>
      </c>
    </row>
    <row r="108" customFormat="false" ht="12.8" hidden="false" customHeight="false" outlineLevel="0" collapsed="false">
      <c r="A108" s="0" t="str">
        <f aca="false">IF(colours!A117="","",colours!A117)</f>
        <v>yoshinoya_restaurant_all_colours</v>
      </c>
      <c r="B108" s="10" t="n">
        <f aca="false">COUNTIF(colours!B117:AZ117,"&gt;0")</f>
        <v>2</v>
      </c>
    </row>
    <row r="109" customFormat="false" ht="12.8" hidden="false" customHeight="false" outlineLevel="0" collapsed="false">
      <c r="A109" s="0" t="str">
        <f aca="false">IF(colours!A118="","",colours!A118)</f>
        <v>yoshinoya_sushi_restaurant_all_colours</v>
      </c>
      <c r="B109" s="10" t="n">
        <f aca="false">COUNTIF(colours!B118:AZ118,"&gt;0")</f>
        <v>2</v>
      </c>
    </row>
    <row r="110" customFormat="false" ht="12.8" hidden="false" customHeight="false" outlineLevel="0" collapsed="false">
      <c r="A110" s="0" t="str">
        <f aca="false">IF(colours!A119="","",colours!A119)</f>
        <v/>
      </c>
    </row>
    <row r="111" customFormat="false" ht="12.8" hidden="false" customHeight="false" outlineLevel="0" collapsed="false">
      <c r="A111" s="0" t="str">
        <f aca="false">IF(colours!A120="","",colours!A120)</f>
        <v/>
      </c>
    </row>
    <row r="112" customFormat="false" ht="12.8" hidden="false" customHeight="false" outlineLevel="0" collapsed="false">
      <c r="A112" s="0" t="str">
        <f aca="false">IF(colours!A122="","",colours!A122)</f>
        <v/>
      </c>
    </row>
    <row r="113" customFormat="false" ht="12.8" hidden="false" customHeight="false" outlineLevel="0" collapsed="false">
      <c r="A113" s="0" t="str">
        <f aca="false">IF(colours!A123="","",colours!A123)</f>
        <v/>
      </c>
    </row>
    <row r="114" customFormat="false" ht="12.8" hidden="false" customHeight="false" outlineLevel="0" collapsed="false">
      <c r="A114" s="0" t="str">
        <f aca="false">IF(colours!A126="","",colours!A126)</f>
        <v/>
      </c>
    </row>
    <row r="115" customFormat="false" ht="12.8" hidden="false" customHeight="false" outlineLevel="0" collapsed="false">
      <c r="A115" s="0" t="str">
        <f aca="false">IF(colours!A127="","",colours!A127)</f>
        <v/>
      </c>
    </row>
    <row r="116" customFormat="false" ht="12.8" hidden="false" customHeight="false" outlineLevel="0" collapsed="false">
      <c r="A116" s="0" t="str">
        <f aca="false">IF(colours!A128="","",colours!A128)</f>
        <v/>
      </c>
    </row>
    <row r="117" customFormat="false" ht="12.8" hidden="false" customHeight="false" outlineLevel="0" collapsed="false">
      <c r="A117" s="0" t="str">
        <f aca="false">IF(colours!A129="","",colours!A129)</f>
        <v/>
      </c>
    </row>
    <row r="118" customFormat="false" ht="12.8" hidden="false" customHeight="false" outlineLevel="0" collapsed="false">
      <c r="A118" s="0" t="str">
        <f aca="false">IF(colours!A130="","",colours!A130)</f>
        <v/>
      </c>
    </row>
    <row r="119" customFormat="false" ht="12.8" hidden="false" customHeight="false" outlineLevel="0" collapsed="false">
      <c r="A119" s="0" t="str">
        <f aca="false">IF(colours!A131="","",colours!A131)</f>
        <v/>
      </c>
    </row>
    <row r="120" customFormat="false" ht="12.8" hidden="false" customHeight="false" outlineLevel="0" collapsed="false">
      <c r="A120" s="0" t="str">
        <f aca="false">IF(colours!A132="","",colours!A132)</f>
        <v/>
      </c>
    </row>
    <row r="121" customFormat="false" ht="12.8" hidden="false" customHeight="false" outlineLevel="0" collapsed="false">
      <c r="A121" s="0" t="str">
        <f aca="false">IF(colours!A133="","",colours!A133)</f>
        <v/>
      </c>
    </row>
    <row r="122" customFormat="false" ht="12.8" hidden="false" customHeight="false" outlineLevel="0" collapsed="false">
      <c r="A122" s="0" t="str">
        <f aca="false">IF(colours!A134="","",colours!A134)</f>
        <v/>
      </c>
    </row>
    <row r="123" customFormat="false" ht="12.8" hidden="false" customHeight="false" outlineLevel="0" collapsed="false">
      <c r="A123" s="0" t="str">
        <f aca="false">IF(colours!A135="","",colours!A135)</f>
        <v/>
      </c>
    </row>
    <row r="124" customFormat="false" ht="12.8" hidden="false" customHeight="false" outlineLevel="0" collapsed="false">
      <c r="A124" s="0" t="str">
        <f aca="false">IF(colours!A136="","",colours!A136)</f>
        <v/>
      </c>
    </row>
    <row r="125" customFormat="false" ht="12.8" hidden="false" customHeight="false" outlineLevel="0" collapsed="false">
      <c r="A125" s="0" t="str">
        <f aca="false">IF(colours!A137="","",colours!A137)</f>
        <v/>
      </c>
    </row>
    <row r="126" customFormat="false" ht="12.8" hidden="false" customHeight="false" outlineLevel="0" collapsed="false">
      <c r="A126" s="0" t="str">
        <f aca="false">IF(colours!A138="","",colours!A138)</f>
        <v/>
      </c>
    </row>
    <row r="127" customFormat="false" ht="12.8" hidden="false" customHeight="false" outlineLevel="0" collapsed="false">
      <c r="A127" s="0" t="str">
        <f aca="false">IF(colours!A139="","",colours!A139)</f>
        <v/>
      </c>
    </row>
    <row r="128" customFormat="false" ht="12.8" hidden="false" customHeight="false" outlineLevel="0" collapsed="false">
      <c r="A128" s="0" t="str">
        <f aca="false">IF(colours!A140="","",colours!A140)</f>
        <v/>
      </c>
    </row>
    <row r="129" customFormat="false" ht="12.8" hidden="false" customHeight="false" outlineLevel="0" collapsed="false">
      <c r="A129" s="0" t="str">
        <f aca="false">IF(colours!A141="","",colours!A141)</f>
        <v/>
      </c>
    </row>
    <row r="130" customFormat="false" ht="12.8" hidden="false" customHeight="false" outlineLevel="0" collapsed="false">
      <c r="A130" s="0" t="str">
        <f aca="false">IF(colours!A142="","",colours!A142)</f>
        <v/>
      </c>
    </row>
    <row r="131" customFormat="false" ht="12.8" hidden="false" customHeight="false" outlineLevel="0" collapsed="false">
      <c r="A131" s="0" t="str">
        <f aca="false">IF(colours!A143="","",colours!A143)</f>
        <v/>
      </c>
    </row>
    <row r="132" customFormat="false" ht="12.8" hidden="false" customHeight="false" outlineLevel="0" collapsed="false">
      <c r="A132" s="0" t="str">
        <f aca="false">IF(colours!A144="","",colours!A144)</f>
        <v/>
      </c>
    </row>
    <row r="133" customFormat="false" ht="12.8" hidden="false" customHeight="false" outlineLevel="0" collapsed="false">
      <c r="A133" s="0" t="str">
        <f aca="false">IF(colours!A145="","",colours!A145)</f>
        <v/>
      </c>
    </row>
    <row r="134" customFormat="false" ht="12.8" hidden="false" customHeight="false" outlineLevel="0" collapsed="false">
      <c r="A134" s="0" t="str">
        <f aca="false">IF(colours!A146="","",colours!A146)</f>
        <v/>
      </c>
    </row>
    <row r="135" customFormat="false" ht="12.8" hidden="false" customHeight="false" outlineLevel="0" collapsed="false">
      <c r="A135" s="0" t="str">
        <f aca="false">IF(colours!A147="","",colours!A147)</f>
        <v/>
      </c>
    </row>
    <row r="136" customFormat="false" ht="12.8" hidden="false" customHeight="false" outlineLevel="0" collapsed="false">
      <c r="A136" s="0" t="str">
        <f aca="false">IF(colours!A148="","",colours!A148)</f>
        <v/>
      </c>
    </row>
    <row r="137" customFormat="false" ht="12.8" hidden="false" customHeight="false" outlineLevel="0" collapsed="false">
      <c r="A137" s="0" t="str">
        <f aca="false">IF(colours!A149="","",colours!A149)</f>
        <v/>
      </c>
    </row>
    <row r="138" customFormat="false" ht="12.8" hidden="false" customHeight="false" outlineLevel="0" collapsed="false">
      <c r="A138" s="0" t="str">
        <f aca="false">IF(colours!A150="","",colours!A150)</f>
        <v/>
      </c>
    </row>
    <row r="139" customFormat="false" ht="12.8" hidden="false" customHeight="false" outlineLevel="0" collapsed="false">
      <c r="A139" s="0" t="str">
        <f aca="false">IF(colours!A151="","",colours!A151)</f>
        <v/>
      </c>
    </row>
    <row r="140" customFormat="false" ht="12.8" hidden="false" customHeight="false" outlineLevel="0" collapsed="false">
      <c r="A140" s="0" t="str">
        <f aca="false">IF(colours!A152="","",colours!A152)</f>
        <v/>
      </c>
    </row>
    <row r="141" customFormat="false" ht="12.8" hidden="false" customHeight="false" outlineLevel="0" collapsed="false">
      <c r="A141" s="0" t="str">
        <f aca="false">IF(colours!A153="","",colours!A153)</f>
        <v/>
      </c>
    </row>
    <row r="142" customFormat="false" ht="12.8" hidden="false" customHeight="false" outlineLevel="0" collapsed="false">
      <c r="A142" s="0" t="str">
        <f aca="false">IF(colours!A154="","",colours!A154)</f>
        <v/>
      </c>
    </row>
    <row r="143" customFormat="false" ht="12.8" hidden="false" customHeight="false" outlineLevel="0" collapsed="false">
      <c r="A143" s="0" t="str">
        <f aca="false">IF(colours!A155="","",colours!A155)</f>
        <v/>
      </c>
    </row>
    <row r="144" customFormat="false" ht="12.8" hidden="false" customHeight="false" outlineLevel="0" collapsed="false">
      <c r="A144" s="0" t="str">
        <f aca="false">IF(colours!A156="","",colours!A156)</f>
        <v/>
      </c>
    </row>
    <row r="145" customFormat="false" ht="12.8" hidden="false" customHeight="false" outlineLevel="0" collapsed="false">
      <c r="A145" s="0" t="str">
        <f aca="false">IF(colours!A157="","",colours!A157)</f>
        <v/>
      </c>
    </row>
    <row r="146" customFormat="false" ht="12.8" hidden="false" customHeight="false" outlineLevel="0" collapsed="false">
      <c r="A146" s="0" t="str">
        <f aca="false">IF(colours!A158="","",colours!A158)</f>
        <v/>
      </c>
    </row>
    <row r="147" customFormat="false" ht="12.8" hidden="false" customHeight="false" outlineLevel="0" collapsed="false">
      <c r="A147" s="0" t="str">
        <f aca="false">IF(colours!A159="","",colours!A159)</f>
        <v/>
      </c>
    </row>
    <row r="148" customFormat="false" ht="12.8" hidden="false" customHeight="false" outlineLevel="0" collapsed="false">
      <c r="A148" s="0" t="str">
        <f aca="false">IF(colours!A160="","",colours!A160)</f>
        <v/>
      </c>
    </row>
    <row r="149" customFormat="false" ht="12.8" hidden="false" customHeight="false" outlineLevel="0" collapsed="false">
      <c r="A149" s="0" t="str">
        <f aca="false">IF(colours!A161="","",colours!A161)</f>
        <v/>
      </c>
    </row>
    <row r="150" customFormat="false" ht="12.8" hidden="false" customHeight="false" outlineLevel="0" collapsed="false">
      <c r="A150" s="0" t="str">
        <f aca="false">IF(colours!A162="","",colours!A162)</f>
        <v/>
      </c>
    </row>
    <row r="151" customFormat="false" ht="12.8" hidden="false" customHeight="false" outlineLevel="0" collapsed="false">
      <c r="A151" s="0" t="str">
        <f aca="false">IF(colours!A163="","",colours!A163)</f>
        <v/>
      </c>
    </row>
    <row r="152" customFormat="false" ht="12.8" hidden="false" customHeight="false" outlineLevel="0" collapsed="false">
      <c r="A152" s="0" t="str">
        <f aca="false">IF(colours!A164="","",colours!A164)</f>
        <v/>
      </c>
    </row>
    <row r="153" customFormat="false" ht="12.8" hidden="false" customHeight="false" outlineLevel="0" collapsed="false">
      <c r="A153" s="0" t="str">
        <f aca="false">IF(colours!A165="","",colours!A165)</f>
        <v/>
      </c>
    </row>
    <row r="154" customFormat="false" ht="12.8" hidden="false" customHeight="false" outlineLevel="0" collapsed="false">
      <c r="A154" s="0" t="str">
        <f aca="false">IF(colours!A166="","",colours!A166)</f>
        <v/>
      </c>
    </row>
    <row r="155" customFormat="false" ht="12.8" hidden="false" customHeight="false" outlineLevel="0" collapsed="false">
      <c r="A155" s="0" t="str">
        <f aca="false">IF(colours!A167="","",colours!A167)</f>
        <v/>
      </c>
    </row>
    <row r="156" customFormat="false" ht="12.8" hidden="false" customHeight="false" outlineLevel="0" collapsed="false">
      <c r="A156" s="0" t="str">
        <f aca="false">IF(colours!A168="","",colours!A168)</f>
        <v/>
      </c>
    </row>
    <row r="157" customFormat="false" ht="12.8" hidden="false" customHeight="false" outlineLevel="0" collapsed="false">
      <c r="A157" s="0" t="str">
        <f aca="false">IF(colours!A169="","",colours!A169)</f>
        <v/>
      </c>
    </row>
    <row r="158" customFormat="false" ht="12.8" hidden="false" customHeight="false" outlineLevel="0" collapsed="false">
      <c r="A158" s="0" t="str">
        <f aca="false">IF(colours!A170="","",colours!A170)</f>
        <v/>
      </c>
    </row>
    <row r="159" customFormat="false" ht="12.8" hidden="false" customHeight="false" outlineLevel="0" collapsed="false">
      <c r="A159" s="0" t="str">
        <f aca="false">IF(colours!A171="","",colours!A171)</f>
        <v/>
      </c>
    </row>
    <row r="160" customFormat="false" ht="12.8" hidden="false" customHeight="false" outlineLevel="0" collapsed="false">
      <c r="A160" s="0" t="str">
        <f aca="false">IF(colours!A172="","",colours!A172)</f>
        <v/>
      </c>
    </row>
    <row r="161" customFormat="false" ht="12.8" hidden="false" customHeight="false" outlineLevel="0" collapsed="false">
      <c r="A161" s="0" t="str">
        <f aca="false">IF(colours!A173="","",colours!A173)</f>
        <v/>
      </c>
    </row>
    <row r="162" customFormat="false" ht="12.8" hidden="false" customHeight="false" outlineLevel="0" collapsed="false">
      <c r="A162" s="0" t="str">
        <f aca="false">IF(colours!A174="","",colours!A174)</f>
        <v/>
      </c>
    </row>
    <row r="163" customFormat="false" ht="12.8" hidden="false" customHeight="false" outlineLevel="0" collapsed="false">
      <c r="A163" s="0" t="str">
        <f aca="false">IF(colours!A175="","",colours!A175)</f>
        <v/>
      </c>
    </row>
    <row r="164" customFormat="false" ht="12.8" hidden="false" customHeight="false" outlineLevel="0" collapsed="false">
      <c r="A164" s="0" t="str">
        <f aca="false">IF(colours!A176="","",colours!A176)</f>
        <v/>
      </c>
    </row>
    <row r="165" customFormat="false" ht="12.8" hidden="false" customHeight="false" outlineLevel="0" collapsed="false">
      <c r="A165" s="0" t="str">
        <f aca="false">IF(colours!A177="","",colours!A177)</f>
        <v/>
      </c>
    </row>
    <row r="166" customFormat="false" ht="12.8" hidden="false" customHeight="false" outlineLevel="0" collapsed="false">
      <c r="A166" s="0" t="str">
        <f aca="false">IF(colours!A178="","",colours!A178)</f>
        <v/>
      </c>
    </row>
    <row r="167" customFormat="false" ht="12.8" hidden="false" customHeight="false" outlineLevel="0" collapsed="false">
      <c r="A167" s="0" t="str">
        <f aca="false">IF(colours!A179="","",colours!A179)</f>
        <v/>
      </c>
    </row>
    <row r="168" customFormat="false" ht="12.8" hidden="false" customHeight="false" outlineLevel="0" collapsed="false">
      <c r="A168" s="0" t="str">
        <f aca="false">IF(colours!A180="","",colours!A180)</f>
        <v/>
      </c>
    </row>
    <row r="169" customFormat="false" ht="12.8" hidden="false" customHeight="false" outlineLevel="0" collapsed="false">
      <c r="A169" s="0" t="str">
        <f aca="false">IF(colours!A181="","",colours!A181)</f>
        <v/>
      </c>
    </row>
    <row r="170" customFormat="false" ht="12.8" hidden="false" customHeight="false" outlineLevel="0" collapsed="false">
      <c r="A170" s="0" t="str">
        <f aca="false">IF(colours!A182="","",colours!A182)</f>
        <v/>
      </c>
    </row>
    <row r="171" customFormat="false" ht="12.8" hidden="false" customHeight="false" outlineLevel="0" collapsed="false">
      <c r="A171" s="0" t="str">
        <f aca="false">IF(colours!A183="","",colours!A183)</f>
        <v/>
      </c>
    </row>
    <row r="172" customFormat="false" ht="12.8" hidden="false" customHeight="false" outlineLevel="0" collapsed="false">
      <c r="A172" s="0" t="str">
        <f aca="false">IF(colours!A184="","",colours!A184)</f>
        <v/>
      </c>
    </row>
    <row r="173" customFormat="false" ht="12.8" hidden="false" customHeight="false" outlineLevel="0" collapsed="false">
      <c r="A173" s="0" t="str">
        <f aca="false">IF(colours!A185="","",colours!A185)</f>
        <v/>
      </c>
    </row>
    <row r="174" customFormat="false" ht="12.8" hidden="false" customHeight="false" outlineLevel="0" collapsed="false">
      <c r="A174" s="0" t="str">
        <f aca="false">IF(colours!A186="","",colours!A186)</f>
        <v/>
      </c>
    </row>
    <row r="175" customFormat="false" ht="12.8" hidden="false" customHeight="false" outlineLevel="0" collapsed="false">
      <c r="A175" s="0" t="str">
        <f aca="false">IF(colours!A187="","",colours!A187)</f>
        <v/>
      </c>
    </row>
    <row r="176" customFormat="false" ht="12.8" hidden="false" customHeight="false" outlineLevel="0" collapsed="false">
      <c r="A176" s="0" t="str">
        <f aca="false">IF(colours!A188="","",colours!A188)</f>
        <v/>
      </c>
    </row>
    <row r="177" customFormat="false" ht="12.8" hidden="false" customHeight="false" outlineLevel="0" collapsed="false">
      <c r="A177" s="0" t="str">
        <f aca="false">IF(colours!A189="","",colours!A189)</f>
        <v/>
      </c>
    </row>
    <row r="178" customFormat="false" ht="12.8" hidden="false" customHeight="false" outlineLevel="0" collapsed="false">
      <c r="A178" s="0" t="str">
        <f aca="false">IF(colours!A190="","",colours!A190)</f>
        <v/>
      </c>
    </row>
    <row r="179" customFormat="false" ht="12.8" hidden="false" customHeight="false" outlineLevel="0" collapsed="false">
      <c r="A179" s="0" t="str">
        <f aca="false">IF(colours!A191="","",colours!A191)</f>
        <v/>
      </c>
    </row>
    <row r="180" customFormat="false" ht="12.8" hidden="false" customHeight="false" outlineLevel="0" collapsed="false">
      <c r="A180" s="0" t="str">
        <f aca="false">IF(colours!A192="","",colours!A192)</f>
        <v/>
      </c>
    </row>
    <row r="181" customFormat="false" ht="12.8" hidden="false" customHeight="false" outlineLevel="0" collapsed="false">
      <c r="A181" s="0" t="str">
        <f aca="false">IF(colours!A193="","",colours!A193)</f>
        <v/>
      </c>
    </row>
    <row r="182" customFormat="false" ht="12.8" hidden="false" customHeight="false" outlineLevel="0" collapsed="false">
      <c r="A182" s="0" t="str">
        <f aca="false">IF(colours!A194="","",colours!A194)</f>
        <v/>
      </c>
    </row>
    <row r="183" customFormat="false" ht="12.8" hidden="false" customHeight="false" outlineLevel="0" collapsed="false">
      <c r="A183" s="0" t="str">
        <f aca="false">IF(colours!A195="","",colours!A195)</f>
        <v/>
      </c>
    </row>
    <row r="184" customFormat="false" ht="12.8" hidden="false" customHeight="false" outlineLevel="0" collapsed="false">
      <c r="A184" s="0" t="str">
        <f aca="false">IF(colours!A196="","",colours!A196)</f>
        <v/>
      </c>
    </row>
    <row r="185" customFormat="false" ht="12.8" hidden="false" customHeight="false" outlineLevel="0" collapsed="false">
      <c r="A185" s="0" t="str">
        <f aca="false">IF(colours!A197="","",colours!A197)</f>
        <v/>
      </c>
    </row>
    <row r="186" customFormat="false" ht="12.8" hidden="false" customHeight="false" outlineLevel="0" collapsed="false">
      <c r="A186" s="0" t="str">
        <f aca="false">IF(colours!A198="","",colours!A198)</f>
        <v/>
      </c>
    </row>
    <row r="187" customFormat="false" ht="12.8" hidden="false" customHeight="false" outlineLevel="0" collapsed="false">
      <c r="A187" s="0" t="str">
        <f aca="false">IF(colours!A199="","",colours!A199)</f>
        <v/>
      </c>
    </row>
    <row r="188" customFormat="false" ht="12.8" hidden="false" customHeight="false" outlineLevel="0" collapsed="false">
      <c r="A188" s="0" t="str">
        <f aca="false">IF(colours!A200="","",colours!A200)</f>
        <v/>
      </c>
    </row>
    <row r="189" customFormat="false" ht="12.8" hidden="false" customHeight="false" outlineLevel="0" collapsed="false">
      <c r="A189" s="0" t="str">
        <f aca="false">IF(colours!A201="","",colours!A201)</f>
        <v/>
      </c>
    </row>
    <row r="190" customFormat="false" ht="12.8" hidden="false" customHeight="false" outlineLevel="0" collapsed="false">
      <c r="A190" s="0" t="str">
        <f aca="false">IF(colours!A202="","",colours!A202)</f>
        <v/>
      </c>
    </row>
    <row r="191" customFormat="false" ht="12.8" hidden="false" customHeight="false" outlineLevel="0" collapsed="false">
      <c r="A191" s="0" t="str">
        <f aca="false">IF(colours!A203="","",colours!A203)</f>
        <v/>
      </c>
    </row>
    <row r="192" customFormat="false" ht="12.8" hidden="false" customHeight="false" outlineLevel="0" collapsed="false">
      <c r="A192" s="0" t="str">
        <f aca="false">IF(colours!A204="","",colours!A204)</f>
        <v/>
      </c>
    </row>
    <row r="193" customFormat="false" ht="12.8" hidden="false" customHeight="false" outlineLevel="0" collapsed="false">
      <c r="A193" s="0" t="str">
        <f aca="false">IF(colours!A205="","",colours!A205)</f>
        <v/>
      </c>
    </row>
    <row r="194" customFormat="false" ht="12.8" hidden="false" customHeight="false" outlineLevel="0" collapsed="false">
      <c r="A194" s="0" t="str">
        <f aca="false">IF(colours!A206="","",colours!A206)</f>
        <v/>
      </c>
    </row>
    <row r="195" customFormat="false" ht="12.8" hidden="false" customHeight="false" outlineLevel="0" collapsed="false">
      <c r="A195" s="0" t="str">
        <f aca="false">IF(colours!A207="","",colours!A207)</f>
        <v/>
      </c>
    </row>
    <row r="196" customFormat="false" ht="12.8" hidden="false" customHeight="false" outlineLevel="0" collapsed="false">
      <c r="A196" s="0" t="str">
        <f aca="false">IF(colours!A208="","",colours!A208)</f>
        <v/>
      </c>
    </row>
    <row r="197" customFormat="false" ht="12.8" hidden="false" customHeight="false" outlineLevel="0" collapsed="false">
      <c r="A197" s="0" t="str">
        <f aca="false">IF(colours!A209="","",colours!A209)</f>
        <v/>
      </c>
    </row>
    <row r="198" customFormat="false" ht="12.8" hidden="false" customHeight="false" outlineLevel="0" collapsed="false">
      <c r="A198" s="0" t="str">
        <f aca="false">IF(colours!A210="","",colours!A210)</f>
        <v/>
      </c>
    </row>
    <row r="199" customFormat="false" ht="12.8" hidden="false" customHeight="false" outlineLevel="0" collapsed="false">
      <c r="A199" s="0" t="str">
        <f aca="false">IF(colours!A211="","",colours!A211)</f>
        <v/>
      </c>
    </row>
    <row r="200" customFormat="false" ht="12.8" hidden="false" customHeight="false" outlineLevel="0" collapsed="false">
      <c r="A200" s="0" t="str">
        <f aca="false">IF(colours!A212="","",colours!A212)</f>
        <v/>
      </c>
    </row>
    <row r="201" customFormat="false" ht="12.8" hidden="false" customHeight="false" outlineLevel="0" collapsed="false">
      <c r="A201" s="0" t="str">
        <f aca="false">IF(colours!A213="","",colours!A213)</f>
        <v/>
      </c>
    </row>
    <row r="202" customFormat="false" ht="12.8" hidden="false" customHeight="false" outlineLevel="0" collapsed="false">
      <c r="A202" s="0" t="str">
        <f aca="false">IF(colours!A214="","",colours!A214)</f>
        <v/>
      </c>
    </row>
    <row r="203" customFormat="false" ht="12.8" hidden="false" customHeight="false" outlineLevel="0" collapsed="false">
      <c r="A203" s="0" t="str">
        <f aca="false">IF(colours!A215="","",colours!A215)</f>
        <v/>
      </c>
    </row>
    <row r="204" customFormat="false" ht="12.8" hidden="false" customHeight="false" outlineLevel="0" collapsed="false">
      <c r="A204" s="0" t="str">
        <f aca="false">IF(colours!A216="","",colours!A216)</f>
        <v/>
      </c>
    </row>
    <row r="205" customFormat="false" ht="12.8" hidden="false" customHeight="false" outlineLevel="0" collapsed="false">
      <c r="A205" s="0" t="str">
        <f aca="false">IF(colours!A217="","",colours!A217)</f>
        <v/>
      </c>
    </row>
    <row r="206" customFormat="false" ht="12.8" hidden="false" customHeight="false" outlineLevel="0" collapsed="false">
      <c r="A206" s="0" t="str">
        <f aca="false">IF(colours!A218="","",colours!A218)</f>
        <v/>
      </c>
    </row>
    <row r="207" customFormat="false" ht="12.8" hidden="false" customHeight="false" outlineLevel="0" collapsed="false">
      <c r="A207" s="0" t="str">
        <f aca="false">IF(colours!A219="","",colours!A219)</f>
        <v/>
      </c>
    </row>
    <row r="208" customFormat="false" ht="12.8" hidden="false" customHeight="false" outlineLevel="0" collapsed="false">
      <c r="A208" s="0" t="str">
        <f aca="false">IF(colours!A220="","",colours!A220)</f>
        <v/>
      </c>
    </row>
    <row r="209" customFormat="false" ht="12.8" hidden="false" customHeight="false" outlineLevel="0" collapsed="false">
      <c r="A209" s="0" t="str">
        <f aca="false">IF(colours!A221="","",colours!A221)</f>
        <v/>
      </c>
    </row>
    <row r="210" customFormat="false" ht="12.8" hidden="false" customHeight="false" outlineLevel="0" collapsed="false">
      <c r="A210" s="0" t="str">
        <f aca="false">IF(colours!A222="","",colours!A222)</f>
        <v/>
      </c>
    </row>
    <row r="211" customFormat="false" ht="12.8" hidden="false" customHeight="false" outlineLevel="0" collapsed="false">
      <c r="A211" s="0" t="str">
        <f aca="false">IF(colours!A223="","",colours!A223)</f>
        <v/>
      </c>
    </row>
    <row r="212" customFormat="false" ht="12.8" hidden="false" customHeight="false" outlineLevel="0" collapsed="false">
      <c r="A212" s="0" t="str">
        <f aca="false">IF(colours!A224="","",colours!A224)</f>
        <v/>
      </c>
    </row>
    <row r="213" customFormat="false" ht="12.8" hidden="false" customHeight="false" outlineLevel="0" collapsed="false">
      <c r="A213" s="0" t="str">
        <f aca="false">IF(colours!A225="","",colours!A225)</f>
        <v/>
      </c>
    </row>
    <row r="214" customFormat="false" ht="12.8" hidden="false" customHeight="false" outlineLevel="0" collapsed="false">
      <c r="A214" s="0" t="str">
        <f aca="false">IF(colours!A226="","",colours!A226)</f>
        <v/>
      </c>
    </row>
    <row r="215" customFormat="false" ht="12.8" hidden="false" customHeight="false" outlineLevel="0" collapsed="false">
      <c r="A215" s="0" t="str">
        <f aca="false">IF(colours!A227="","",colours!A227)</f>
        <v/>
      </c>
    </row>
    <row r="216" customFormat="false" ht="12.8" hidden="false" customHeight="false" outlineLevel="0" collapsed="false">
      <c r="A216" s="0" t="str">
        <f aca="false">IF(colours!A228="","",colours!A228)</f>
        <v/>
      </c>
    </row>
    <row r="217" customFormat="false" ht="12.8" hidden="false" customHeight="false" outlineLevel="0" collapsed="false">
      <c r="A217" s="0" t="str">
        <f aca="false">IF(colours!A229="","",colours!A229)</f>
        <v/>
      </c>
    </row>
    <row r="218" customFormat="false" ht="12.8" hidden="false" customHeight="false" outlineLevel="0" collapsed="false">
      <c r="A218" s="0" t="str">
        <f aca="false">IF(colours!A230="","",colours!A230)</f>
        <v/>
      </c>
    </row>
    <row r="219" customFormat="false" ht="12.8" hidden="false" customHeight="false" outlineLevel="0" collapsed="false">
      <c r="A219" s="0" t="str">
        <f aca="false">IF(colours!A231="","",colours!A231)</f>
        <v/>
      </c>
    </row>
    <row r="220" customFormat="false" ht="12.8" hidden="false" customHeight="false" outlineLevel="0" collapsed="false">
      <c r="A220" s="0" t="str">
        <f aca="false">IF(colours!A232="","",colours!A232)</f>
        <v/>
      </c>
    </row>
    <row r="221" customFormat="false" ht="12.8" hidden="false" customHeight="false" outlineLevel="0" collapsed="false">
      <c r="A221" s="0" t="str">
        <f aca="false">IF(colours!A233="","",colours!A233)</f>
        <v/>
      </c>
    </row>
    <row r="222" customFormat="false" ht="12.8" hidden="false" customHeight="false" outlineLevel="0" collapsed="false">
      <c r="A222" s="0" t="str">
        <f aca="false">IF(colours!A234="","",colours!A234)</f>
        <v/>
      </c>
    </row>
    <row r="223" customFormat="false" ht="12.8" hidden="false" customHeight="false" outlineLevel="0" collapsed="false">
      <c r="A223" s="0" t="str">
        <f aca="false">IF(colours!A235="","",colours!A235)</f>
        <v/>
      </c>
    </row>
    <row r="224" customFormat="false" ht="12.8" hidden="false" customHeight="false" outlineLevel="0" collapsed="false">
      <c r="A224" s="0" t="str">
        <f aca="false">IF(colours!A236="","",colours!A236)</f>
        <v/>
      </c>
    </row>
    <row r="225" customFormat="false" ht="12.8" hidden="false" customHeight="false" outlineLevel="0" collapsed="false">
      <c r="A225" s="0" t="str">
        <f aca="false">IF(colours!A237="","",colours!A237)</f>
        <v/>
      </c>
    </row>
    <row r="226" customFormat="false" ht="12.8" hidden="false" customHeight="false" outlineLevel="0" collapsed="false">
      <c r="A226" s="0" t="str">
        <f aca="false">IF(colours!A238="","",colours!A238)</f>
        <v/>
      </c>
    </row>
    <row r="227" customFormat="false" ht="12.8" hidden="false" customHeight="false" outlineLevel="0" collapsed="false">
      <c r="A227" s="0" t="str">
        <f aca="false">IF(colours!A239="","",colours!A239)</f>
        <v/>
      </c>
    </row>
    <row r="228" customFormat="false" ht="12.8" hidden="false" customHeight="false" outlineLevel="0" collapsed="false">
      <c r="A228" s="0" t="str">
        <f aca="false">IF(colours!A240="","",colours!A240)</f>
        <v/>
      </c>
    </row>
    <row r="229" customFormat="false" ht="12.8" hidden="false" customHeight="false" outlineLevel="0" collapsed="false">
      <c r="A229" s="0" t="str">
        <f aca="false">IF(colours!A241="","",colours!A241)</f>
        <v/>
      </c>
    </row>
    <row r="230" customFormat="false" ht="12.8" hidden="false" customHeight="false" outlineLevel="0" collapsed="false">
      <c r="A230" s="0" t="str">
        <f aca="false">IF(colours!A242="","",colours!A242)</f>
        <v/>
      </c>
    </row>
    <row r="231" customFormat="false" ht="12.8" hidden="false" customHeight="false" outlineLevel="0" collapsed="false">
      <c r="A231" s="0" t="str">
        <f aca="false">IF(colours!A243="","",colours!A243)</f>
        <v/>
      </c>
    </row>
    <row r="232" customFormat="false" ht="12.8" hidden="false" customHeight="false" outlineLevel="0" collapsed="false">
      <c r="A232" s="0" t="str">
        <f aca="false">IF(colours!A244="","",colours!A244)</f>
        <v/>
      </c>
    </row>
    <row r="233" customFormat="false" ht="12.8" hidden="false" customHeight="false" outlineLevel="0" collapsed="false">
      <c r="A233" s="0" t="str">
        <f aca="false">IF(colours!A245="","",colours!A245)</f>
        <v/>
      </c>
    </row>
    <row r="234" customFormat="false" ht="12.8" hidden="false" customHeight="false" outlineLevel="0" collapsed="false">
      <c r="A234" s="0" t="str">
        <f aca="false">IF(colours!A246="","",colours!A246)</f>
        <v/>
      </c>
    </row>
    <row r="235" customFormat="false" ht="12.8" hidden="false" customHeight="false" outlineLevel="0" collapsed="false">
      <c r="A235" s="0" t="str">
        <f aca="false">IF(colours!A247="","",colours!A247)</f>
        <v/>
      </c>
    </row>
    <row r="236" customFormat="false" ht="12.8" hidden="false" customHeight="false" outlineLevel="0" collapsed="false">
      <c r="A236" s="0" t="str">
        <f aca="false">IF(colours!A248="","",colours!A248)</f>
        <v/>
      </c>
    </row>
    <row r="237" customFormat="false" ht="12.8" hidden="false" customHeight="false" outlineLevel="0" collapsed="false">
      <c r="A237" s="0" t="str">
        <f aca="false">IF(colours!A249="","",colours!A249)</f>
        <v/>
      </c>
    </row>
    <row r="238" customFormat="false" ht="12.8" hidden="false" customHeight="false" outlineLevel="0" collapsed="false">
      <c r="A238" s="0" t="str">
        <f aca="false">IF(colours!A250="","",colours!A250)</f>
        <v/>
      </c>
    </row>
    <row r="239" customFormat="false" ht="12.8" hidden="false" customHeight="false" outlineLevel="0" collapsed="false">
      <c r="A239" s="0" t="str">
        <f aca="false">IF(colours!A251="","",colours!A251)</f>
        <v/>
      </c>
    </row>
    <row r="240" customFormat="false" ht="12.8" hidden="false" customHeight="false" outlineLevel="0" collapsed="false">
      <c r="A240" s="0" t="str">
        <f aca="false">IF(colours!A252="","",colours!A252)</f>
        <v/>
      </c>
    </row>
    <row r="241" customFormat="false" ht="12.8" hidden="false" customHeight="false" outlineLevel="0" collapsed="false">
      <c r="A241" s="0" t="str">
        <f aca="false">IF(colours!A253="","",colours!A253)</f>
        <v/>
      </c>
    </row>
    <row r="242" customFormat="false" ht="12.8" hidden="false" customHeight="false" outlineLevel="0" collapsed="false">
      <c r="A242" s="0" t="str">
        <f aca="false">IF(colours!A254="","",colours!A254)</f>
        <v/>
      </c>
    </row>
    <row r="243" customFormat="false" ht="12.8" hidden="false" customHeight="false" outlineLevel="0" collapsed="false">
      <c r="A243" s="0" t="str">
        <f aca="false">IF(colours!A255="","",colours!A255)</f>
        <v/>
      </c>
    </row>
    <row r="244" customFormat="false" ht="12.8" hidden="false" customHeight="false" outlineLevel="0" collapsed="false">
      <c r="A244" s="0" t="str">
        <f aca="false">IF(colours!A256="","",colours!A256)</f>
        <v/>
      </c>
    </row>
    <row r="245" customFormat="false" ht="12.8" hidden="false" customHeight="false" outlineLevel="0" collapsed="false">
      <c r="A245" s="0" t="str">
        <f aca="false">IF(colours!A257="","",colours!A257)</f>
        <v/>
      </c>
    </row>
    <row r="246" customFormat="false" ht="12.8" hidden="false" customHeight="false" outlineLevel="0" collapsed="false">
      <c r="A246" s="0" t="str">
        <f aca="false">IF(colours!A258="","",colours!A258)</f>
        <v/>
      </c>
    </row>
    <row r="247" customFormat="false" ht="12.8" hidden="false" customHeight="false" outlineLevel="0" collapsed="false">
      <c r="A247" s="0" t="str">
        <f aca="false">IF(colours!A259="","",colours!A259)</f>
        <v/>
      </c>
    </row>
    <row r="248" customFormat="false" ht="12.8" hidden="false" customHeight="false" outlineLevel="0" collapsed="false">
      <c r="A248" s="0" t="str">
        <f aca="false">IF(colours!A260="","",colours!A260)</f>
        <v/>
      </c>
    </row>
    <row r="249" customFormat="false" ht="12.8" hidden="false" customHeight="false" outlineLevel="0" collapsed="false">
      <c r="A249" s="0" t="str">
        <f aca="false">IF(colours!A261="","",colours!A261)</f>
        <v/>
      </c>
    </row>
    <row r="250" customFormat="false" ht="12.8" hidden="false" customHeight="false" outlineLevel="0" collapsed="false">
      <c r="A250" s="0" t="str">
        <f aca="false">IF(colours!A262="","",colours!A262)</f>
        <v/>
      </c>
    </row>
    <row r="251" customFormat="false" ht="12.8" hidden="false" customHeight="false" outlineLevel="0" collapsed="false">
      <c r="A251" s="0" t="str">
        <f aca="false">IF(colours!A267="","",colours!A267)</f>
        <v/>
      </c>
    </row>
    <row r="252" customFormat="false" ht="12.8" hidden="false" customHeight="false" outlineLevel="0" collapsed="false">
      <c r="A252" s="0" t="str">
        <f aca="false">IF(colours!A268="","",colours!A268)</f>
        <v/>
      </c>
    </row>
    <row r="253" customFormat="false" ht="12.8" hidden="false" customHeight="false" outlineLevel="0" collapsed="false">
      <c r="A253" s="0" t="str">
        <f aca="false">IF(colours!A269="","",colours!A269)</f>
        <v/>
      </c>
    </row>
    <row r="254" customFormat="false" ht="12.8" hidden="false" customHeight="false" outlineLevel="0" collapsed="false">
      <c r="A254" s="0" t="str">
        <f aca="false">IF(colours!A270="","",colours!A270)</f>
        <v/>
      </c>
    </row>
    <row r="255" customFormat="false" ht="12.8" hidden="false" customHeight="false" outlineLevel="0" collapsed="false">
      <c r="A255" s="0" t="str">
        <f aca="false">IF(colours!A271="","",colours!A271)</f>
        <v/>
      </c>
    </row>
  </sheetData>
  <conditionalFormatting sqref="B1:B1048576">
    <cfRule type="cellIs" priority="2" operator="lessThanOrEqual" aboveAverage="0" equalAverage="0" bottom="0" percent="0" rank="0" text="" dxfId="13">
      <formula>1</formula>
    </cfRule>
  </conditionalFormatting>
  <conditionalFormatting sqref="C1:AF1">
    <cfRule type="cellIs" priority="3" operator="greater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245" t="s">
        <v>702</v>
      </c>
      <c r="C2" s="245" t="s">
        <v>703</v>
      </c>
      <c r="D2" s="245" t="s">
        <v>704</v>
      </c>
      <c r="E2" s="245" t="s">
        <v>705</v>
      </c>
      <c r="F2" s="245" t="s">
        <v>706</v>
      </c>
      <c r="H2" s="13" t="s">
        <v>707</v>
      </c>
      <c r="I2" s="13" t="s">
        <v>708</v>
      </c>
    </row>
    <row r="3" customFormat="false" ht="12.8" hidden="false" customHeight="false" outlineLevel="0" collapsed="false">
      <c r="B3" s="246" t="n">
        <v>4</v>
      </c>
      <c r="C3" s="247" t="s">
        <v>709</v>
      </c>
      <c r="D3" s="248" t="s">
        <v>710</v>
      </c>
      <c r="E3" s="249" t="s">
        <v>711</v>
      </c>
      <c r="F3" s="250" t="s">
        <v>712</v>
      </c>
      <c r="H3" s="1" t="s">
        <v>713</v>
      </c>
      <c r="I3" s="1" t="s">
        <v>714</v>
      </c>
    </row>
    <row r="4" customFormat="false" ht="12.8" hidden="false" customHeight="false" outlineLevel="0" collapsed="false">
      <c r="B4" s="246"/>
      <c r="C4" s="247" t="s">
        <v>715</v>
      </c>
      <c r="D4" s="249" t="s">
        <v>711</v>
      </c>
      <c r="E4" s="251" t="s">
        <v>716</v>
      </c>
      <c r="F4" s="250" t="s">
        <v>712</v>
      </c>
      <c r="H4" s="1" t="s">
        <v>717</v>
      </c>
      <c r="I4" s="1" t="s">
        <v>718</v>
      </c>
    </row>
    <row r="5" customFormat="false" ht="12.8" hidden="false" customHeight="false" outlineLevel="0" collapsed="false">
      <c r="B5" s="246"/>
      <c r="C5" s="247" t="s">
        <v>719</v>
      </c>
      <c r="D5" s="251" t="s">
        <v>716</v>
      </c>
      <c r="E5" s="250" t="s">
        <v>712</v>
      </c>
      <c r="F5" s="252" t="s">
        <v>720</v>
      </c>
      <c r="H5" s="1" t="s">
        <v>721</v>
      </c>
      <c r="I5" s="1" t="s">
        <v>722</v>
      </c>
    </row>
    <row r="6" customFormat="false" ht="12.8" hidden="false" customHeight="false" outlineLevel="0" collapsed="false">
      <c r="B6" s="246"/>
      <c r="C6" s="247" t="s">
        <v>723</v>
      </c>
      <c r="D6" s="250" t="s">
        <v>712</v>
      </c>
      <c r="E6" s="250" t="s">
        <v>712</v>
      </c>
      <c r="F6" s="252"/>
      <c r="H6" s="1" t="s">
        <v>724</v>
      </c>
      <c r="I6" s="1" t="s">
        <v>725</v>
      </c>
    </row>
    <row r="7" customFormat="false" ht="12.8" hidden="false" customHeight="false" outlineLevel="0" collapsed="false">
      <c r="B7" s="246" t="n">
        <v>3</v>
      </c>
      <c r="C7" s="247" t="s">
        <v>709</v>
      </c>
      <c r="D7" s="253" t="s">
        <v>711</v>
      </c>
      <c r="E7" s="254" t="s">
        <v>716</v>
      </c>
      <c r="F7" s="252" t="s">
        <v>720</v>
      </c>
    </row>
    <row r="8" customFormat="false" ht="12.8" hidden="false" customHeight="false" outlineLevel="0" collapsed="false">
      <c r="B8" s="246"/>
      <c r="C8" s="247" t="s">
        <v>715</v>
      </c>
      <c r="D8" s="254" t="s">
        <v>716</v>
      </c>
      <c r="E8" s="250" t="s">
        <v>712</v>
      </c>
      <c r="F8" s="252"/>
    </row>
    <row r="9" customFormat="false" ht="12.8" hidden="false" customHeight="false" outlineLevel="0" collapsed="false">
      <c r="B9" s="246"/>
      <c r="C9" s="247" t="s">
        <v>719</v>
      </c>
      <c r="D9" s="250" t="s">
        <v>712</v>
      </c>
      <c r="E9" s="250" t="s">
        <v>712</v>
      </c>
      <c r="F9" s="252"/>
    </row>
    <row r="10" customFormat="false" ht="12.8" hidden="false" customHeight="false" outlineLevel="0" collapsed="false">
      <c r="B10" s="246"/>
      <c r="C10" s="247" t="s">
        <v>723</v>
      </c>
      <c r="D10" s="250" t="s">
        <v>712</v>
      </c>
      <c r="E10" s="250" t="s">
        <v>712</v>
      </c>
      <c r="F10" s="252"/>
    </row>
    <row r="11" customFormat="false" ht="12.8" hidden="false" customHeight="false" outlineLevel="0" collapsed="false">
      <c r="B11" s="246" t="n">
        <v>2</v>
      </c>
      <c r="C11" s="247" t="s">
        <v>709</v>
      </c>
      <c r="D11" s="254" t="s">
        <v>716</v>
      </c>
      <c r="E11" s="250" t="s">
        <v>712</v>
      </c>
      <c r="F11" s="252" t="s">
        <v>720</v>
      </c>
    </row>
    <row r="12" customFormat="false" ht="12.8" hidden="false" customHeight="false" outlineLevel="0" collapsed="false">
      <c r="B12" s="246"/>
      <c r="C12" s="247" t="s">
        <v>715</v>
      </c>
      <c r="D12" s="254" t="s">
        <v>716</v>
      </c>
      <c r="E12" s="250" t="s">
        <v>712</v>
      </c>
      <c r="F12" s="252"/>
    </row>
    <row r="13" customFormat="false" ht="12.8" hidden="false" customHeight="false" outlineLevel="0" collapsed="false">
      <c r="B13" s="246"/>
      <c r="C13" s="247" t="s">
        <v>719</v>
      </c>
      <c r="D13" s="250" t="s">
        <v>712</v>
      </c>
      <c r="E13" s="250" t="s">
        <v>712</v>
      </c>
      <c r="F13" s="252"/>
    </row>
    <row r="14" customFormat="false" ht="12.8" hidden="false" customHeight="false" outlineLevel="0" collapsed="false">
      <c r="B14" s="246"/>
      <c r="C14" s="247" t="s">
        <v>723</v>
      </c>
      <c r="D14" s="250" t="s">
        <v>712</v>
      </c>
      <c r="E14" s="250" t="s">
        <v>712</v>
      </c>
      <c r="F14" s="252"/>
    </row>
    <row r="15" customFormat="false" ht="12.8" hidden="false" customHeight="false" outlineLevel="0" collapsed="false">
      <c r="B15" s="246" t="n">
        <v>1</v>
      </c>
      <c r="C15" s="247" t="s">
        <v>709</v>
      </c>
      <c r="D15" s="250" t="s">
        <v>712</v>
      </c>
      <c r="E15" s="252" t="s">
        <v>720</v>
      </c>
      <c r="F15" s="252"/>
    </row>
    <row r="16" customFormat="false" ht="12.8" hidden="false" customHeight="false" outlineLevel="0" collapsed="false">
      <c r="B16" s="246"/>
      <c r="C16" s="247" t="s">
        <v>715</v>
      </c>
      <c r="D16" s="250" t="s">
        <v>712</v>
      </c>
      <c r="E16" s="252"/>
      <c r="F16" s="252"/>
    </row>
    <row r="17" customFormat="false" ht="12.8" hidden="false" customHeight="false" outlineLevel="0" collapsed="false">
      <c r="B17" s="246"/>
      <c r="C17" s="247" t="s">
        <v>719</v>
      </c>
      <c r="D17" s="252" t="s">
        <v>720</v>
      </c>
      <c r="E17" s="252"/>
      <c r="F17" s="252"/>
    </row>
    <row r="18" customFormat="false" ht="12.8" hidden="false" customHeight="false" outlineLevel="0" collapsed="false">
      <c r="B18" s="246"/>
      <c r="C18" s="247" t="s">
        <v>723</v>
      </c>
      <c r="D18" s="252"/>
      <c r="E18" s="252"/>
      <c r="F18" s="252"/>
    </row>
    <row r="19" customFormat="false" ht="12.8" hidden="false" customHeight="false" outlineLevel="0" collapsed="false">
      <c r="B19" s="246" t="n">
        <v>0</v>
      </c>
      <c r="C19" s="247" t="s">
        <v>709</v>
      </c>
      <c r="D19" s="252" t="s">
        <v>720</v>
      </c>
      <c r="E19" s="252"/>
      <c r="F19" s="252"/>
    </row>
    <row r="20" customFormat="false" ht="12.8" hidden="false" customHeight="false" outlineLevel="0" collapsed="false">
      <c r="B20" s="246"/>
      <c r="C20" s="247" t="s">
        <v>715</v>
      </c>
      <c r="D20" s="252"/>
      <c r="E20" s="252"/>
      <c r="F20" s="252"/>
    </row>
    <row r="21" customFormat="false" ht="12.8" hidden="false" customHeight="false" outlineLevel="0" collapsed="false">
      <c r="B21" s="246"/>
      <c r="C21" s="247" t="s">
        <v>719</v>
      </c>
      <c r="D21" s="252"/>
      <c r="E21" s="252"/>
      <c r="F21" s="252"/>
    </row>
    <row r="22" customFormat="false" ht="12.8" hidden="false" customHeight="false" outlineLevel="0" collapsed="false">
      <c r="B22" s="246"/>
      <c r="C22" s="247" t="s">
        <v>723</v>
      </c>
      <c r="D22" s="252"/>
      <c r="E22" s="252"/>
      <c r="F22" s="252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726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</row>
    <row r="2" customFormat="false" ht="12.8" hidden="false" customHeight="false" outlineLevel="0" collapsed="false">
      <c r="A2" s="1" t="s">
        <v>128</v>
      </c>
      <c r="B2" s="1" t="n">
        <v>6</v>
      </c>
      <c r="C2" s="1" t="n">
        <v>2</v>
      </c>
      <c r="D2" s="1" t="s">
        <v>336</v>
      </c>
      <c r="E2" s="1" t="s">
        <v>68</v>
      </c>
      <c r="F2" s="7" t="s">
        <v>733</v>
      </c>
      <c r="G2" s="1" t="s">
        <v>35</v>
      </c>
    </row>
    <row r="3" customFormat="false" ht="12.8" hidden="false" customHeight="false" outlineLevel="0" collapsed="false">
      <c r="A3" s="1" t="s">
        <v>89</v>
      </c>
      <c r="B3" s="1" t="n">
        <v>10</v>
      </c>
      <c r="C3" s="1" t="n">
        <v>4</v>
      </c>
      <c r="D3" s="1" t="s">
        <v>329</v>
      </c>
      <c r="E3" s="1" t="s">
        <v>34</v>
      </c>
      <c r="F3" s="3" t="s">
        <v>734</v>
      </c>
      <c r="G3" s="1" t="s">
        <v>294</v>
      </c>
    </row>
    <row r="4" customFormat="false" ht="12.8" hidden="false" customHeight="false" outlineLevel="0" collapsed="false">
      <c r="A4" s="1" t="s">
        <v>93</v>
      </c>
      <c r="B4" s="1" t="n">
        <v>14</v>
      </c>
      <c r="C4" s="1" t="n">
        <v>5</v>
      </c>
      <c r="D4" s="1" t="s">
        <v>340</v>
      </c>
      <c r="E4" s="1" t="s">
        <v>106</v>
      </c>
      <c r="F4" s="3" t="s">
        <v>735</v>
      </c>
      <c r="G4" s="1" t="s">
        <v>45</v>
      </c>
    </row>
    <row r="5" customFormat="false" ht="12.8" hidden="false" customHeight="false" outlineLevel="0" collapsed="false">
      <c r="A5" s="1" t="s">
        <v>96</v>
      </c>
      <c r="D5" s="1" t="s">
        <v>297</v>
      </c>
      <c r="E5" s="1" t="s">
        <v>40</v>
      </c>
      <c r="F5" s="3" t="s">
        <v>736</v>
      </c>
    </row>
    <row r="6" customFormat="false" ht="12.8" hidden="false" customHeight="false" outlineLevel="0" collapsed="false">
      <c r="D6" s="1" t="s">
        <v>69</v>
      </c>
      <c r="E6" s="1" t="s">
        <v>91</v>
      </c>
      <c r="F6" s="3" t="s">
        <v>737</v>
      </c>
    </row>
    <row r="7" customFormat="false" ht="12.8" hidden="false" customHeight="false" outlineLevel="0" collapsed="false">
      <c r="D7" s="1" t="s">
        <v>36</v>
      </c>
      <c r="E7" s="1" t="s">
        <v>328</v>
      </c>
      <c r="F7" s="3" t="s">
        <v>738</v>
      </c>
    </row>
    <row r="8" customFormat="false" ht="12.8" hidden="false" customHeight="false" outlineLevel="0" collapsed="false">
      <c r="D8" s="1" t="s">
        <v>343</v>
      </c>
      <c r="E8" s="1" t="s">
        <v>55</v>
      </c>
      <c r="F8" s="3" t="s">
        <v>739</v>
      </c>
    </row>
    <row r="9" customFormat="false" ht="12.8" hidden="false" customHeight="false" outlineLevel="0" collapsed="false">
      <c r="D9" s="1" t="s">
        <v>65</v>
      </c>
      <c r="E9" s="1" t="s">
        <v>58</v>
      </c>
      <c r="F9" s="3" t="s">
        <v>740</v>
      </c>
    </row>
    <row r="10" customFormat="false" ht="12.8" hidden="false" customHeight="false" outlineLevel="0" collapsed="false">
      <c r="D10" s="1" t="s">
        <v>46</v>
      </c>
      <c r="E10" s="1" t="s">
        <v>74</v>
      </c>
      <c r="F10" s="3" t="s">
        <v>741</v>
      </c>
    </row>
    <row r="11" customFormat="false" ht="12.8" hidden="false" customHeight="false" outlineLevel="0" collapsed="false">
      <c r="E11" s="1" t="s">
        <v>44</v>
      </c>
      <c r="F11" s="3" t="s">
        <v>742</v>
      </c>
    </row>
    <row r="12" customFormat="false" ht="12.8" hidden="false" customHeight="false" outlineLevel="0" collapsed="false">
      <c r="E12" s="1" t="s">
        <v>64</v>
      </c>
      <c r="F12" s="3" t="s">
        <v>743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41902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2023-08-15T06:31:03Z</dcterms:modified>
  <cp:revision>427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